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主线策划内网\V3.45\"/>
    </mc:Choice>
  </mc:AlternateContent>
  <bookViews>
    <workbookView xWindow="0" yWindow="0" windowWidth="28800" windowHeight="12540" tabRatio="747"/>
  </bookViews>
  <sheets>
    <sheet name="!Cfg_Mall!商城表" sheetId="2" r:id="rId1"/>
    <sheet name="!Cfg_Mall_Settings!商城配置" sheetId="25" r:id="rId2"/>
    <sheet name="!Cfg_Charge_Dantou!充值弹头" sheetId="3" r:id="rId3"/>
    <sheet name="Sheet1" sheetId="4" r:id="rId4"/>
    <sheet name="!Cfg_ExChange!积分兑换商品" sheetId="5" r:id="rId5"/>
    <sheet name="!Cfg_DanTouExChange!弹头兑换积分" sheetId="6" r:id="rId6"/>
    <sheet name="!Cfg_SilverCashin!银子兑换金币龙晶" sheetId="7" r:id="rId7"/>
    <sheet name="!Cfg_DtExchangeWeight!导弹兑换权重" sheetId="10" r:id="rId8"/>
    <sheet name="!Cfg_SilverCashOutYz!龙晶兑换银子" sheetId="8" r:id="rId9"/>
    <sheet name="!Cfg_DtExchangeLj!导弹兑换龙晶" sheetId="9" r:id="rId10"/>
    <sheet name="!Cfg_JingXiLiBao!惊喜礼包" sheetId="11" r:id="rId11"/>
    <sheet name="!Cfg_DianZanRank!点赞排行榜" sheetId="12" r:id="rId12"/>
    <sheet name="!Cfg_NewWeekCardV2!新周卡V2" sheetId="24" r:id="rId13"/>
    <sheet name="!Cfg_NewWeekCard!新周卡" sheetId="13" r:id="rId14"/>
    <sheet name="!Cfg_PoChanLiBao!破产礼包 " sheetId="16" r:id="rId15"/>
    <sheet name="!Cfg_PoChanLiBaoRebate!破产礼包返利金币" sheetId="22" r:id="rId16"/>
    <sheet name="!Cfg_PoChanLiBaoUpperLimit!上限限制" sheetId="17" r:id="rId17"/>
    <sheet name="!Cfg_PoChanLiBaoLowerLimit!下限限制" sheetId="18" r:id="rId18"/>
    <sheet name="!Cfg_OneDayShouChongLiBao!每日首充礼" sheetId="14" r:id="rId19"/>
    <sheet name="!Cfg_ShouChongLiBao!终身首充礼包" sheetId="15" r:id="rId20"/>
    <sheet name="!Cfg_NewOneDayShouChongTarget!" sheetId="19" r:id="rId21"/>
    <sheet name="!Cfg_NewOneDayShouChong!" sheetId="20" r:id="rId22"/>
    <sheet name="!Cfg_MallBuDan!商品补单" sheetId="21" r:id="rId23"/>
    <sheet name="!Cfg_ZhuWeiLiBao!助威礼包" sheetId="23" r:id="rId24"/>
  </sheets>
  <definedNames>
    <definedName name="_xlnm._FilterDatabase" localSheetId="0" hidden="1">'!Cfg_Mall!商城表'!$A$1:$AE$620</definedName>
  </definedNames>
  <calcPr calcId="162913"/>
</workbook>
</file>

<file path=xl/calcChain.xml><?xml version="1.0" encoding="utf-8"?>
<calcChain xmlns="http://schemas.openxmlformats.org/spreadsheetml/2006/main">
  <c r="J347" i="4" l="1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G86" i="4"/>
  <c r="J86" i="4" s="1"/>
  <c r="F86" i="4"/>
  <c r="I86" i="4" s="1"/>
  <c r="J85" i="4"/>
  <c r="I85" i="4"/>
  <c r="G85" i="4"/>
  <c r="F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D12" i="3"/>
  <c r="D11" i="3"/>
  <c r="D10" i="3"/>
  <c r="D9" i="3"/>
  <c r="D8" i="3"/>
  <c r="D7" i="3"/>
  <c r="D6" i="3"/>
  <c r="D5" i="3"/>
  <c r="D4" i="3"/>
  <c r="G4" i="3" s="1"/>
  <c r="Z693" i="2"/>
  <c r="Z692" i="2"/>
  <c r="Z691" i="2"/>
  <c r="Z690" i="2"/>
  <c r="Z688" i="2"/>
  <c r="Z687" i="2"/>
  <c r="Z686" i="2"/>
  <c r="Z620" i="2"/>
  <c r="Z619" i="2"/>
  <c r="Z618" i="2"/>
  <c r="Z617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6" i="2"/>
  <c r="Z595" i="2"/>
  <c r="Z594" i="2"/>
</calcChain>
</file>

<file path=xl/comments1.xml><?xml version="1.0" encoding="utf-8"?>
<comments xmlns="http://schemas.openxmlformats.org/spreadsheetml/2006/main">
  <authors>
    <author>微软用户</author>
    <author>李亚恒</author>
    <author>夏川</author>
    <author>刘鹏03</author>
    <author>liyaheng</author>
    <author>徐达</author>
    <author>秦骏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夏川:
商品适用客户端类型
0-适用所有客户端
1-元宝PC端
2-元宝手机端
3-人民币PC端
4-人民币手机端
5-美元版本
适用于多个端时，用逗号分隔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夏川:
1-360PC元宝
2-元宝商城
3-金币商城
4-钻石商城
5-月卡
6-幸运福袋
7-首充礼包
8-畅玩礼包
9-炮皮肤直购
10-剩余元宝兑换
11-炮皮肤续费
12-话费、购物卡
（兑换会显示）
13-虚拟道具
（兑换会显示）
14-实物
（兑换会显示）
15-技能
16-邀请积分礼包
17-摇一摇
23-斗恶霸话费
24-斗恶霸游戏道具
25-斗恶霸实物
26-7日连续充值
132 转盘活动
133 转盘活动人民币档位
134 黄金鱼抽奖话费
29-周卡
30-海神礼盒
31-大额直升礼包
32-小额直升礼包
35-优惠券礼包
135-红包提现
36-首充金币礼包
37-首充龙晶礼包
38-每日首充金币礼包
39-每日首充龙晶礼包
40-龙晶破产礼包
41-金币破产礼包
42登陆惊喜礼包
43金币场惊喜礼包
44自动开炮惊喜礼包
45破产惊喜礼包
46破产礼包（赢）
47新版龙晶周卡（2021510）
48新版金币周卡（2021510）
49水浒技能礼包
50水浒炮倍升级礼包
51水浒金币补给礼包
52水浒龙晶补给礼包
53水浒技能礼包【紫钻】
54水浒炮倍升级礼包【紫钻】
55水浒金币补给礼包【紫钻】
56水浒龙晶补给礼包【紫钻】
57节日礼包-付费玩家
140 七日签到
200-300颉星预留
63主动升场礼包
71紫钻兑宝石
75 精选补给包
75 豪华补给包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夏川:
道具id全部出自道具配置表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优惠券礼包：此处为基础获得数量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夏川:
以万为单位，
2000表示赠送20%，
10000表示赠送100%
13000表示赠送130%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夏川:
同“额外赠送系数”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夏川:
如果商品内有多种道具，在此配置内容。
客户端展示用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1.默认常在礼包
2.限时礼包
3.功能按钮礼包
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夏川:
购买此商品需要消耗的货币，出自道具配置表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>夏川:
即商品价格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夏川:
适用于展示折扣商品
此字段填写原价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>
      <text>
        <r>
          <rPr>
            <b/>
            <sz val="9"/>
            <rFont val="宋体"/>
            <family val="3"/>
            <charset val="134"/>
          </rPr>
          <t>夏川:
购买此商品时，额外赠送的其他道具，出自道具表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优惠券礼包：此处为赠送数量配置
</t>
        </r>
      </text>
    </comment>
    <comment ref="S3" authorId="2" shapeId="0">
      <text>
        <r>
          <rPr>
            <b/>
            <sz val="9"/>
            <rFont val="宋体"/>
            <family val="3"/>
            <charset val="134"/>
          </rPr>
          <t>夏川:</t>
        </r>
        <r>
          <rPr>
            <sz val="9"/>
            <rFont val="宋体"/>
            <family val="3"/>
            <charset val="134"/>
          </rPr>
          <t xml:space="preserve">
达到设定值就不可以购买</t>
        </r>
      </text>
    </comment>
    <comment ref="T3" authorId="0" shapeId="0">
      <text>
        <r>
          <rPr>
            <b/>
            <sz val="9"/>
            <rFont val="宋体"/>
            <family val="3"/>
            <charset val="134"/>
          </rPr>
          <t>夏川:
达到指定vip等级才能购买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0" shapeId="0">
      <text>
        <r>
          <rPr>
            <b/>
            <sz val="9"/>
            <rFont val="宋体"/>
            <family val="3"/>
            <charset val="134"/>
          </rPr>
          <t>夏川:
两次购买之间的时间间隔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0" shapeId="0">
      <text>
        <r>
          <rPr>
            <b/>
            <sz val="9"/>
            <rFont val="宋体"/>
            <family val="3"/>
            <charset val="134"/>
          </rPr>
          <t>夏川:
0-无标签
1-热卖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0" shapeId="0">
      <text>
        <r>
          <rPr>
            <b/>
            <sz val="9"/>
            <rFont val="宋体"/>
            <family val="3"/>
            <charset val="134"/>
          </rPr>
          <t>夏川:
设为0时，此商品任何情况下都不会显示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E3" authorId="1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优惠券礼包：此处为该礼包出现场景，|分隔</t>
        </r>
      </text>
    </comment>
    <comment ref="AF3" authorId="1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保有值仅针对边茶渠道兑换银子限制生效，空值默认为0</t>
        </r>
      </text>
    </comment>
    <comment ref="AG3" authorId="3" shapeId="0">
      <text>
        <r>
          <rPr>
            <b/>
            <sz val="9"/>
            <rFont val="宋体"/>
            <family val="3"/>
            <charset val="134"/>
          </rPr>
          <t xml:space="preserve">
刘鹏03:</t>
        </r>
        <r>
          <rPr>
            <sz val="9"/>
            <rFont val="宋体"/>
            <family val="3"/>
            <charset val="134"/>
          </rPr>
          <t xml:space="preserve">
刘鹏03:
-1为按照原有模式附加导弹值
0为 导弹值为0
其他数值按照配置值走
==========以下策划看==========
消耗rmb（6）、不涉及导弹、龙晶、奖券的，配-1
消耗rmb（6）、涉及导弹、龙晶、奖券，配具体值
不消耗rmb、或运营要求的某些礼包统一配0</t>
        </r>
      </text>
    </comment>
    <comment ref="AH3" authorId="3" shapeId="0">
      <text>
        <r>
          <rPr>
            <b/>
            <sz val="9"/>
            <rFont val="宋体"/>
            <family val="3"/>
            <charset val="134"/>
          </rPr>
          <t>刘鹏03:</t>
        </r>
        <r>
          <rPr>
            <sz val="9"/>
            <rFont val="宋体"/>
            <family val="3"/>
            <charset val="134"/>
          </rPr>
          <t xml:space="preserve">
1=正常VIP经验
0=不加VIP经验</t>
        </r>
      </text>
    </comment>
    <comment ref="AI3" authorId="4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万分比  可以为负数
该计费点实际给予的导弹值=【ChargeDTRebate给予导弹值*（1+DTValueRate）*100%】
可以为空值</t>
        </r>
      </text>
    </comment>
    <comment ref="AJ3" authorId="4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0 : 不参与活动
1 : 金币类型 
2 : 龙晶类型</t>
        </r>
      </text>
    </comment>
    <comment ref="AK3" authorId="5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0  :无归属类型
1: 金币
2 : 龙晶</t>
        </r>
      </text>
    </comment>
    <comment ref="AL3" authorId="6" shapeId="0">
      <text>
        <r>
          <rPr>
            <b/>
            <sz val="9"/>
            <rFont val="宋体"/>
            <family val="3"/>
            <charset val="134"/>
          </rPr>
          <t>秦骏:</t>
        </r>
        <r>
          <rPr>
            <sz val="9"/>
            <rFont val="宋体"/>
            <family val="3"/>
            <charset val="134"/>
          </rPr>
          <t xml:space="preserve">
限制类型：目前只有红包功能使用
0：不限制
1：终身兑换一次</t>
        </r>
      </text>
    </comment>
    <comment ref="B85" authorId="4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V2.17版本开始废弃</t>
        </r>
      </text>
    </comment>
    <comment ref="B86" authorId="4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V2.17版本开始废弃</t>
        </r>
      </text>
    </comment>
    <comment ref="B465" authorId="4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2021.5.10新增</t>
        </r>
      </text>
    </comment>
  </commentList>
</comments>
</file>

<file path=xl/comments10.xml><?xml version="1.0" encoding="utf-8"?>
<comments xmlns="http://schemas.openxmlformats.org/spreadsheetml/2006/main">
  <authors>
    <author>liyaheng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1：新秀榜
2：达人榜
3：幸运榜
4:兑换跑马灯内的点赞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多个奖励使用|分隔
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对应邮件标题正文表内的邮件模板ID
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用以拓展字段
4类型排行榜处，此处为每次点赞消耗的道具及其数量</t>
        </r>
      </text>
    </comment>
  </commentList>
</comments>
</file>

<file path=xl/comments11.xml><?xml version="1.0" encoding="utf-8"?>
<comments xmlns="http://schemas.openxmlformats.org/spreadsheetml/2006/main">
  <authors>
    <author>liyaheng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按顺序编号即可
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下限：不等于配置值，-1表示无限
单位分
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上限：等于配置值，
-1表示无限
单位分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玩家显示的周卡档位
普通danger|高级档，
配置商品id
</t>
        </r>
      </text>
    </comment>
  </commentList>
</comments>
</file>

<file path=xl/comments12.xml><?xml version="1.0" encoding="utf-8"?>
<comments xmlns="http://schemas.openxmlformats.org/spreadsheetml/2006/main">
  <authors>
    <author>liyaheng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按顺序编号即可
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下限：不等于配置值，-1表示无限
单位分
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上限：等于配置值，
-1表示无限
单位分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玩家显示的周卡档位
普通danger|高级档，
配置商品id
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(1:龙晶 2:金币)</t>
        </r>
      </text>
    </comment>
  </commentList>
</comments>
</file>

<file path=xl/comments13.xml><?xml version="1.0" encoding="utf-8"?>
<comments xmlns="http://schemas.openxmlformats.org/spreadsheetml/2006/main">
  <authors>
    <author>liyaheng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给予数量 | 下限 | 上限 
给予数量 :  -1表示根据输赢给予
下限 :  -1表示不做判断 
上限 : -1表示不做判断
</t>
        </r>
      </text>
    </comment>
  </commentList>
</comments>
</file>

<file path=xl/comments14.xml><?xml version="1.0" encoding="utf-8"?>
<comments xmlns="http://schemas.openxmlformats.org/spreadsheetml/2006/main">
  <authors>
    <author>徐达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每天购买最小次数限制
最小值为1  -1表示无限制
闭区间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每天购买最大次数限制
最小值为1 -1表示无限制  开区间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额外给予的返利金币 商品原本的返利金币不受影响</t>
        </r>
      </text>
    </comment>
  </commentList>
</comments>
</file>

<file path=xl/comments15.xml><?xml version="1.0" encoding="utf-8"?>
<comments xmlns="http://schemas.openxmlformats.org/spreadsheetml/2006/main">
  <authors>
    <author>liyaheng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-1表示无限制
&gt;=最小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-1表示无限制
&lt;最大</t>
        </r>
      </text>
    </comment>
  </commentList>
</comments>
</file>

<file path=xl/comments16.xml><?xml version="1.0" encoding="utf-8"?>
<comments xmlns="http://schemas.openxmlformats.org/spreadsheetml/2006/main">
  <authors>
    <author>liyaheng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-1无限制
&gt;=下限
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-1无上限
&lt;上限
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-1无限制
</t>
        </r>
      </text>
    </comment>
  </commentList>
</comments>
</file>

<file path=xl/comments17.xml><?xml version="1.0" encoding="utf-8"?>
<comments xmlns="http://schemas.openxmlformats.org/spreadsheetml/2006/main">
  <authors>
    <author>liyaheng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1 : 龙晶礼包
2 : 金币礼包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可配置多个商品id，使用|分隔</t>
        </r>
      </text>
    </comment>
  </commentList>
</comments>
</file>

<file path=xl/comments18.xml><?xml version="1.0" encoding="utf-8"?>
<comments xmlns="http://schemas.openxmlformats.org/spreadsheetml/2006/main">
  <authors>
    <author>liyaheng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按序号递增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前边商品会先刷新5次，刷新5次且均不购买，下一次就刷新靠后的商品
</t>
        </r>
      </text>
    </comment>
  </commentList>
</comments>
</file>

<file path=xl/comments19.xml><?xml version="1.0" encoding="utf-8"?>
<comments xmlns="http://schemas.openxmlformats.org/spreadsheetml/2006/main">
  <authors>
    <author>徐达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新版本的金币每日首充触发函数 只能配置一条数据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注册小时限制 xx:xx|xx:xx
xx:xx表示一个项  项和项之间使用|分割
闭开区间  [xx,xx)   &lt;=   和 &gt;   
-1表示无限制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 xml:space="preserve">徐达:
</t>
        </r>
        <r>
          <rPr>
            <sz val="9"/>
            <rFont val="宋体"/>
            <family val="3"/>
            <charset val="134"/>
          </rPr>
          <t xml:space="preserve">
年龄限制 xx:xx|xx:xx
xx:xx表示一个项  项和项之间使用|分割
闭开区间  [xx,xx)   &lt;=   和 &gt;   
-1表示无限制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对应Cfg_NewOneDayShouChing表里的TypeID
xx|xx  只能配置2个 
第一个表示 满足条件的类型ID 
第二个表示 不满足条件的类型ID </t>
        </r>
      </text>
    </comment>
  </commentList>
</comments>
</file>

<file path=xl/comments2.xml><?xml version="1.0" encoding="utf-8"?>
<comments xmlns="http://schemas.openxmlformats.org/spreadsheetml/2006/main">
  <authors>
    <author>王雪娇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王雪娇:</t>
        </r>
        <r>
          <rPr>
            <sz val="9"/>
            <rFont val="宋体"/>
            <family val="3"/>
            <charset val="134"/>
          </rPr>
          <t xml:space="preserve">
1-开
0-关
</t>
        </r>
      </text>
    </comment>
  </commentList>
</comments>
</file>

<file path=xl/comments20.xml><?xml version="1.0" encoding="utf-8"?>
<comments xmlns="http://schemas.openxmlformats.org/spreadsheetml/2006/main">
  <authors>
    <author>徐达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新版金币每日首充的挡位数据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1:满足触发条件的挡位
2:不满足触发添加的挡位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只涉及金币场流水
xx | xx   最小值 | 最大值 闭开区间段 -1表示无限制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平均充值限制 xx|xx
闭开区间  [xx,xx)   &lt;=   和 &gt;   
-1表示无限制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徐达:</t>
        </r>
        <r>
          <rPr>
            <sz val="9"/>
            <rFont val="宋体"/>
            <family val="3"/>
            <charset val="134"/>
          </rPr>
          <t xml:space="preserve">
当前挡位支持的商品ID列表
xx | xx 
必须配置2个 最后一个挡位配置2个相同的ID</t>
        </r>
      </text>
    </comment>
  </commentList>
</comments>
</file>

<file path=xl/comments21.xml><?xml version="1.0" encoding="utf-8"?>
<comments xmlns="http://schemas.openxmlformats.org/spreadsheetml/2006/main">
  <authors>
    <author>liyaheng</author>
    <author>闾立晨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给予数量 | 下限 | 上限 
给予数量 :  -1表示根据输赢给予
下限 :  -1表示不做判断 
上限 : -1表示不做判断
</t>
        </r>
      </text>
    </comment>
    <comment ref="G3" authorId="1" shapeId="0">
      <text>
        <r>
          <rPr>
            <b/>
            <sz val="9"/>
            <rFont val="宋体"/>
            <family val="3"/>
            <charset val="134"/>
          </rPr>
          <t>每个礼包限制2个</t>
        </r>
      </text>
    </comment>
  </commentList>
</comments>
</file>

<file path=xl/comments3.xml><?xml version="1.0" encoding="utf-8"?>
<comments xmlns="http://schemas.openxmlformats.org/spreadsheetml/2006/main">
  <authors>
    <author>李亚恒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1001弹头兑换恶霸积分 
1002积分兑换其他物品
1003积分兑换实体物品
1004积分兑换边茶银子1005积分兑换京东卡
1006积分兑换话费卡密
1007积分兑换直充话费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不限制情况下请使用-1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不限制情况下请使用-1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保有值仅针对边茶渠道兑换银子限制生效，空值默认为0</t>
        </r>
      </text>
    </comment>
  </commentList>
</comments>
</file>

<file path=xl/comments4.xml><?xml version="1.0" encoding="utf-8"?>
<comments xmlns="http://schemas.openxmlformats.org/spreadsheetml/2006/main">
  <authors>
    <author>李亚恒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1001弹头兑换恶霸积分 
1002积分兑换其他物品
1003积分兑换实体物品
1004积分兑换边茶银子1005积分兑换京东卡
1006积分兑换话费卡密
1007积分兑换直充话费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不限制情况下请使用-1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不限制情况下请使用-1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保有值仅针对边茶渠道兑换银子限制生效，空值默认为0</t>
        </r>
      </text>
    </comment>
  </commentList>
</comments>
</file>

<file path=xl/comments5.xml><?xml version="1.0" encoding="utf-8"?>
<comments xmlns="http://schemas.openxmlformats.org/spreadsheetml/2006/main">
  <authors>
    <author>李亚恒</author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银子兑换银子以11开头
银子兑换龙晶以12开头
商品排序也是使用兑换id进行排序的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为便于区分，茶苑取
金币xx，边锋取xx金币
</t>
        </r>
      </text>
    </comment>
    <comment ref="C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1.银子兑换金币
2.银子兑换龙晶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直接填写需消耗的银子数量即可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无需填写的部分，填写-1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无需填写的部分，填写-1</t>
        </r>
      </text>
    </comment>
    <comment ref="I3" authorId="1" shapeId="0">
      <text>
        <r>
          <rPr>
            <b/>
            <sz val="9"/>
            <rFont val="宋体"/>
            <family val="3"/>
            <charset val="134"/>
          </rPr>
          <t xml:space="preserve">作者:
1.加赠道具仅支持填一个商品
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为了便于数据上传，加赠道具数量请勿与实际获得道具数量相同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此列无用，排序使用的商品id进行
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如涉及到同一个商品在多个渠道显示，cpsid之间使用|分隔</t>
        </r>
      </text>
    </comment>
    <comment ref="S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该配置暂时无用</t>
        </r>
      </text>
    </comment>
    <comment ref="T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保有值仅针对边茶渠道兑换银子限制生效，空值默认为0</t>
        </r>
      </text>
    </comment>
    <comment ref="U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1.可分场景进行排序，此处和导弹拉通进行，请注意
2.仅适用于龙晶场内的银子兑换龙晶</t>
        </r>
      </text>
    </comment>
  </commentList>
</comments>
</file>

<file path=xl/comments6.xml><?xml version="1.0" encoding="utf-8"?>
<comments xmlns="http://schemas.openxmlformats.org/spreadsheetml/2006/main">
  <authors>
    <author>李亚恒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此处兑换ID需和前-导弹兑换龙晶匹配
</t>
        </r>
      </text>
    </comment>
  </commentList>
</comments>
</file>

<file path=xl/comments7.xml><?xml version="1.0" encoding="utf-8"?>
<comments xmlns="http://schemas.openxmlformats.org/spreadsheetml/2006/main">
  <authors>
    <author>李亚恒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请使用3开头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此列无需配置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此处无需配置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此列无需配置，直接读取道具图片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如涉及到同一个商品在多个渠道显示，cpsid之间使用|分隔</t>
        </r>
      </text>
    </comment>
  </commentList>
</comments>
</file>

<file path=xl/comments8.xml><?xml version="1.0" encoding="utf-8"?>
<comments xmlns="http://schemas.openxmlformats.org/spreadsheetml/2006/main">
  <authors>
    <author>李亚恒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请使用13开头
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此处仅作用于前端展示，真实概率由后边兑换权重控制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此处的排序，和银子兑换龙晶是拉通排序的
导弹兑换的暴击，不在此处配置，在贵族相关表内配置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保有值仅针对边茶渠道兑换银子限制生效，空值默认为0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李亚恒:</t>
        </r>
        <r>
          <rPr>
            <sz val="9"/>
            <rFont val="宋体"/>
            <family val="3"/>
            <charset val="134"/>
          </rPr>
          <t xml:space="preserve">
1.可分场景进行排序，此处和导弹拉通进行，请注意
2.仅适用于龙晶场内的银子兑换龙晶</t>
        </r>
      </text>
    </comment>
  </commentList>
</comments>
</file>

<file path=xl/comments9.xml><?xml version="1.0" encoding="utf-8"?>
<comments xmlns="http://schemas.openxmlformats.org/spreadsheetml/2006/main">
  <authors>
    <author>liyaheng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玩家第几天触发
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间隔天数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对应商城sheet的商城id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liyaheng:</t>
        </r>
        <r>
          <rPr>
            <sz val="9"/>
            <rFont val="宋体"/>
            <family val="3"/>
            <charset val="134"/>
          </rPr>
          <t xml:space="preserve">
按序号排列</t>
        </r>
      </text>
    </comment>
  </commentList>
</comments>
</file>

<file path=xl/sharedStrings.xml><?xml version="1.0" encoding="utf-8"?>
<sst xmlns="http://schemas.openxmlformats.org/spreadsheetml/2006/main" count="2433" uniqueCount="1262">
  <si>
    <t>GoodsId</t>
  </si>
  <si>
    <t>GoodsTitle</t>
  </si>
  <si>
    <t>ClientType</t>
  </si>
  <si>
    <t>MallType</t>
  </si>
  <si>
    <t>GiveItemId</t>
  </si>
  <si>
    <t>GiveItemNum</t>
  </si>
  <si>
    <t>DoubleGold</t>
  </si>
  <si>
    <t>ExtraRate</t>
  </si>
  <si>
    <t>ActivityRate</t>
  </si>
  <si>
    <t>Detail</t>
  </si>
  <si>
    <t>MallLiBaoType</t>
  </si>
  <si>
    <t>SortId</t>
  </si>
  <si>
    <t>PicId</t>
  </si>
  <si>
    <t>CostItemId</t>
  </si>
  <si>
    <t>CostItemNum</t>
  </si>
  <si>
    <t>FullCostNum</t>
  </si>
  <si>
    <t>SendItemId</t>
  </si>
  <si>
    <t>SendItemNum</t>
  </si>
  <si>
    <t>BuyVipMax</t>
  </si>
  <si>
    <t>BuyVipLimit</t>
  </si>
  <si>
    <t>BuyNumDaily</t>
  </si>
  <si>
    <t>BuyInterval</t>
  </si>
  <si>
    <t>HotType</t>
  </si>
  <si>
    <t>Description</t>
  </si>
  <si>
    <t>Display</t>
  </si>
  <si>
    <t>CatchFishRebate</t>
  </si>
  <si>
    <t>CatchFishRebate2</t>
  </si>
  <si>
    <t>LimitBuyNum</t>
  </si>
  <si>
    <t>MissingDanTouGold</t>
  </si>
  <si>
    <t>OtherGoodsId</t>
  </si>
  <si>
    <t>ExtraField1</t>
  </si>
  <si>
    <t>BaoYouZhi</t>
  </si>
  <si>
    <t>ChargeDTRebate</t>
  </si>
  <si>
    <t>VipEX</t>
  </si>
  <si>
    <t>DTValueRate</t>
  </si>
  <si>
    <t>ZFBActType</t>
  </si>
  <si>
    <t>MoneyType</t>
  </si>
  <si>
    <t>LimitType</t>
  </si>
  <si>
    <t>INT_C</t>
  </si>
  <si>
    <t>STRING_C</t>
  </si>
  <si>
    <t>INT</t>
  </si>
  <si>
    <t>INT64</t>
  </si>
  <si>
    <t>序号</t>
  </si>
  <si>
    <t>商品名称</t>
  </si>
  <si>
    <t>适用版本</t>
  </si>
  <si>
    <t>商城类型</t>
  </si>
  <si>
    <t>获得道具id</t>
  </si>
  <si>
    <t>获得数量</t>
  </si>
  <si>
    <t>金币首购双倍</t>
  </si>
  <si>
    <t>额外赠送系数</t>
  </si>
  <si>
    <t>节日赠送系数</t>
  </si>
  <si>
    <t>商品内容</t>
  </si>
  <si>
    <t>排序id</t>
  </si>
  <si>
    <t>图片id</t>
  </si>
  <si>
    <t>消耗道具id</t>
  </si>
  <si>
    <t>消耗数量</t>
  </si>
  <si>
    <t>商品原价</t>
  </si>
  <si>
    <t>赠送道具id</t>
  </si>
  <si>
    <t>赠送数量</t>
  </si>
  <si>
    <t>最大购买vip</t>
  </si>
  <si>
    <t>购买vip限制</t>
  </si>
  <si>
    <t>每天能买几次</t>
  </si>
  <si>
    <t>购买间隔(小时)</t>
  </si>
  <si>
    <t>热卖类型</t>
  </si>
  <si>
    <t>商品描述</t>
  </si>
  <si>
    <t>是否显示</t>
  </si>
  <si>
    <t>捕鱼返利（首次）</t>
  </si>
  <si>
    <t>捕鱼返利（非首次）</t>
  </si>
  <si>
    <t>购买个数限制</t>
  </si>
  <si>
    <t>丢失弹头金币</t>
  </si>
  <si>
    <t>关联商品ID</t>
  </si>
  <si>
    <t>备用字段1</t>
  </si>
  <si>
    <t>保有值</t>
  </si>
  <si>
    <t>导弹值</t>
  </si>
  <si>
    <t>是否加VIP经验</t>
  </si>
  <si>
    <t>弹头值额外系数</t>
  </si>
  <si>
    <t>支付宝活动类型</t>
  </si>
  <si>
    <t>货币类型</t>
  </si>
  <si>
    <t>限制类型</t>
  </si>
  <si>
    <t>10元宝</t>
  </si>
  <si>
    <t>100元宝</t>
  </si>
  <si>
    <t>300元宝</t>
  </si>
  <si>
    <t>1000元宝</t>
  </si>
  <si>
    <t>2000元宝</t>
  </si>
  <si>
    <t>5000元宝</t>
  </si>
  <si>
    <t>10000元宝</t>
  </si>
  <si>
    <t>50000元宝</t>
  </si>
  <si>
    <t>60元宝</t>
  </si>
  <si>
    <t>180元宝</t>
  </si>
  <si>
    <t>280元宝</t>
  </si>
  <si>
    <t>500元宝</t>
  </si>
  <si>
    <t>1080元宝</t>
  </si>
  <si>
    <t>3280元宝</t>
  </si>
  <si>
    <t>6180元宝</t>
  </si>
  <si>
    <t>送：1000000金币</t>
  </si>
  <si>
    <t>贵族4以上将获得额外返利</t>
  </si>
  <si>
    <t>送：3000000金币</t>
  </si>
  <si>
    <t>送：10000000金币</t>
  </si>
  <si>
    <t>送：20000000金币</t>
  </si>
  <si>
    <t>送：50000000金币</t>
  </si>
  <si>
    <t>送：100000000金币</t>
  </si>
  <si>
    <t>送：600000金币</t>
  </si>
  <si>
    <t>送：2800000金币</t>
  </si>
  <si>
    <t>送：5000000金币</t>
  </si>
  <si>
    <t>送：10800000金币</t>
  </si>
  <si>
    <t>送：32800000金币</t>
  </si>
  <si>
    <t>送：64800000金币</t>
  </si>
  <si>
    <t>送：200000000金币</t>
  </si>
  <si>
    <t>送：100钻石</t>
  </si>
  <si>
    <t>送：300钻石</t>
  </si>
  <si>
    <t>送：1000钻石</t>
  </si>
  <si>
    <t>送：2000钻石</t>
  </si>
  <si>
    <t>送：5000钻石</t>
  </si>
  <si>
    <t>送：10000钻石</t>
  </si>
  <si>
    <t>送：60钻石</t>
  </si>
  <si>
    <t>送：280钻石</t>
  </si>
  <si>
    <t>送：500钻石</t>
  </si>
  <si>
    <t>送：1080钻石</t>
  </si>
  <si>
    <t>送：3280钻石</t>
  </si>
  <si>
    <t>送：6480钻石</t>
  </si>
  <si>
    <t>超级折扣券</t>
  </si>
  <si>
    <t>1,2</t>
  </si>
  <si>
    <t>1:1680000</t>
  </si>
  <si>
    <t>3,4</t>
  </si>
  <si>
    <t>月卡（30天）</t>
  </si>
  <si>
    <t>1:30000|2:20|301:5|302:2</t>
  </si>
  <si>
    <t>周卡（7天）</t>
  </si>
  <si>
    <t>1:90000|2:20|302:5|309:5</t>
  </si>
  <si>
    <t>1:1260000</t>
  </si>
  <si>
    <t>1:200000|301:10|302:5|309:10</t>
  </si>
  <si>
    <t>1:500000|309:20|302:5|309:20</t>
  </si>
  <si>
    <t>1:1000000|2:100</t>
  </si>
  <si>
    <t>幸运福袋</t>
  </si>
  <si>
    <t>1:66666|2:100|301:100</t>
  </si>
  <si>
    <t>海神礼包1首购</t>
  </si>
  <si>
    <t>1:72000|4:3|302:3|309:3</t>
  </si>
  <si>
    <t>海神礼包1复购</t>
  </si>
  <si>
    <t>1:85000|4:5|302:5|309:5</t>
  </si>
  <si>
    <t>海神礼包2首购</t>
  </si>
  <si>
    <t>1:330000|4:8|302:5|309:3</t>
  </si>
  <si>
    <t>海神礼包2复购</t>
  </si>
  <si>
    <t>1:450000|4:10|302:10|309:5</t>
  </si>
  <si>
    <t>海神礼包3首购</t>
  </si>
  <si>
    <t>1:1300000|4:20|305:1|501:72</t>
  </si>
  <si>
    <t>海神礼包3复购</t>
  </si>
  <si>
    <t>1:1500000|4:25|305:1|501:120</t>
  </si>
  <si>
    <t>海神礼包4首购</t>
  </si>
  <si>
    <t>1:3500000|4:50|306:1|500:72</t>
  </si>
  <si>
    <t>海神礼包4复购</t>
  </si>
  <si>
    <t>1:4000000|4:60|306:1|500:120</t>
  </si>
  <si>
    <t>首充返利大礼包</t>
  </si>
  <si>
    <t>1:400000|1:2000000</t>
  </si>
  <si>
    <t>直升礼包</t>
  </si>
  <si>
    <t>1:108888|2:120|301:120|31:300</t>
  </si>
  <si>
    <t>直升首领专场和神秘龙穴，解锁贵族1！</t>
  </si>
  <si>
    <t>7:1000000|1:3000000|31:2000|301:100</t>
  </si>
  <si>
    <t>直升巨龙巢穴，解锁贵族2！</t>
  </si>
  <si>
    <t>7:1800000|1:6000000|31:3000|309:50|302:50</t>
  </si>
  <si>
    <t>直升高级首领专场！</t>
  </si>
  <si>
    <t>特惠礼包(小)</t>
  </si>
  <si>
    <t>304:1|213:168|301:100|2:100</t>
  </si>
  <si>
    <t>304:1|213:168|301:50|2:60</t>
  </si>
  <si>
    <t>特惠礼包(中)</t>
  </si>
  <si>
    <t>214:168|305:1|301:100|2:180</t>
  </si>
  <si>
    <t>特惠礼包(大)</t>
  </si>
  <si>
    <t>306:1|384:5|309:10|2:280</t>
  </si>
  <si>
    <t>摇一摇礼包</t>
  </si>
  <si>
    <t>圣诞精灵</t>
  </si>
  <si>
    <t>福炮</t>
  </si>
  <si>
    <t>闪闪红星</t>
  </si>
  <si>
    <t>花仙子</t>
  </si>
  <si>
    <t>像素战舰</t>
  </si>
  <si>
    <t>狼蛛魅影</t>
  </si>
  <si>
    <t>每日礼包(小)</t>
  </si>
  <si>
    <t>1:200000|1:60000|2:10</t>
  </si>
  <si>
    <t>每日礼包(中)</t>
  </si>
  <si>
    <t>1:1100000|1:280000|2:50</t>
  </si>
  <si>
    <t>每日礼包(大)</t>
  </si>
  <si>
    <t>1:2680000|1:680000|2:100</t>
  </si>
  <si>
    <t>7天连续充值小礼包</t>
  </si>
  <si>
    <t>7天连续充值大礼包</t>
  </si>
  <si>
    <t>特惠礼包小礼包</t>
  </si>
  <si>
    <t>1:120000|301:10</t>
  </si>
  <si>
    <t>特惠礼包大礼包</t>
  </si>
  <si>
    <t>1:680000|309:5</t>
  </si>
  <si>
    <t>5000金币</t>
  </si>
  <si>
    <t>剩余元宝兑换</t>
  </si>
  <si>
    <t>1钻石</t>
  </si>
  <si>
    <t>圣诞精灵（续费）</t>
  </si>
  <si>
    <t>福炮（续费）</t>
  </si>
  <si>
    <t>冰晶琉璃（续费）</t>
  </si>
  <si>
    <t>法老之怒（续费）</t>
  </si>
  <si>
    <t>闪闪红星（续费）</t>
  </si>
  <si>
    <t>花仙子（续费）</t>
  </si>
  <si>
    <t>像素战舰（续费）</t>
  </si>
  <si>
    <t>烈焰风暴（续费）</t>
  </si>
  <si>
    <t>狼蛛魅影（续费）</t>
  </si>
  <si>
    <t>射日神弓（续费）</t>
  </si>
  <si>
    <t>30元话费</t>
  </si>
  <si>
    <t>100元京东卡</t>
  </si>
  <si>
    <t>50元移动话费卡密</t>
  </si>
  <si>
    <t>100元移动话费卡密</t>
  </si>
  <si>
    <t>200元京东卡</t>
  </si>
  <si>
    <t>20元话费</t>
  </si>
  <si>
    <t>300钻石</t>
  </si>
  <si>
    <t>500钻石</t>
  </si>
  <si>
    <t>1000000金币</t>
  </si>
  <si>
    <t>3000000金币</t>
  </si>
  <si>
    <t>黄金导弹*1</t>
  </si>
  <si>
    <t>黄金导弹*10</t>
  </si>
  <si>
    <t>白金导弹*1</t>
  </si>
  <si>
    <t>白金导弹*10</t>
  </si>
  <si>
    <t>20元京东卡</t>
  </si>
  <si>
    <t>30元京东卡</t>
  </si>
  <si>
    <t>1000万仙玉</t>
  </si>
  <si>
    <t>100万仙玉</t>
  </si>
  <si>
    <t>50元话费充值</t>
  </si>
  <si>
    <t>章鱼的挑战书</t>
  </si>
  <si>
    <t>赤焰龙的挑战书</t>
  </si>
  <si>
    <t>财神的挑战书</t>
  </si>
  <si>
    <t>深渊机甲兽的挑战书</t>
  </si>
  <si>
    <t>冰龙的挑战书</t>
  </si>
  <si>
    <t>深渊魔龙的挑战书</t>
  </si>
  <si>
    <t>锁定</t>
  </si>
  <si>
    <t>冰冻</t>
  </si>
  <si>
    <t>回音螺</t>
  </si>
  <si>
    <t>深水炸弹</t>
  </si>
  <si>
    <t>机甲兽号角</t>
  </si>
  <si>
    <t>狂暴1</t>
  </si>
  <si>
    <t>狂暴</t>
  </si>
  <si>
    <t>幻境秘钥</t>
  </si>
  <si>
    <t>加速</t>
  </si>
  <si>
    <t>普通积分宝箱</t>
  </si>
  <si>
    <t>97:1|48:1</t>
  </si>
  <si>
    <t>初级积分宝箱</t>
  </si>
  <si>
    <t>97:5|47:2|218:5</t>
  </si>
  <si>
    <t>中级积分宝箱</t>
  </si>
  <si>
    <t>47:3|99:1|109:4</t>
  </si>
  <si>
    <t>高级积分宝箱</t>
  </si>
  <si>
    <t>48:1|101:1</t>
  </si>
  <si>
    <t>至尊积分宝箱</t>
  </si>
  <si>
    <t>50:1|102:1</t>
  </si>
  <si>
    <t>金币投资计划</t>
  </si>
  <si>
    <t>钻石投资计划</t>
  </si>
  <si>
    <t>炮倍投资计划</t>
  </si>
  <si>
    <t>美人鱼的挑战书</t>
  </si>
  <si>
    <t>聚宝盆的挑战书</t>
  </si>
  <si>
    <t>50元话费</t>
  </si>
  <si>
    <t>白金导弹</t>
  </si>
  <si>
    <t>500元京东卡</t>
  </si>
  <si>
    <t>200元话费</t>
  </si>
  <si>
    <t>直升礼包(小)</t>
  </si>
  <si>
    <t>1:108888|2:50|301:40|31:300</t>
  </si>
  <si>
    <t>直升首领专场和神秘龙穴！</t>
  </si>
  <si>
    <t>直升礼包(中)</t>
  </si>
  <si>
    <t>7:1000000|1:1000000|31:2000|301:80</t>
  </si>
  <si>
    <t>直升巨龙巢穴！</t>
  </si>
  <si>
    <t>直升礼包(大)</t>
  </si>
  <si>
    <t>7:1600000|1:1600000|31:3000|309:10|302:20</t>
  </si>
  <si>
    <t>直升3000倍！</t>
  </si>
  <si>
    <t>仙玉礼包（小）</t>
  </si>
  <si>
    <t>7:1500000|1:1500000|215:24|309:3|301:5</t>
  </si>
  <si>
    <t>仙玉礼包（中）</t>
  </si>
  <si>
    <t>7:3100000|1:3100000|220:24|309:7|301:11</t>
  </si>
  <si>
    <t>仙玉礼包（大）</t>
  </si>
  <si>
    <t>7:15000000|1:15000000|240:24|309:18|301:50</t>
  </si>
  <si>
    <t>10紫钻</t>
  </si>
  <si>
    <t>30紫钻</t>
  </si>
  <si>
    <t>100紫钻</t>
  </si>
  <si>
    <t>200紫钻</t>
  </si>
  <si>
    <t>500紫钻</t>
  </si>
  <si>
    <t>1000紫钻</t>
  </si>
  <si>
    <t>6紫钻</t>
  </si>
  <si>
    <t>28紫钻</t>
  </si>
  <si>
    <t>50紫钻</t>
  </si>
  <si>
    <t>108紫钻</t>
  </si>
  <si>
    <t>328紫钻</t>
  </si>
  <si>
    <t>648紫钻</t>
  </si>
  <si>
    <t>300紫钻</t>
  </si>
  <si>
    <t>2000紫钻</t>
  </si>
  <si>
    <t>5000紫钻</t>
  </si>
  <si>
    <t>10000紫钻</t>
  </si>
  <si>
    <t>20000紫钻</t>
  </si>
  <si>
    <t>60紫钻</t>
  </si>
  <si>
    <t>280紫钻</t>
  </si>
  <si>
    <t>1080紫钻</t>
  </si>
  <si>
    <t>3280紫钻</t>
  </si>
  <si>
    <t>6480紫钻</t>
  </si>
  <si>
    <t>1元礼包</t>
  </si>
  <si>
    <t>4:1000|1:300000|2:100</t>
  </si>
  <si>
    <t>3元礼包</t>
  </si>
  <si>
    <t>4:2000|1:800000|2:150</t>
  </si>
  <si>
    <t>6元礼包</t>
  </si>
  <si>
    <t>1:1500000|2:200|301:10</t>
  </si>
  <si>
    <t>18元礼包</t>
  </si>
  <si>
    <t>1:4500000|2:200|302:10</t>
  </si>
  <si>
    <t>每日6元首购</t>
  </si>
  <si>
    <t>1:1200000</t>
  </si>
  <si>
    <t>每日6元复购</t>
  </si>
  <si>
    <t>1:1250000</t>
  </si>
  <si>
    <t>每日12元首购</t>
  </si>
  <si>
    <t>1:2500000</t>
  </si>
  <si>
    <t>每日12元复购</t>
  </si>
  <si>
    <t>1:2550000</t>
  </si>
  <si>
    <t>每日25元首购</t>
  </si>
  <si>
    <t>1:5400000</t>
  </si>
  <si>
    <t>每日25元复购</t>
  </si>
  <si>
    <t>1:5500000</t>
  </si>
  <si>
    <t>每日50元首购</t>
  </si>
  <si>
    <t>1:11000000</t>
  </si>
  <si>
    <t>每日50元复购</t>
  </si>
  <si>
    <t>1:11500000</t>
  </si>
  <si>
    <t>每日108元首购</t>
  </si>
  <si>
    <t>1:25000000</t>
  </si>
  <si>
    <t>每日108元复购</t>
  </si>
  <si>
    <t>1:25900000</t>
  </si>
  <si>
    <t>每日328元首购</t>
  </si>
  <si>
    <t>1:78800000</t>
  </si>
  <si>
    <t>每日328元复购</t>
  </si>
  <si>
    <t>1:80000000</t>
  </si>
  <si>
    <t>每日648元首购</t>
  </si>
  <si>
    <t>1:159400000</t>
  </si>
  <si>
    <t>每日648元复购</t>
  </si>
  <si>
    <t>1:162000000</t>
  </si>
  <si>
    <t>直升3万炮倍</t>
  </si>
  <si>
    <t>31:30000|1:5000000|301:10|302:10</t>
  </si>
  <si>
    <t>快人一步，直升高级渔场</t>
  </si>
  <si>
    <t>直升5万炮倍</t>
  </si>
  <si>
    <t>31:50000|1:22000000|2:20|301:20</t>
  </si>
  <si>
    <t>直升5万炮，勇闯顶级渔场</t>
  </si>
  <si>
    <t>直升10万炮倍</t>
  </si>
  <si>
    <t>31:100000|1:70000000|2:100</t>
  </si>
  <si>
    <t>10万炮倍，有滋有味</t>
  </si>
  <si>
    <t>直升20万炮倍</t>
  </si>
  <si>
    <t>31:200000|1:130000000|2:300|301:50|309:50</t>
  </si>
  <si>
    <t>20万炮倍，一步到位</t>
  </si>
  <si>
    <t>初阶锻造礼包</t>
  </si>
  <si>
    <t>2:300|34:200|35:200|36:200|37:200|1:20000000</t>
  </si>
  <si>
    <t>炮倍升级助力</t>
  </si>
  <si>
    <t>中阶锻造礼包</t>
  </si>
  <si>
    <t>2:1000|34:660|35:660|36:660|37:660|1:60000000</t>
  </si>
  <si>
    <t>超值水晶礼包</t>
  </si>
  <si>
    <t>高阶锻造礼包</t>
  </si>
  <si>
    <t>2:2000|34:1288|35:1288|36:1288|37:1288|1:120000000</t>
  </si>
  <si>
    <t>海量水晶助力升级</t>
  </si>
  <si>
    <t>青铜导弹*1</t>
  </si>
  <si>
    <t>青铜导弹*10</t>
  </si>
  <si>
    <t>白银导弹*1</t>
  </si>
  <si>
    <t>白银导弹*10</t>
  </si>
  <si>
    <t>普通转盘</t>
  </si>
  <si>
    <t>高级转盘</t>
  </si>
  <si>
    <t>尊享转盘</t>
  </si>
  <si>
    <t>荣耀转盘</t>
  </si>
  <si>
    <t>至尊转盘</t>
  </si>
  <si>
    <t>新手首日礼包</t>
  </si>
  <si>
    <t>新手次日礼包</t>
  </si>
  <si>
    <t>新手3日礼包</t>
  </si>
  <si>
    <t>新手4日礼包</t>
  </si>
  <si>
    <t>新手5日礼包</t>
  </si>
  <si>
    <t>新手6日礼包</t>
  </si>
  <si>
    <t>新手7日礼包</t>
  </si>
  <si>
    <t>超值首日礼包</t>
  </si>
  <si>
    <t>超值次日礼包</t>
  </si>
  <si>
    <t>超值3日礼包</t>
  </si>
  <si>
    <t>超值4日礼包</t>
  </si>
  <si>
    <t>超值5日礼包</t>
  </si>
  <si>
    <t>超值6日礼包</t>
  </si>
  <si>
    <t>超值7日礼包</t>
  </si>
  <si>
    <t>专享首日礼包</t>
  </si>
  <si>
    <t>专享次日礼包</t>
  </si>
  <si>
    <t>专享3日礼包</t>
  </si>
  <si>
    <t>专享4日礼包</t>
  </si>
  <si>
    <t>专享5日礼包</t>
  </si>
  <si>
    <t>专享6日礼包</t>
  </si>
  <si>
    <t>专享7日礼包</t>
  </si>
  <si>
    <t>108元金币优惠券1</t>
  </si>
  <si>
    <t>1:64800000</t>
  </si>
  <si>
    <t>71|72|73|74|75|81</t>
  </si>
  <si>
    <t>108元金币优惠券2</t>
  </si>
  <si>
    <t>1:43200000</t>
  </si>
  <si>
    <t>328元金币优惠券1</t>
  </si>
  <si>
    <t>1:196800000</t>
  </si>
  <si>
    <t>328元金币优惠券2</t>
  </si>
  <si>
    <t>1:131200000</t>
  </si>
  <si>
    <t>648元金币优惠券1</t>
  </si>
  <si>
    <t>1:259200000</t>
  </si>
  <si>
    <t>648元金币优惠券2</t>
  </si>
  <si>
    <t>1:388800000</t>
  </si>
  <si>
    <t>328元仙玉优惠券1</t>
  </si>
  <si>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78090000</t>
    </r>
  </si>
  <si>
    <t>76|77|78</t>
  </si>
  <si>
    <t>328元仙玉优惠券2</t>
  </si>
  <si>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88650000</t>
    </r>
  </si>
  <si>
    <t>648元仙玉优惠券1</t>
  </si>
  <si>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154280000</t>
    </r>
  </si>
  <si>
    <t>648元仙玉优惠券2</t>
  </si>
  <si>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175130000</t>
    </r>
  </si>
  <si>
    <t>1000元仙玉优惠券1</t>
  </si>
  <si>
    <t>7:290000000</t>
  </si>
  <si>
    <t>1000元仙玉优惠券2</t>
  </si>
  <si>
    <t>7:308000000</t>
  </si>
  <si>
    <t>1元金币破产礼包</t>
  </si>
  <si>
    <t>12元金币破产礼包</t>
  </si>
  <si>
    <t>25元金币破产礼包</t>
  </si>
  <si>
    <t>50元金币破产礼包</t>
  </si>
  <si>
    <t>108元金币破产礼包</t>
  </si>
  <si>
    <t>328元金币破产礼包</t>
  </si>
  <si>
    <t>648元金币破产礼包</t>
  </si>
  <si>
    <t>108元仙玉破产礼包</t>
  </si>
  <si>
    <t>328元仙玉破产礼包</t>
  </si>
  <si>
    <t>648元仙玉破产礼包</t>
  </si>
  <si>
    <t>1元首充金币礼包</t>
  </si>
  <si>
    <t>220:168|4:1000|1:660000</t>
  </si>
  <si>
    <t>12元首充金币礼包</t>
  </si>
  <si>
    <t>1:3880000|31:10000|4:2000</t>
  </si>
  <si>
    <t>50元首充金币礼包</t>
  </si>
  <si>
    <t>221:240|1:18000000|31:20000</t>
  </si>
  <si>
    <t>328元首充仙玉礼包</t>
  </si>
  <si>
    <t>220:720|7:74000000|31:300000</t>
  </si>
  <si>
    <t>648元首充仙玉礼包</t>
  </si>
  <si>
    <t>7:150000000|503:1440|31:300000</t>
  </si>
  <si>
    <t>2000元首充仙玉礼包</t>
  </si>
  <si>
    <t>7:450000000|31:500000|221:87600</t>
  </si>
  <si>
    <t>6元每日首充金币礼包</t>
  </si>
  <si>
    <t>220:24|1:1880000|2:60</t>
  </si>
  <si>
    <t>18元每日首充金币礼包</t>
  </si>
  <si>
    <t>221:24|1:5000000|300:1</t>
  </si>
  <si>
    <t>25元每日首充金币礼包</t>
  </si>
  <si>
    <t>221:24|1:6800000|300:1</t>
  </si>
  <si>
    <t>108元每日首充金币礼包</t>
  </si>
  <si>
    <t>1:30800000|2:368|304:1</t>
  </si>
  <si>
    <t>328元每日首充金币礼包</t>
  </si>
  <si>
    <t>1:96800000|2:588|305:1</t>
  </si>
  <si>
    <t>648元每日首充金币礼包</t>
  </si>
  <si>
    <t>1:188800000|2:1088|306:1</t>
  </si>
  <si>
    <t>108元每日首充仙玉礼包</t>
  </si>
  <si>
    <t>7:20660000|301:88|309:20</t>
  </si>
  <si>
    <t>328元每日首充仙玉礼包</t>
  </si>
  <si>
    <t>7:62660000|301:200|309:30</t>
  </si>
  <si>
    <t>648元每日首充仙玉礼包</t>
  </si>
  <si>
    <t>7:123660000|301:500|309:50</t>
  </si>
  <si>
    <t>12元惊喜礼包1</t>
  </si>
  <si>
    <t>1:22500000|503:720|220:720|31:50000</t>
  </si>
  <si>
    <t>12元惊喜礼包2</t>
  </si>
  <si>
    <t>1:31000000|31:50000|301:300|309:100</t>
  </si>
  <si>
    <t>12元惊喜礼包3</t>
  </si>
  <si>
    <t>1:25000000|83:30|2:500|301:300|309:100</t>
  </si>
  <si>
    <t>12元惊喜礼包4</t>
  </si>
  <si>
    <t>1:61900000|219:720|301:300</t>
  </si>
  <si>
    <t>50元仙玉破产礼包</t>
  </si>
  <si>
    <t>3元金币破产礼包</t>
  </si>
  <si>
    <t>6元金币破产礼包</t>
  </si>
  <si>
    <t>198元金币破产礼包</t>
  </si>
  <si>
    <t>20元移动话费卡密</t>
  </si>
  <si>
    <t>3元金币周卡</t>
  </si>
  <si>
    <t>1:70000|2:5|301:1|309:1</t>
  </si>
  <si>
    <t>1:250000</t>
  </si>
  <si>
    <t>6元金币周卡</t>
  </si>
  <si>
    <t>1:180000|2:10|301:3|309:3</t>
  </si>
  <si>
    <t>1:550000</t>
  </si>
  <si>
    <t>12元金币周卡</t>
  </si>
  <si>
    <t>1:380000|2:15|301:5|309:5</t>
  </si>
  <si>
    <t>1:1280000</t>
  </si>
  <si>
    <t>25元金币周卡</t>
  </si>
  <si>
    <t>1:800000|2:20|301:8|309:8</t>
  </si>
  <si>
    <t>1:2880000</t>
  </si>
  <si>
    <t>50元金币周卡</t>
  </si>
  <si>
    <t>1:1800000|2:25|301:10|309:10</t>
  </si>
  <si>
    <t>1:6280000</t>
  </si>
  <si>
    <t>108元金币周卡</t>
  </si>
  <si>
    <t>1:3980000|2:30|301:12|309:12</t>
  </si>
  <si>
    <t>1:12880000</t>
  </si>
  <si>
    <t>328元金币周卡</t>
  </si>
  <si>
    <t>1:12880000|2:50|301:15|309:15</t>
  </si>
  <si>
    <t>1:38880000</t>
  </si>
  <si>
    <t>648元金币周卡</t>
  </si>
  <si>
    <t>1:25880000|2:100|301:30|309:30</t>
  </si>
  <si>
    <t>1:88880000</t>
  </si>
  <si>
    <t>25元仙玉周卡</t>
  </si>
  <si>
    <t>7:580000|2:20|301:8|309:8</t>
  </si>
  <si>
    <t>7:1200000</t>
  </si>
  <si>
    <t>50元仙玉周卡</t>
  </si>
  <si>
    <t>7:1180000|2:25|301:10|309:10</t>
  </si>
  <si>
    <t>7:2600000</t>
  </si>
  <si>
    <t>108元仙玉周卡</t>
  </si>
  <si>
    <t>7:2580000|2:30|301:12|309:12</t>
  </si>
  <si>
    <t>7:5880000</t>
  </si>
  <si>
    <t>328元仙玉周卡</t>
  </si>
  <si>
    <t>7:8080000|2:35|301:15|309:15</t>
  </si>
  <si>
    <t>7:17880000</t>
  </si>
  <si>
    <t>648元仙玉周卡</t>
  </si>
  <si>
    <t>7:16880000|2:50|301:30|309:30</t>
  </si>
  <si>
    <t>7:36880000</t>
  </si>
  <si>
    <t>6元仙玉摇一摇</t>
  </si>
  <si>
    <t>12元仙玉摇一摇</t>
  </si>
  <si>
    <t>25元仙玉摇一摇</t>
  </si>
  <si>
    <t>50元仙玉摇一摇</t>
  </si>
  <si>
    <t>108元仙玉摇一摇</t>
  </si>
  <si>
    <t>328元仙玉摇一摇</t>
  </si>
  <si>
    <t>648元仙玉摇一摇</t>
  </si>
  <si>
    <t>6元金币摇一摇</t>
  </si>
  <si>
    <t>12元金币摇一摇</t>
  </si>
  <si>
    <t>25元金币摇一摇</t>
  </si>
  <si>
    <t>50元金币摇一摇</t>
  </si>
  <si>
    <t>108元金币摇一摇</t>
  </si>
  <si>
    <t>328元金币摇一摇</t>
  </si>
  <si>
    <t>648元金币摇一摇</t>
  </si>
  <si>
    <t>水浒技能大礼包</t>
  </si>
  <si>
    <t>6元水浒炮倍升级礼包</t>
  </si>
  <si>
    <t>12元水浒炮倍升级礼包</t>
  </si>
  <si>
    <t>50元水浒炮倍升级礼包</t>
  </si>
  <si>
    <t>108元水浒炮倍升级礼包</t>
  </si>
  <si>
    <t>328元水浒炮倍升级礼包</t>
  </si>
  <si>
    <t>648元水浒炮倍升级礼包</t>
  </si>
  <si>
    <t>6元水浒金币补给礼包</t>
  </si>
  <si>
    <t>320:10|321:10</t>
  </si>
  <si>
    <t>12元水浒金币补给礼包</t>
  </si>
  <si>
    <t>25元水浒金币补给礼包</t>
  </si>
  <si>
    <t>50元水浒金币补给礼包</t>
  </si>
  <si>
    <t>108元水浒金币补给礼包</t>
  </si>
  <si>
    <t>328元水浒金币补给礼包</t>
  </si>
  <si>
    <t>648元水浒金币补给礼包</t>
  </si>
  <si>
    <t>25元水浒仙玉补给礼包</t>
  </si>
  <si>
    <t>50元水浒仙玉补给礼包</t>
  </si>
  <si>
    <t>108元水浒仙玉补给礼包</t>
  </si>
  <si>
    <t>328元水浒仙玉补给礼包</t>
  </si>
  <si>
    <t>648元水浒仙玉补给礼包</t>
  </si>
  <si>
    <t>水浒技能大礼包【紫钻】</t>
  </si>
  <si>
    <t>6元水浒炮倍升级礼包【紫钻】</t>
  </si>
  <si>
    <t>12元水浒炮倍升级礼包【紫钻】</t>
  </si>
  <si>
    <t>50元水浒炮倍升级礼包【紫钻】</t>
  </si>
  <si>
    <t>108元水浒炮倍升级礼包【紫钻】</t>
  </si>
  <si>
    <t>328元水浒炮倍升级礼包【紫钻】</t>
  </si>
  <si>
    <t>648元水浒炮倍升级礼包【紫钻】</t>
  </si>
  <si>
    <t>6元水浒金币补给礼包【紫钻】</t>
  </si>
  <si>
    <t>12元水浒金币补给礼包【紫钻】</t>
  </si>
  <si>
    <t>25元水浒金币补给礼包【紫钻】</t>
  </si>
  <si>
    <t>50元水浒金币补给礼包【紫钻】</t>
  </si>
  <si>
    <t>108元水浒金币补给礼包【紫钻】</t>
  </si>
  <si>
    <t>328元水浒金币补给礼包【紫钻】</t>
  </si>
  <si>
    <t>648元水浒金币补给礼包【紫钻】</t>
  </si>
  <si>
    <t>25元水浒仙玉补给礼包【紫钻】</t>
  </si>
  <si>
    <t>50元水浒仙玉补给礼包【紫钻】</t>
  </si>
  <si>
    <t>108元水浒仙玉补给礼包【紫钻】</t>
  </si>
  <si>
    <t>328元水浒仙玉补给礼包【紫钻】</t>
  </si>
  <si>
    <t>648元水浒仙玉补给礼包【紫钻】</t>
  </si>
  <si>
    <t>10000炮倍礼包</t>
  </si>
  <si>
    <t>4:2000|31:10000|1:3880000</t>
  </si>
  <si>
    <t>超值首充1元A</t>
  </si>
  <si>
    <t>1:300000|4:1000</t>
  </si>
  <si>
    <t>超值首充1元B</t>
  </si>
  <si>
    <t>1:300000|1:280000</t>
  </si>
  <si>
    <t>超值首充3元A</t>
  </si>
  <si>
    <t>1:880000|2:30</t>
  </si>
  <si>
    <t>超值首充3元B</t>
  </si>
  <si>
    <t>1:880000|1:280000</t>
  </si>
  <si>
    <t>超值首充6元A</t>
  </si>
  <si>
    <t>1:1680000|2:50</t>
  </si>
  <si>
    <t>超值首充6元B</t>
  </si>
  <si>
    <t>1:1680000|1:600000</t>
  </si>
  <si>
    <t>超值首充12元A</t>
  </si>
  <si>
    <t>1:3280000|258:24</t>
  </si>
  <si>
    <t>超值首充12元B</t>
  </si>
  <si>
    <t>1:3280000|1:1200000</t>
  </si>
  <si>
    <t>超值首充25元A</t>
  </si>
  <si>
    <t>1:6660000|504:168</t>
  </si>
  <si>
    <t>超值首充25元B</t>
  </si>
  <si>
    <t>1:6660000|1:3000000</t>
  </si>
  <si>
    <t>超值首充50元A</t>
  </si>
  <si>
    <t>1:13880000|257:168</t>
  </si>
  <si>
    <t>超值首充50元B</t>
  </si>
  <si>
    <t>1:13880000|1:5500000</t>
  </si>
  <si>
    <t>超值首充108元A</t>
  </si>
  <si>
    <t>1:30000000|258:168</t>
  </si>
  <si>
    <t>超值首充108元B</t>
  </si>
  <si>
    <t>1:30000000|1:15000000</t>
  </si>
  <si>
    <t>超值首充328元A</t>
  </si>
  <si>
    <t>1:96880000|31:50000</t>
  </si>
  <si>
    <t>超值首充328元B</t>
  </si>
  <si>
    <t>1:96880000|1:60000000</t>
  </si>
  <si>
    <t>超值首充648元A</t>
  </si>
  <si>
    <t>1:188880000|504:8760</t>
  </si>
  <si>
    <t>超值首充648元B</t>
  </si>
  <si>
    <t>1:188880000|1:130000000</t>
  </si>
  <si>
    <t>每日1元礼包</t>
  </si>
  <si>
    <t>4:100|1:360000|259:6|506:6</t>
  </si>
  <si>
    <t>每日3元礼包</t>
  </si>
  <si>
    <t>4:300|1:1080000|259:12|506:12</t>
  </si>
  <si>
    <t>每日6元礼包</t>
  </si>
  <si>
    <t>4:600|1:2500000|259:24|506:24</t>
  </si>
  <si>
    <t>限时特惠礼60元</t>
  </si>
  <si>
    <t>15:200|301:20|302:20</t>
  </si>
  <si>
    <t>4:7000|1:27580000|259:294|506:294|15:200|301:20|302:20</t>
  </si>
  <si>
    <t>每日18元礼包</t>
  </si>
  <si>
    <t>4:1800|1:7500000|259:72|506:72</t>
  </si>
  <si>
    <t>限时特惠礼128元</t>
  </si>
  <si>
    <t>15:600|301:60|302:60</t>
  </si>
  <si>
    <t>4:18900|1:77560000|259:756|507:756|15:600|301:60|302:60</t>
  </si>
  <si>
    <t>节日馈赠98元1</t>
  </si>
  <si>
    <t>节日馈赠98元2</t>
  </si>
  <si>
    <t>节日馈赠198元1</t>
  </si>
  <si>
    <t>节日馈赠198元2</t>
  </si>
  <si>
    <t>节日馈赠328元1</t>
  </si>
  <si>
    <t>节日馈赠328元2</t>
  </si>
  <si>
    <t>节日馈赠648元1</t>
  </si>
  <si>
    <t>节日馈赠648元2</t>
  </si>
  <si>
    <t>节日馈赠50元1</t>
  </si>
  <si>
    <t>节日馈赠50元2</t>
  </si>
  <si>
    <t>助威金币6元</t>
  </si>
  <si>
    <t>助威金币28元</t>
  </si>
  <si>
    <t>助威金币50元</t>
  </si>
  <si>
    <t>助威金币108元</t>
  </si>
  <si>
    <t>助威金币328元</t>
  </si>
  <si>
    <t>助威金币648元</t>
  </si>
  <si>
    <t>助威仙玉28元</t>
  </si>
  <si>
    <t>助威仙玉50元</t>
  </si>
  <si>
    <t>助威仙玉108元</t>
  </si>
  <si>
    <t>助威仙玉328元</t>
  </si>
  <si>
    <t>助威仙玉648元</t>
  </si>
  <si>
    <t>好运补给包3元</t>
  </si>
  <si>
    <t>301:6|302:6|2:18|</t>
  </si>
  <si>
    <t>东海宝藏50元</t>
  </si>
  <si>
    <t>1:11200000|301:20|302:20|309:10</t>
  </si>
  <si>
    <t>东海宝藏108元</t>
  </si>
  <si>
    <t>1:26800000|104:100|105:100|106:100</t>
  </si>
  <si>
    <t>东海宝藏328元</t>
  </si>
  <si>
    <t>1:88880000|261:72|508:72|7:1000000</t>
  </si>
  <si>
    <t>双重礼98元</t>
  </si>
  <si>
    <t>1:20000000|2:20|301:20|302:10|309:10</t>
  </si>
  <si>
    <t>双重礼198元</t>
  </si>
  <si>
    <t>1:40000000|2:50|301:30|302:20|309:20</t>
  </si>
  <si>
    <t>双重礼328元</t>
  </si>
  <si>
    <t>1:65600000|2:80|301:40|302:30|309:30</t>
  </si>
  <si>
    <t>双重礼648元</t>
  </si>
  <si>
    <t>1:129600000|2:100|301:50|302:30|309:30</t>
  </si>
  <si>
    <t>豪华成长礼包</t>
  </si>
  <si>
    <t>154:8760|154:8760|154:8760</t>
  </si>
  <si>
    <t>·每周任务数量+1|·3次机会|·购买周卡、每日首充礼包的金币加成20%</t>
  </si>
  <si>
    <t>1:262:9999999|30:4:10|60:513:72|100:509:9999999</t>
  </si>
  <si>
    <t>至尊成长礼包</t>
  </si>
  <si>
    <t>152:8760|152:8760|152:8760|152:8760|152:8760|379:1</t>
  </si>
  <si>
    <t>·5次机会|·登录送好礼、累充大奖金币奖励|+10%</t>
  </si>
  <si>
    <t>新超值首充1元</t>
  </si>
  <si>
    <t>507:168|1:580000|4:1000|301:10|2:20</t>
  </si>
  <si>
    <t>新超值首充50元</t>
  </si>
  <si>
    <t>507:168|1:20000000|4:1000|301:10|2:20</t>
  </si>
  <si>
    <t>新超值首充198元</t>
  </si>
  <si>
    <t>507:168|1:100000000|4:1000|309:10|31:50000</t>
  </si>
  <si>
    <t>升炮礼包10000档</t>
  </si>
  <si>
    <t>31:10000|1:2700000|301:20</t>
  </si>
  <si>
    <t>升炮礼包30000档</t>
  </si>
  <si>
    <t>31:30000|1:3750000|301:50</t>
  </si>
  <si>
    <t>升炮礼包50000档</t>
  </si>
  <si>
    <t>31:50000|1:7500000|2:50</t>
  </si>
  <si>
    <t>升炮礼包100000档</t>
  </si>
  <si>
    <t>31:100000|1:15000000|815:1</t>
  </si>
  <si>
    <t>升炮礼包200000档</t>
  </si>
  <si>
    <t>31:200000|1:49200000|504:8760</t>
  </si>
  <si>
    <t>升炮礼包300000档</t>
  </si>
  <si>
    <t>31:300000|1:97200000|384:10</t>
  </si>
  <si>
    <t>凝霜机甲礼包6元（金币）</t>
  </si>
  <si>
    <t>266:72|1:1260000</t>
  </si>
  <si>
    <t>烈火燎原礼包28元（金币）</t>
  </si>
  <si>
    <t>511:72|1:5880000</t>
  </si>
  <si>
    <t>天使之剑礼包50元（金币）</t>
  </si>
  <si>
    <t>267:120|1:12000000</t>
  </si>
  <si>
    <t>神魔之翼礼包98元（金币）</t>
  </si>
  <si>
    <t>510:120|1:24500000</t>
  </si>
  <si>
    <t>冰雪苍鸾礼包198元（金币）</t>
  </si>
  <si>
    <t>514:168|1:55440000</t>
  </si>
  <si>
    <t>牛气冲天礼包328元（金币）</t>
  </si>
  <si>
    <t>263:168|1:98000000</t>
  </si>
  <si>
    <t>凝霜机甲礼包6元（仙玉）</t>
  </si>
  <si>
    <t>266:72|7:1320000</t>
  </si>
  <si>
    <t>烈火燎原礼包28元（仙玉）</t>
  </si>
  <si>
    <t>511:72|7:6160000</t>
  </si>
  <si>
    <t>天使之剑礼包50元（仙玉）</t>
  </si>
  <si>
    <t>267:120|7:11500000</t>
  </si>
  <si>
    <t>神魔之翼礼包98元（仙玉）</t>
  </si>
  <si>
    <t>510:120|7:23500000</t>
  </si>
  <si>
    <t>冰雪苍鸾礼包198元（仙玉）</t>
  </si>
  <si>
    <t>514:168|7:49500000</t>
  </si>
  <si>
    <t>牛气冲天礼包328元（仙玉）</t>
  </si>
  <si>
    <t>263:168|7:82000000</t>
  </si>
  <si>
    <t>2000-3000颉星预留</t>
  </si>
  <si>
    <t>金币升场礼包1</t>
  </si>
  <si>
    <t>31:3000|1:3000000|301:10</t>
  </si>
  <si>
    <t>金币升场礼包2</t>
  </si>
  <si>
    <t>31:10000|1:20000000|301:15</t>
  </si>
  <si>
    <t>金币升场礼包3</t>
  </si>
  <si>
    <t>31:50000|1:50000000|301:20</t>
  </si>
  <si>
    <t>仙玉升场礼包1</t>
  </si>
  <si>
    <t>31:10000|7:26000000|301:50</t>
  </si>
  <si>
    <t>送：1000000仙玉</t>
  </si>
  <si>
    <t>送：3000000仙玉</t>
  </si>
  <si>
    <t>送：10000000仙玉</t>
  </si>
  <si>
    <t>送：20000000仙玉</t>
  </si>
  <si>
    <t>送：50000000仙玉</t>
  </si>
  <si>
    <t>送：100000000仙玉</t>
  </si>
  <si>
    <t>送：200000000仙玉</t>
  </si>
  <si>
    <t>送：600000仙玉</t>
  </si>
  <si>
    <t>送：2800000仙玉</t>
  </si>
  <si>
    <t>送：5000000仙玉</t>
  </si>
  <si>
    <t>送：10800000仙玉</t>
  </si>
  <si>
    <t>送：32800000仙玉</t>
  </si>
  <si>
    <t>送：64800000仙玉</t>
  </si>
  <si>
    <t>远古宝藏108元</t>
  </si>
  <si>
    <t>远古宝藏328元</t>
  </si>
  <si>
    <t>1:88880000|261:72|508:72|7:12880000</t>
  </si>
  <si>
    <t>远古宝藏648元</t>
  </si>
  <si>
    <t>7:108800000|301:20|302:20|309:20</t>
  </si>
  <si>
    <t>1:265:9999999|20:511:72|60:513:72|100:509:9999999</t>
  </si>
  <si>
    <t>新超值首充3元</t>
  </si>
  <si>
    <t>507:168|1:1500000|4:1000|301:10|2:60</t>
  </si>
  <si>
    <t>1:180000|2:10|301:3|302:3|309:3</t>
  </si>
  <si>
    <t>1:380000|2:15|301:5|302:5|309:5</t>
  </si>
  <si>
    <t>1:800000|2:20|301:8|302:8|309:8</t>
  </si>
  <si>
    <t>1:1800000|2:25|301:10|302:10|309:10</t>
  </si>
  <si>
    <t>1:3980000|2:30|301:12|302:12|309:12</t>
  </si>
  <si>
    <t>1:12880000|2:50|301:15|302:15|309:15</t>
  </si>
  <si>
    <t>1:25880000|2:100|301:30|302:30|309:30</t>
  </si>
  <si>
    <t>6元仙玉周卡</t>
  </si>
  <si>
    <t>7:120000|2:10|301:3|302:3|309:3</t>
  </si>
  <si>
    <t>7:280000</t>
  </si>
  <si>
    <t>12元仙玉周卡</t>
  </si>
  <si>
    <t>7:240000|2:15|301:5|302:5|309:5</t>
  </si>
  <si>
    <t>7:680000</t>
  </si>
  <si>
    <t>7:580000|2:20|301:8|302:8|309:8</t>
  </si>
  <si>
    <t>7:1180000|2:25|301:10|302:10|309:10</t>
  </si>
  <si>
    <t>7:2580000|2:30|301:12|302:12|309:12</t>
  </si>
  <si>
    <t>7:8080000|2:50|301:15|302:15|309:15</t>
  </si>
  <si>
    <t>7:16880000|2:100|301:30|302:30|309:30</t>
  </si>
  <si>
    <t>12元金币双周卡</t>
  </si>
  <si>
    <t>1:1100000</t>
  </si>
  <si>
    <t>18元金币双周卡</t>
  </si>
  <si>
    <t>1:2560000</t>
  </si>
  <si>
    <t>40元金币双周卡</t>
  </si>
  <si>
    <t>1:5760000</t>
  </si>
  <si>
    <t>93元金币双周卡</t>
  </si>
  <si>
    <t>1:12560000</t>
  </si>
  <si>
    <t>208元金币双周卡</t>
  </si>
  <si>
    <t>1:25760000</t>
  </si>
  <si>
    <t>648元金币双周卡</t>
  </si>
  <si>
    <t>1:77760000</t>
  </si>
  <si>
    <t>1248元金币双周卡</t>
  </si>
  <si>
    <t>1:177760000</t>
  </si>
  <si>
    <t>12元仙玉双周卡</t>
  </si>
  <si>
    <t>7:560000</t>
  </si>
  <si>
    <t>18元仙玉双周卡</t>
  </si>
  <si>
    <t>7:1360000</t>
  </si>
  <si>
    <t>40元仙玉双周卡</t>
  </si>
  <si>
    <t>7:2400000</t>
  </si>
  <si>
    <t>93元仙玉双周卡</t>
  </si>
  <si>
    <t>7:5200000</t>
  </si>
  <si>
    <t>208元仙玉双周卡</t>
  </si>
  <si>
    <t>7:11760000</t>
  </si>
  <si>
    <t>648元仙玉双周卡</t>
  </si>
  <si>
    <t>7:35760000</t>
  </si>
  <si>
    <t>1248元仙玉双周卡</t>
  </si>
  <si>
    <t>7:73760000</t>
  </si>
  <si>
    <t>18元宝藏</t>
  </si>
  <si>
    <t>1:3600000</t>
  </si>
  <si>
    <t>30元宝藏</t>
  </si>
  <si>
    <t>1:6000000</t>
  </si>
  <si>
    <t>50元宝藏</t>
  </si>
  <si>
    <t>1:10000000</t>
  </si>
  <si>
    <t>108元宝藏</t>
  </si>
  <si>
    <t>1:21600000</t>
  </si>
  <si>
    <t>328元宝藏</t>
  </si>
  <si>
    <t>1:65600000</t>
  </si>
  <si>
    <t>648元宝藏</t>
  </si>
  <si>
    <t>1:129600000</t>
  </si>
  <si>
    <t>1248元宝藏</t>
  </si>
  <si>
    <t>1:249600000</t>
  </si>
  <si>
    <t>7:3600000</t>
  </si>
  <si>
    <t>7:6000000</t>
  </si>
  <si>
    <t xml:space="preserve"> </t>
  </si>
  <si>
    <t>7:10000000</t>
  </si>
  <si>
    <t>7:21600000</t>
  </si>
  <si>
    <t>7:65600000</t>
  </si>
  <si>
    <t>7:129600000</t>
  </si>
  <si>
    <t>7:249600000</t>
  </si>
  <si>
    <t>灵霄宝藏108元</t>
  </si>
  <si>
    <t>1:26800000|508:72|302:20|815:1</t>
  </si>
  <si>
    <t>灵霄宝藏328元</t>
  </si>
  <si>
    <t>1:88880000|261:72|301:20|816:1</t>
  </si>
  <si>
    <t>灵霄宝藏648元</t>
  </si>
  <si>
    <t>7:158800000|261:120|508:120|817:1</t>
  </si>
  <si>
    <t>赤龙熔岩礼包648元（金币）</t>
  </si>
  <si>
    <r>
      <rPr>
        <sz val="11"/>
        <color theme="1"/>
        <rFont val="微软雅黑"/>
        <family val="2"/>
        <charset val="134"/>
      </rPr>
      <t>270:168|1:</t>
    </r>
    <r>
      <rPr>
        <sz val="11"/>
        <color rgb="FFFF0000"/>
        <rFont val="微软雅黑"/>
        <family val="2"/>
        <charset val="134"/>
      </rPr>
      <t>196000000</t>
    </r>
  </si>
  <si>
    <t>幽龙之息礼包328元（金币）</t>
  </si>
  <si>
    <t>269:168|1:98000000</t>
  </si>
  <si>
    <t>诺亚创世礼包648元（金币）</t>
  </si>
  <si>
    <t>272:168|1:196000000</t>
  </si>
  <si>
    <t>无限神域礼包198元（金币）</t>
  </si>
  <si>
    <r>
      <rPr>
        <sz val="11"/>
        <color theme="1"/>
        <rFont val="微软雅黑"/>
        <family val="2"/>
        <charset val="134"/>
      </rPr>
      <t>271:168|1:</t>
    </r>
    <r>
      <rPr>
        <sz val="11"/>
        <color rgb="FFFF0000"/>
        <rFont val="微软雅黑"/>
        <family val="2"/>
        <charset val="134"/>
      </rPr>
      <t>55440000</t>
    </r>
  </si>
  <si>
    <t>赤龙熔岩礼包648元（仙玉）</t>
  </si>
  <si>
    <r>
      <rPr>
        <sz val="11"/>
        <color theme="1"/>
        <rFont val="微软雅黑"/>
        <family val="2"/>
        <charset val="134"/>
      </rPr>
      <t>270:168|7:</t>
    </r>
    <r>
      <rPr>
        <sz val="11"/>
        <color rgb="FFFF0000"/>
        <rFont val="微软雅黑"/>
        <family val="2"/>
        <charset val="134"/>
      </rPr>
      <t>168880000</t>
    </r>
  </si>
  <si>
    <t>幽龙之息礼包328元（仙玉）</t>
  </si>
  <si>
    <t>269:168|7:82000000</t>
  </si>
  <si>
    <t>诺亚创世礼包648元（仙玉）</t>
  </si>
  <si>
    <t>272:168|7:168880000</t>
  </si>
  <si>
    <t>无限神域礼包198元（仙玉）</t>
  </si>
  <si>
    <r>
      <rPr>
        <sz val="11"/>
        <color theme="1"/>
        <rFont val="微软雅黑"/>
        <family val="2"/>
        <charset val="134"/>
      </rPr>
      <t>271:168|7:</t>
    </r>
    <r>
      <rPr>
        <sz val="11"/>
        <color rgb="FFFF0000"/>
        <rFont val="微软雅黑"/>
        <family val="2"/>
        <charset val="134"/>
      </rPr>
      <t>49500000</t>
    </r>
  </si>
  <si>
    <t>6元抢购</t>
  </si>
  <si>
    <t>1:1200000|2:2|301:2|302:2|309:1</t>
  </si>
  <si>
    <t>1:1250000|2:3|301:3|302:3|309:2</t>
  </si>
  <si>
    <t>1:1300000|2:5|301:5|302:5|309:3</t>
  </si>
  <si>
    <t>12元抢购</t>
  </si>
  <si>
    <t>1:2500000|2:4|301:4|302:4|309:2</t>
  </si>
  <si>
    <t>1:2550000|2:5|301:5|302:5|309:3</t>
  </si>
  <si>
    <t>1:2650000|2:8|301:8|302:8|309:4</t>
  </si>
  <si>
    <t>25元抢购</t>
  </si>
  <si>
    <t>1:5400000|2:10|301:10|302:10|309:5</t>
  </si>
  <si>
    <t>1:5500000|2:12|301:12|302:12|309:6</t>
  </si>
  <si>
    <t>1:5600000|2:15|301:15|302:15|309:8</t>
  </si>
  <si>
    <t>50元抢购</t>
  </si>
  <si>
    <t>1:11000000|2:20|301:20|302:20|309:10</t>
  </si>
  <si>
    <t>1:11500000|2:24|301:24|302:24|309:12</t>
  </si>
  <si>
    <t>1:12000000|2:30|301:30|302:30|309:15</t>
  </si>
  <si>
    <t>108元抢购</t>
  </si>
  <si>
    <t>1:25000000|2:50|301:50|302:50|309:25</t>
  </si>
  <si>
    <t>1:25900000|2:60|301:60|302:60|309:30</t>
  </si>
  <si>
    <t>1:26800000|2:80|301:80|302:80|309:40</t>
  </si>
  <si>
    <t>328元抢购</t>
  </si>
  <si>
    <t>1:78800000|2:120|301:120|302:120|309:60</t>
  </si>
  <si>
    <t>1:80000000|2:140|301:140|302:140|309:70</t>
  </si>
  <si>
    <t>1:81200000|2:180|301:180|302:180|309:90</t>
  </si>
  <si>
    <t>648元抢购</t>
  </si>
  <si>
    <t>1:159400000|2:250|301:250|302:250|309:130</t>
  </si>
  <si>
    <t>1:162000000|2:280|301:280|302:280|309:150</t>
  </si>
  <si>
    <t>1:165000000|2:320|301:320|302:320|309:180</t>
  </si>
  <si>
    <t>7:600000|2:2|301:2|302:2|309:1</t>
  </si>
  <si>
    <t>7:650000|2:3|301:3|302:3|309:2</t>
  </si>
  <si>
    <t>7:700000|2:5|301:5|302:5|309:3</t>
  </si>
  <si>
    <t>7:1250000|2:4|301:4|302:4|309:2</t>
  </si>
  <si>
    <t>7:1300000|2:5|301:5|302:5|309:3</t>
  </si>
  <si>
    <t>7:1350000|2:8|301:8|302:8|309:4</t>
  </si>
  <si>
    <t>7:2700000|2:10|301:10|302:10|309:5</t>
  </si>
  <si>
    <t>7:2800000|2:12|301:12|302:12|309:6</t>
  </si>
  <si>
    <t>7:2900000|2:15|301:15|302:15|309:8</t>
  </si>
  <si>
    <t>7:5500000|2:20|301:20|302:20|309:10</t>
  </si>
  <si>
    <t>7:6000000|2:24|301:24|302:24|309:12</t>
  </si>
  <si>
    <t>7:6500000|2:30|301:30|302:30|309:15</t>
  </si>
  <si>
    <t>7:12500000|2:50|301:50|302:50|309:25</t>
  </si>
  <si>
    <t>7:13400000|2:60|301:60|302:60|309:30</t>
  </si>
  <si>
    <t>7:14300000|2:80|301:80|302:80|309:40</t>
  </si>
  <si>
    <t>7:39200000|2:120|301:120|302:120|309:60</t>
  </si>
  <si>
    <t>7:40000000|2:140|301:140|302:140|309:70</t>
  </si>
  <si>
    <t>7:41200000|2:180|301:180|302:180|309:90</t>
  </si>
  <si>
    <t>7:79700000|2:250|301:250|302:250|309:130</t>
  </si>
  <si>
    <t>7:81000000|2:280|301:280|302:280|309:150</t>
  </si>
  <si>
    <t>7:88000000|2:320|301:320|302:320|309:180</t>
  </si>
  <si>
    <t>紫钻兑宝石</t>
  </si>
  <si>
    <t>新超值首充6元</t>
  </si>
  <si>
    <t>507:168|1:3000000|4:1000|301:10|2:60</t>
  </si>
  <si>
    <t>牛气冲天礼包6元（金币）</t>
  </si>
  <si>
    <t>263:72|1:1260000</t>
  </si>
  <si>
    <t>赤龙熔岩礼包50元（金币）</t>
  </si>
  <si>
    <t>270:120|1:12000000</t>
  </si>
  <si>
    <t>牛气冲天礼包6元（仙玉）</t>
  </si>
  <si>
    <t>263:72|7:1320000</t>
  </si>
  <si>
    <t>赤龙熔岩礼包50元（仙玉）</t>
  </si>
  <si>
    <t>270:120|7:11500000</t>
  </si>
  <si>
    <t>豪华能量礼包</t>
  </si>
  <si>
    <t>30元回归专属礼包</t>
  </si>
  <si>
    <t>1:12300000|301:5|302:5|1078:45</t>
  </si>
  <si>
    <t>98元回归专属礼包</t>
  </si>
  <si>
    <t>1:41160000|301:20|302:20|1078:150</t>
  </si>
  <si>
    <t>198元回归专属礼包</t>
  </si>
  <si>
    <t>1:85140000|301:50|302:50|1078:270</t>
  </si>
  <si>
    <t>328元回归专属礼包</t>
  </si>
  <si>
    <t>1:144320000|301:100|302:100|1078:450</t>
  </si>
  <si>
    <t>648元回归专属礼包</t>
  </si>
  <si>
    <t>1:291600000|301:200|302:200|1078:750</t>
  </si>
  <si>
    <t>6元金币回归五折周卡</t>
  </si>
  <si>
    <t>6元仙玉回归五折周卡</t>
  </si>
  <si>
    <t>精选补给包</t>
  </si>
  <si>
    <t>1079:50|1:1000000|301:3</t>
  </si>
  <si>
    <t>豪华补给包</t>
  </si>
  <si>
    <t>1079:250|1:5000000|309:5</t>
  </si>
  <si>
    <t>ZFBExtraLabelSwitch</t>
  </si>
  <si>
    <t>礼包支付宝加赠标签开关</t>
  </si>
  <si>
    <t>RebateValue</t>
  </si>
  <si>
    <t>RebateRate</t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</si>
  <si>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NT</t>
    </r>
  </si>
  <si>
    <t>返利比例（万）</t>
  </si>
  <si>
    <t>返利占比</t>
  </si>
  <si>
    <t>最终返利</t>
  </si>
  <si>
    <t>ExChangeID</t>
  </si>
  <si>
    <t>ExChangeName</t>
  </si>
  <si>
    <t>ExChangeType</t>
  </si>
  <si>
    <t>GiveItem</t>
  </si>
  <si>
    <t>CostItem</t>
  </si>
  <si>
    <t>UserTotalLimit</t>
  </si>
  <si>
    <t>UserDayLimit</t>
  </si>
  <si>
    <t>ChargeRebateGold</t>
  </si>
  <si>
    <t>兑换ID</t>
  </si>
  <si>
    <t>兑换类型</t>
  </si>
  <si>
    <t>获得道具</t>
  </si>
  <si>
    <t>消耗道具</t>
  </si>
  <si>
    <t>终身兑换次数</t>
  </si>
  <si>
    <t>每日兑换次数</t>
  </si>
  <si>
    <t>充值返利金币</t>
  </si>
  <si>
    <t>弹头值</t>
  </si>
  <si>
    <t>图片ID</t>
  </si>
  <si>
    <t>55000银子</t>
  </si>
  <si>
    <t>316:55000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</si>
  <si>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2:5</t>
    </r>
  </si>
  <si>
    <t>550000银子</t>
  </si>
  <si>
    <t>316:550000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</si>
  <si>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2:50</t>
    </r>
  </si>
  <si>
    <t>1100000银子</t>
  </si>
  <si>
    <t>316:1100000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</si>
  <si>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2:100</t>
    </r>
  </si>
  <si>
    <t>49:30</t>
  </si>
  <si>
    <t>12:30</t>
  </si>
  <si>
    <t>84:100</t>
  </si>
  <si>
    <t>100万金币</t>
  </si>
  <si>
    <t>1:1000000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</si>
  <si>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2:10</t>
    </r>
  </si>
  <si>
    <t>50:200</t>
  </si>
  <si>
    <t>12:200</t>
  </si>
  <si>
    <t>84:50</t>
  </si>
  <si>
    <t>12:50</t>
  </si>
  <si>
    <t>50:100</t>
  </si>
  <si>
    <t>12:100</t>
  </si>
  <si>
    <r>
      <rPr>
        <sz val="11"/>
        <color theme="1"/>
        <rFont val="Tahoma"/>
        <family val="2"/>
      </rPr>
      <t>5</t>
    </r>
    <r>
      <rPr>
        <sz val="11"/>
        <color theme="1"/>
        <rFont val="Tahoma"/>
        <family val="2"/>
      </rPr>
      <t>0:30</t>
    </r>
  </si>
  <si>
    <t>MinGive</t>
  </si>
  <si>
    <t>MaxGive</t>
  </si>
  <si>
    <t>最低分</t>
  </si>
  <si>
    <t>最高分</t>
  </si>
  <si>
    <t>兑换积分</t>
  </si>
  <si>
    <t>12:16:1000:17:8000:18:1000</t>
  </si>
  <si>
    <r>
      <rPr>
        <sz val="11"/>
        <color theme="1"/>
        <rFont val="Tahoma"/>
        <family val="2"/>
      </rPr>
      <t>306</t>
    </r>
    <r>
      <rPr>
        <sz val="11"/>
        <color theme="1"/>
        <rFont val="Tahoma"/>
        <family val="2"/>
      </rPr>
      <t>:1</t>
    </r>
  </si>
  <si>
    <t>12:34:0:35:10000:36:0</t>
  </si>
  <si>
    <r>
      <rPr>
        <sz val="11"/>
        <color theme="1"/>
        <rFont val="Tahoma"/>
        <family val="2"/>
      </rPr>
      <t>307</t>
    </r>
    <r>
      <rPr>
        <sz val="11"/>
        <color theme="1"/>
        <rFont val="Tahoma"/>
        <family val="2"/>
      </rPr>
      <t>:1</t>
    </r>
  </si>
  <si>
    <t>ID</t>
  </si>
  <si>
    <t>Name</t>
  </si>
  <si>
    <t>Type</t>
  </si>
  <si>
    <t>Items</t>
  </si>
  <si>
    <t>CostNum</t>
  </si>
  <si>
    <t>ValueRmbFen</t>
  </si>
  <si>
    <t>TotalExNum</t>
  </si>
  <si>
    <t>DayExNum</t>
  </si>
  <si>
    <t>AddItems</t>
  </si>
  <si>
    <t>FristItems</t>
  </si>
  <si>
    <t>RebateGold</t>
  </si>
  <si>
    <t>DtGoldNum</t>
  </si>
  <si>
    <t>MissGoldNum</t>
  </si>
  <si>
    <t>Pic</t>
  </si>
  <si>
    <t>Sort</t>
  </si>
  <si>
    <t>CpsId</t>
  </si>
  <si>
    <t>VIP</t>
  </si>
  <si>
    <t>Amount</t>
  </si>
  <si>
    <r>
      <rPr>
        <sz val="11"/>
        <color theme="1"/>
        <rFont val="Tahoma"/>
        <family val="2"/>
      </rPr>
      <t>R</t>
    </r>
    <r>
      <rPr>
        <sz val="11"/>
        <color theme="1"/>
        <rFont val="Tahoma"/>
        <family val="2"/>
      </rPr>
      <t>ecommend</t>
    </r>
    <r>
      <rPr>
        <sz val="11"/>
        <color theme="1"/>
        <rFont val="Tahoma"/>
        <family val="2"/>
      </rPr>
      <t>Sort</t>
    </r>
  </si>
  <si>
    <t>NewSort</t>
  </si>
  <si>
    <t>STRING</t>
  </si>
  <si>
    <t>价值金额（分)</t>
  </si>
  <si>
    <t>加赠道具</t>
  </si>
  <si>
    <t>首次额外赠送返利金币</t>
  </si>
  <si>
    <t>CpsIds</t>
  </si>
  <si>
    <t>Vip</t>
  </si>
  <si>
    <t>排序推荐携带银子数量</t>
  </si>
  <si>
    <t>区间内排序</t>
  </si>
  <si>
    <t>分场景排序</t>
  </si>
  <si>
    <t>金币10万</t>
  </si>
  <si>
    <t>1:100000</t>
  </si>
  <si>
    <t>14500</t>
  </si>
  <si>
    <t>1:50000</t>
  </si>
  <si>
    <t>1151|1152</t>
  </si>
  <si>
    <t>10万金币</t>
  </si>
  <si>
    <t>14000</t>
  </si>
  <si>
    <t>1153|1154</t>
  </si>
  <si>
    <t>金币200万</t>
  </si>
  <si>
    <t>1:2000000</t>
  </si>
  <si>
    <t>290000</t>
  </si>
  <si>
    <r>
      <rPr>
        <sz val="11"/>
        <color theme="1"/>
        <rFont val="Tahoma"/>
        <family val="2"/>
      </rPr>
      <t>1151</t>
    </r>
    <r>
      <rPr>
        <sz val="11"/>
        <color theme="1"/>
        <rFont val="Tahoma"/>
        <family val="2"/>
      </rPr>
      <t>|1152</t>
    </r>
  </si>
  <si>
    <t>200万金币</t>
  </si>
  <si>
    <t>280000</t>
  </si>
  <si>
    <r>
      <rPr>
        <sz val="11"/>
        <color theme="1"/>
        <rFont val="Tahoma"/>
        <family val="2"/>
      </rPr>
      <t>1153</t>
    </r>
    <r>
      <rPr>
        <sz val="11"/>
        <color theme="1"/>
        <rFont val="Tahoma"/>
        <family val="2"/>
      </rPr>
      <t>|1154</t>
    </r>
  </si>
  <si>
    <t>金币500万</t>
  </si>
  <si>
    <t>1:5000000</t>
  </si>
  <si>
    <t>725000</t>
  </si>
  <si>
    <t>500万金币</t>
  </si>
  <si>
    <t>700000</t>
  </si>
  <si>
    <t>金币2000万</t>
  </si>
  <si>
    <t>1:20000000</t>
  </si>
  <si>
    <t>2900000</t>
  </si>
  <si>
    <t>2000000|20000000</t>
  </si>
  <si>
    <t>2000万金币</t>
  </si>
  <si>
    <t>2800000</t>
  </si>
  <si>
    <t>金币1亿</t>
  </si>
  <si>
    <t>1:100000000</t>
  </si>
  <si>
    <t>14500000</t>
  </si>
  <si>
    <t>1亿金币</t>
  </si>
  <si>
    <t>14000000</t>
  </si>
  <si>
    <t>金币10亿</t>
  </si>
  <si>
    <t>1:1000000000</t>
  </si>
  <si>
    <t>145000000</t>
  </si>
  <si>
    <t>10亿金币</t>
  </si>
  <si>
    <t>140000000</t>
  </si>
  <si>
    <t>仙玉17.24万</t>
  </si>
  <si>
    <t>7:172400</t>
  </si>
  <si>
    <t>10000</t>
  </si>
  <si>
    <t>76:5|77:5</t>
  </si>
  <si>
    <t>17.85万仙玉</t>
  </si>
  <si>
    <t>7:178500</t>
  </si>
  <si>
    <t>仙玉172.41万</t>
  </si>
  <si>
    <t>7:1724100</t>
  </si>
  <si>
    <t>100000</t>
  </si>
  <si>
    <t>76:4|77:4</t>
  </si>
  <si>
    <t>178.5万仙玉</t>
  </si>
  <si>
    <t>7:1785000</t>
  </si>
  <si>
    <t>仙玉1724.13万</t>
  </si>
  <si>
    <t>7:17241300</t>
  </si>
  <si>
    <t>1000000</t>
  </si>
  <si>
    <t>76:3|77:3</t>
  </si>
  <si>
    <t>1785.7万仙玉</t>
  </si>
  <si>
    <t>7:17857000</t>
  </si>
  <si>
    <t>金币5万</t>
  </si>
  <si>
    <t>7250</t>
  </si>
  <si>
    <t>7:50000</t>
  </si>
  <si>
    <t>5万金币</t>
  </si>
  <si>
    <t>7000</t>
  </si>
  <si>
    <t>Section</t>
  </si>
  <si>
    <t>Weight</t>
  </si>
  <si>
    <t>获得区间</t>
  </si>
  <si>
    <t>权重</t>
  </si>
  <si>
    <t>4000000|4500000</t>
  </si>
  <si>
    <t>4500000|5000000</t>
  </si>
  <si>
    <t>5000000|5500000</t>
  </si>
  <si>
    <t>5500000|6000000</t>
  </si>
  <si>
    <t>9000000|9500000</t>
  </si>
  <si>
    <t>9500000|10000000</t>
  </si>
  <si>
    <t>10000000|10500000</t>
  </si>
  <si>
    <t>10500000|11000000</t>
  </si>
  <si>
    <t>银子30000</t>
  </si>
  <si>
    <t>316:30000</t>
  </si>
  <si>
    <t>7:1000000</t>
  </si>
  <si>
    <t>29000银子</t>
  </si>
  <si>
    <t>316:29000</t>
  </si>
  <si>
    <t>银子150000</t>
  </si>
  <si>
    <t>316:150000</t>
  </si>
  <si>
    <t>7:5000000</t>
  </si>
  <si>
    <t>145000银子</t>
  </si>
  <si>
    <t>316:145000</t>
  </si>
  <si>
    <t>银子300000</t>
  </si>
  <si>
    <t>316:300000</t>
  </si>
  <si>
    <t>290000银子</t>
  </si>
  <si>
    <t>316:290000</t>
  </si>
  <si>
    <t>GetItemID</t>
  </si>
  <si>
    <t>CostItemID</t>
  </si>
  <si>
    <t>仙玉</t>
  </si>
  <si>
    <t>9000000|11000000</t>
  </si>
  <si>
    <t>307</t>
  </si>
  <si>
    <t>76:2|77:1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</si>
  <si>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000000|6000000</t>
    </r>
  </si>
  <si>
    <t>306</t>
  </si>
  <si>
    <t>76:1|77:2</t>
  </si>
  <si>
    <r>
      <rPr>
        <sz val="11"/>
        <color theme="1"/>
        <rFont val="Tahoma"/>
        <family val="2"/>
      </rPr>
      <t>Fir</t>
    </r>
    <r>
      <rPr>
        <sz val="11"/>
        <color theme="1"/>
        <rFont val="Tahoma"/>
        <family val="2"/>
      </rPr>
      <t>stDay</t>
    </r>
  </si>
  <si>
    <r>
      <rPr>
        <sz val="11"/>
        <color theme="1"/>
        <rFont val="Tahoma"/>
        <family val="2"/>
      </rPr>
      <t>S</t>
    </r>
    <r>
      <rPr>
        <sz val="11"/>
        <color theme="1"/>
        <rFont val="Tahoma"/>
        <family val="2"/>
      </rPr>
      <t>tepDay</t>
    </r>
  </si>
  <si>
    <t>MallID</t>
  </si>
  <si>
    <t>Status</t>
  </si>
  <si>
    <t>string</t>
  </si>
  <si>
    <r>
      <rPr>
        <sz val="11"/>
        <color theme="1"/>
        <rFont val="宋体"/>
        <family val="3"/>
        <charset val="134"/>
      </rPr>
      <t>序号</t>
    </r>
    <r>
      <rPr>
        <sz val="11"/>
        <color theme="1"/>
        <rFont val="Tahoma"/>
        <family val="2"/>
      </rPr>
      <t>ID</t>
    </r>
  </si>
  <si>
    <t>首次时间</t>
  </si>
  <si>
    <t>间隔天数</t>
  </si>
  <si>
    <r>
      <rPr>
        <sz val="11"/>
        <color theme="1"/>
        <rFont val="宋体"/>
        <family val="3"/>
        <charset val="134"/>
      </rPr>
      <t>商城</t>
    </r>
    <r>
      <rPr>
        <sz val="11"/>
        <color theme="1"/>
        <rFont val="Tahoma"/>
        <family val="2"/>
      </rPr>
      <t>ID</t>
    </r>
  </si>
  <si>
    <t>礼包名称</t>
  </si>
  <si>
    <r>
      <rPr>
        <sz val="11"/>
        <color theme="1"/>
        <rFont val="宋体"/>
        <family val="3"/>
        <charset val="134"/>
      </rPr>
      <t>状态</t>
    </r>
    <r>
      <rPr>
        <sz val="11"/>
        <color theme="1"/>
        <rFont val="Tahoma"/>
        <family val="2"/>
      </rPr>
      <t>ID</t>
    </r>
  </si>
  <si>
    <t>登录惊喜礼包</t>
  </si>
  <si>
    <t>金币惊喜礼包</t>
  </si>
  <si>
    <t>主动开炮惊喜礼包</t>
  </si>
  <si>
    <t>破产惊喜礼包</t>
  </si>
  <si>
    <t>id</t>
  </si>
  <si>
    <r>
      <rPr>
        <sz val="11"/>
        <color theme="1"/>
        <rFont val="Tahoma"/>
        <family val="2"/>
      </rPr>
      <t>R</t>
    </r>
    <r>
      <rPr>
        <sz val="11"/>
        <color theme="1"/>
        <rFont val="Tahoma"/>
        <family val="2"/>
      </rPr>
      <t>ankType</t>
    </r>
  </si>
  <si>
    <r>
      <rPr>
        <sz val="11"/>
        <color theme="1"/>
        <rFont val="Tahoma"/>
        <family val="2"/>
      </rPr>
      <t>U</t>
    </r>
    <r>
      <rPr>
        <sz val="11"/>
        <color theme="1"/>
        <rFont val="Tahoma"/>
        <family val="2"/>
      </rPr>
      <t>pdateSec</t>
    </r>
  </si>
  <si>
    <t>RewardStr</t>
  </si>
  <si>
    <t>DianZanMaillID</t>
  </si>
  <si>
    <t>ExtParam</t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</si>
  <si>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d</t>
    </r>
  </si>
  <si>
    <t>排行榜类型</t>
  </si>
  <si>
    <t>更新秒数</t>
  </si>
  <si>
    <t>奖励字符串</t>
  </si>
  <si>
    <t>点赞邮件模板ID</t>
  </si>
  <si>
    <t>拓展字段</t>
  </si>
  <si>
    <t>1:10000</t>
  </si>
  <si>
    <t>7:10000</t>
  </si>
  <si>
    <t>7:10000|4:5</t>
  </si>
  <si>
    <t>7:2000</t>
  </si>
  <si>
    <t>4:10</t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</si>
  <si>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D</t>
    </r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</si>
  <si>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inCharge</t>
    </r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</si>
  <si>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axCharge</t>
    </r>
  </si>
  <si>
    <t>MallIDArr</t>
  </si>
  <si>
    <t>NextID</t>
  </si>
  <si>
    <t>PreviousID</t>
  </si>
  <si>
    <t>HalfGoodID</t>
  </si>
  <si>
    <t>单笔最大充值额度 下限</t>
  </si>
  <si>
    <t>单笔最大充值额度 上限</t>
  </si>
  <si>
    <t>展示商品列表</t>
  </si>
  <si>
    <t>下一档</t>
  </si>
  <si>
    <t>上一档</t>
  </si>
  <si>
    <t>双周卡商品id</t>
  </si>
  <si>
    <t>1785|1792</t>
  </si>
  <si>
    <t>1799|1806</t>
  </si>
  <si>
    <t>1786|1793</t>
  </si>
  <si>
    <t>1800|1807</t>
  </si>
  <si>
    <t>1787|1794</t>
  </si>
  <si>
    <t>1801|1808</t>
  </si>
  <si>
    <t>1788|1795</t>
  </si>
  <si>
    <t>1802|1809</t>
  </si>
  <si>
    <t>1789|1796</t>
  </si>
  <si>
    <t>1803|1810</t>
  </si>
  <si>
    <t>1790|1797</t>
  </si>
  <si>
    <t>1804|1811</t>
  </si>
  <si>
    <t>1791|1798</t>
  </si>
  <si>
    <t>0|0</t>
  </si>
  <si>
    <t>类型</t>
  </si>
  <si>
    <t>1517|1518</t>
  </si>
  <si>
    <t>1517|1519</t>
  </si>
  <si>
    <t>1518|1520</t>
  </si>
  <si>
    <t>1518|1521</t>
  </si>
  <si>
    <t>1520|1522</t>
  </si>
  <si>
    <t>1521|1524</t>
  </si>
  <si>
    <t>1525|1526</t>
  </si>
  <si>
    <t>1525|1527</t>
  </si>
  <si>
    <t>1526|1528</t>
  </si>
  <si>
    <t>1526|1529</t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</si>
  <si>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allID</t>
    </r>
  </si>
  <si>
    <t>Min</t>
  </si>
  <si>
    <t>Max</t>
  </si>
  <si>
    <t>Price</t>
  </si>
  <si>
    <t>GiveItemStr</t>
  </si>
  <si>
    <t>AvgChargeLimit</t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</si>
  <si>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NT64</t>
    </r>
  </si>
  <si>
    <t>商品ID</t>
  </si>
  <si>
    <t>下限</t>
  </si>
  <si>
    <t>上限</t>
  </si>
  <si>
    <t>价格(分)</t>
  </si>
  <si>
    <t>给予物品数量</t>
  </si>
  <si>
    <t>平均充值限制</t>
  </si>
  <si>
    <t>-1|1800000|-1</t>
  </si>
  <si>
    <t>0|600</t>
  </si>
  <si>
    <r>
      <rPr>
        <sz val="11"/>
        <color theme="1"/>
        <rFont val="Tahoma"/>
        <family val="2"/>
      </rPr>
      <t>-</t>
    </r>
    <r>
      <rPr>
        <sz val="11"/>
        <color theme="1"/>
        <rFont val="Tahoma"/>
        <family val="2"/>
      </rPr>
      <t>1|-1|-1</t>
    </r>
  </si>
  <si>
    <t>600|1200</t>
  </si>
  <si>
    <t>1200|2500</t>
  </si>
  <si>
    <t>2500|5000</t>
  </si>
  <si>
    <t>5000|10800</t>
  </si>
  <si>
    <t>10800|19800</t>
  </si>
  <si>
    <t>19800|32800</t>
  </si>
  <si>
    <r>
      <rPr>
        <sz val="11"/>
        <color theme="1"/>
        <rFont val="Tahoma"/>
        <family val="2"/>
      </rPr>
      <t>-</t>
    </r>
    <r>
      <rPr>
        <sz val="11"/>
        <color theme="1"/>
        <rFont val="Tahoma"/>
        <family val="2"/>
      </rPr>
      <t>1|-1|388880000</t>
    </r>
  </si>
  <si>
    <t>32800|-1</t>
  </si>
  <si>
    <r>
      <rPr>
        <sz val="11"/>
        <color theme="1"/>
        <rFont val="Tahoma"/>
        <family val="2"/>
      </rPr>
      <t>11660000|-1|-1</t>
    </r>
  </si>
  <si>
    <r>
      <rPr>
        <sz val="11"/>
        <color theme="1"/>
        <rFont val="Tahoma"/>
        <family val="2"/>
      </rPr>
      <t>25380000|-1|-1</t>
    </r>
  </si>
  <si>
    <r>
      <rPr>
        <sz val="11"/>
        <color theme="1"/>
        <rFont val="Tahoma"/>
        <family val="2"/>
      </rPr>
      <t>77080000|-1|-1</t>
    </r>
  </si>
  <si>
    <r>
      <rPr>
        <sz val="11"/>
        <color theme="1"/>
        <rFont val="Tahoma"/>
        <family val="2"/>
      </rPr>
      <t>152280000|-1|-1</t>
    </r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</si>
  <si>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inNum</t>
    </r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</si>
  <si>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axNum</t>
    </r>
  </si>
  <si>
    <r>
      <rPr>
        <sz val="11"/>
        <color theme="1"/>
        <rFont val="Tahoma"/>
        <family val="2"/>
      </rPr>
      <t>R</t>
    </r>
    <r>
      <rPr>
        <sz val="11"/>
        <color theme="1"/>
        <rFont val="Tahoma"/>
        <family val="2"/>
      </rPr>
      <t>ebateNum</t>
    </r>
  </si>
  <si>
    <t>最小次数</t>
  </si>
  <si>
    <t>最大次数</t>
  </si>
  <si>
    <t>额外给予返利金币</t>
  </si>
  <si>
    <t>MinRegDays</t>
  </si>
  <si>
    <t>MaxRegDays</t>
  </si>
  <si>
    <t>MinTotalCharge</t>
  </si>
  <si>
    <t>MaxTotalCharge</t>
  </si>
  <si>
    <r>
      <rPr>
        <sz val="11"/>
        <color theme="1"/>
        <rFont val="Tahoma"/>
        <family val="2"/>
      </rPr>
      <t>P</t>
    </r>
    <r>
      <rPr>
        <sz val="11"/>
        <color theme="1"/>
        <rFont val="Tahoma"/>
        <family val="2"/>
      </rPr>
      <t>riceLimit</t>
    </r>
  </si>
  <si>
    <t>最小注册天数</t>
  </si>
  <si>
    <t>最大注册天数</t>
  </si>
  <si>
    <t>最小充值额度</t>
  </si>
  <si>
    <t>最大充值额度</t>
  </si>
  <si>
    <t>价格限制(分)</t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</si>
  <si>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inMaxOnceCharge</t>
    </r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</si>
  <si>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axMaxOnceCharge</t>
    </r>
  </si>
  <si>
    <t>单笔最大充值下限</t>
  </si>
  <si>
    <t>单笔最大充值上限</t>
  </si>
  <si>
    <t>价格下限(分)</t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</si>
  <si>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allArr</t>
    </r>
  </si>
  <si>
    <r>
      <rPr>
        <sz val="11"/>
        <color theme="1"/>
        <rFont val="Tahoma"/>
        <family val="2"/>
      </rPr>
      <t>Y</t>
    </r>
    <r>
      <rPr>
        <sz val="11"/>
        <color theme="1"/>
        <rFont val="Tahoma"/>
        <family val="2"/>
      </rPr>
      <t>esterDayMinLimit</t>
    </r>
  </si>
  <si>
    <r>
      <rPr>
        <sz val="11"/>
        <color theme="1"/>
        <rFont val="Tahoma"/>
        <family val="2"/>
      </rPr>
      <t>Y</t>
    </r>
    <r>
      <rPr>
        <sz val="11"/>
        <color theme="1"/>
        <rFont val="Tahoma"/>
        <family val="2"/>
      </rPr>
      <t>esterDayMaxLimit</t>
    </r>
  </si>
  <si>
    <r>
      <rPr>
        <sz val="11"/>
        <color theme="1"/>
        <rFont val="Tahoma"/>
        <family val="2"/>
      </rPr>
      <t>S</t>
    </r>
    <r>
      <rPr>
        <sz val="11"/>
        <color theme="1"/>
        <rFont val="Tahoma"/>
        <family val="2"/>
      </rPr>
      <t>TRING</t>
    </r>
  </si>
  <si>
    <t>商品列表</t>
  </si>
  <si>
    <t>昨天流水下限</t>
  </si>
  <si>
    <t>昨天流水上限</t>
  </si>
  <si>
    <r>
      <rPr>
        <sz val="11"/>
        <color theme="1"/>
        <rFont val="Tahoma"/>
        <family val="2"/>
      </rPr>
      <t>1496</t>
    </r>
    <r>
      <rPr>
        <sz val="11"/>
        <color theme="1"/>
        <rFont val="Tahoma"/>
        <family val="2"/>
      </rPr>
      <t>|1497</t>
    </r>
  </si>
  <si>
    <t>1498|1499</t>
  </si>
  <si>
    <r>
      <rPr>
        <sz val="11"/>
        <color theme="1"/>
        <rFont val="Tahoma"/>
        <family val="2"/>
      </rPr>
      <t>1500</t>
    </r>
    <r>
      <rPr>
        <sz val="11"/>
        <color theme="1"/>
        <rFont val="Tahoma"/>
        <family val="2"/>
      </rPr>
      <t>|1501</t>
    </r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</si>
  <si>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ndex</t>
    </r>
  </si>
  <si>
    <t>MallStr</t>
  </si>
  <si>
    <t>MinMaxOnceCharge</t>
  </si>
  <si>
    <t>MaxMaxOnceCharge</t>
  </si>
  <si>
    <r>
      <rPr>
        <sz val="11"/>
        <color theme="1"/>
        <rFont val="Tahoma"/>
        <family val="2"/>
      </rPr>
      <t>C</t>
    </r>
    <r>
      <rPr>
        <sz val="11"/>
        <color theme="1"/>
        <rFont val="Tahoma"/>
        <family val="2"/>
      </rPr>
      <t>annonMul</t>
    </r>
  </si>
  <si>
    <t>档位</t>
  </si>
  <si>
    <t>商品</t>
  </si>
  <si>
    <t>炮倍限制</t>
  </si>
  <si>
    <t>1700|1701</t>
  </si>
  <si>
    <t>1702|1703</t>
  </si>
  <si>
    <t>1704|1705</t>
  </si>
  <si>
    <t>1706|1707</t>
  </si>
  <si>
    <t>1708|1709</t>
  </si>
  <si>
    <t>1710|1711</t>
  </si>
  <si>
    <t>1712|1713</t>
  </si>
  <si>
    <t>1714|1715</t>
  </si>
  <si>
    <t>1716|1717</t>
  </si>
  <si>
    <r>
      <rPr>
        <sz val="11"/>
        <color theme="1"/>
        <rFont val="Tahoma"/>
        <family val="2"/>
      </rPr>
      <t>R</t>
    </r>
    <r>
      <rPr>
        <sz val="11"/>
        <color theme="1"/>
        <rFont val="Tahoma"/>
        <family val="2"/>
      </rPr>
      <t>egHourLimit</t>
    </r>
  </si>
  <si>
    <r>
      <rPr>
        <sz val="11"/>
        <color theme="1"/>
        <rFont val="Tahoma"/>
        <family val="2"/>
      </rPr>
      <t>U</t>
    </r>
    <r>
      <rPr>
        <sz val="11"/>
        <color theme="1"/>
        <rFont val="Tahoma"/>
        <family val="2"/>
      </rPr>
      <t>serYearLimit</t>
    </r>
  </si>
  <si>
    <r>
      <rPr>
        <sz val="11"/>
        <color theme="1"/>
        <rFont val="Tahoma"/>
        <family val="2"/>
      </rPr>
      <t>T</t>
    </r>
    <r>
      <rPr>
        <sz val="11"/>
        <color theme="1"/>
        <rFont val="Tahoma"/>
        <family val="2"/>
      </rPr>
      <t>ypeIDLimit</t>
    </r>
  </si>
  <si>
    <t>注册小时限制</t>
  </si>
  <si>
    <t>用户年龄限制</t>
  </si>
  <si>
    <t>对应的类型ID</t>
  </si>
  <si>
    <t>20:24|0:3</t>
  </si>
  <si>
    <t>26:35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</si>
  <si>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|2</t>
    </r>
  </si>
  <si>
    <r>
      <rPr>
        <sz val="11"/>
        <color theme="1"/>
        <rFont val="Tahoma"/>
        <family val="2"/>
      </rPr>
      <t>T</t>
    </r>
    <r>
      <rPr>
        <sz val="11"/>
        <color theme="1"/>
        <rFont val="Tahoma"/>
        <family val="2"/>
      </rPr>
      <t>ypeID</t>
    </r>
  </si>
  <si>
    <r>
      <rPr>
        <sz val="11"/>
        <color theme="1"/>
        <rFont val="Tahoma"/>
        <family val="2"/>
      </rPr>
      <t>Y</t>
    </r>
    <r>
      <rPr>
        <sz val="11"/>
        <color theme="1"/>
        <rFont val="Tahoma"/>
        <family val="2"/>
      </rPr>
      <t>esterDayLimit</t>
    </r>
  </si>
  <si>
    <t>AvgChargeNumLimit</t>
  </si>
  <si>
    <t>序号ID</t>
  </si>
  <si>
    <t>昨天开炮流水限制</t>
  </si>
  <si>
    <t>平均充值额度限制</t>
  </si>
  <si>
    <t>-1|5000</t>
  </si>
  <si>
    <t>-1|600</t>
  </si>
  <si>
    <t>1497|1498</t>
  </si>
  <si>
    <r>
      <rPr>
        <sz val="11"/>
        <color theme="1"/>
        <rFont val="Tahoma"/>
        <family val="2"/>
      </rPr>
      <t>5</t>
    </r>
    <r>
      <rPr>
        <sz val="11"/>
        <color theme="1"/>
        <rFont val="Tahoma"/>
        <family val="2"/>
      </rPr>
      <t>000|-1</t>
    </r>
  </si>
  <si>
    <t>600|1800</t>
  </si>
  <si>
    <t>1499|1500</t>
  </si>
  <si>
    <t>-1|-1</t>
  </si>
  <si>
    <t>1800|2500</t>
  </si>
  <si>
    <t>2500|10800</t>
  </si>
  <si>
    <t>1500|1501</t>
  </si>
  <si>
    <t>10800|-1</t>
  </si>
  <si>
    <t>1496|1497</t>
  </si>
  <si>
    <r>
      <rPr>
        <sz val="11"/>
        <color theme="1"/>
        <rFont val="Tahoma"/>
        <family val="2"/>
      </rPr>
      <t>M</t>
    </r>
    <r>
      <rPr>
        <sz val="11"/>
        <color theme="1"/>
        <rFont val="Tahoma"/>
        <family val="2"/>
      </rPr>
      <t>allType</t>
    </r>
  </si>
  <si>
    <r>
      <rPr>
        <sz val="11"/>
        <color theme="1"/>
        <rFont val="Tahoma"/>
        <family val="2"/>
      </rPr>
      <t>O</t>
    </r>
    <r>
      <rPr>
        <sz val="11"/>
        <color theme="1"/>
        <rFont val="Tahoma"/>
        <family val="2"/>
      </rPr>
      <t>neDayBuDanNum</t>
    </r>
  </si>
  <si>
    <t>商品类型</t>
  </si>
  <si>
    <t>每天补单次数(-1表示无限制)</t>
  </si>
  <si>
    <t>GiveOtherItemStr</t>
  </si>
  <si>
    <t>给予额外物品</t>
  </si>
  <si>
    <t>-1|1200000|-1|20000</t>
  </si>
  <si>
    <t>301:10|302:5</t>
  </si>
  <si>
    <t>-1|5600000|-1|20000</t>
  </si>
  <si>
    <t>301:20|302:10</t>
  </si>
  <si>
    <t>-1|10000000|-1|20000</t>
  </si>
  <si>
    <t>301:40|815:8</t>
  </si>
  <si>
    <t>-1|21600000|-1|20000</t>
  </si>
  <si>
    <t>301:50|815:25</t>
  </si>
  <si>
    <t>-1|65600000|-1|20000</t>
  </si>
  <si>
    <t>301:60|815:30</t>
  </si>
  <si>
    <t>-1|-129600000|194400000|20000</t>
  </si>
  <si>
    <t>301:80|815:50</t>
  </si>
  <si>
    <t>6800000|-1|-1|10000</t>
  </si>
  <si>
    <t>12200000|-1|-1|10000</t>
  </si>
  <si>
    <t>26380000|-1|-1|10000</t>
  </si>
  <si>
    <t>80000000|-1|-1|10000</t>
  </si>
  <si>
    <t>158000000|-1|-1|10000</t>
  </si>
  <si>
    <t>·每周任务数量+1|·3次机会|·购买周卡、每日首充礼包的金币加成20%</t>
    <phoneticPr fontId="15" type="noConversion"/>
  </si>
  <si>
    <t>购买周卡、每日首充礼包的金币加成20%</t>
    <phoneticPr fontId="15" type="noConversion"/>
  </si>
  <si>
    <t>1:274:9999999|50:815:1|75:824:1|100:518:9999999</t>
    <phoneticPr fontId="15" type="noConversion"/>
  </si>
  <si>
    <t>154:8760|154:8760|154:8760|1:19000000</t>
    <phoneticPr fontId="15" type="noConversion"/>
  </si>
  <si>
    <t>1:7000000</t>
    <phoneticPr fontId="15" type="noConversion"/>
  </si>
  <si>
    <t>1:274:999999|50:815:1|75:824:1|100:518:999999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</si>
</sst>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>
    <font>
      <sz val="11"/>
      <color theme="1"/>
      <name val="Tahoma"/>
      <charset val="134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11"/>
      <color rgb="FF000000"/>
      <name val="PingFangSC-Regular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Alignment="0"/>
    <xf numFmtId="9" fontId="14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Alignment="0"/>
  </cellStyleXfs>
  <cellXfs count="118">
    <xf numFmtId="0" fontId="0" fillId="0" borderId="0" xfId="0"/>
    <xf numFmtId="0" fontId="14" fillId="0" borderId="0" xfId="4"/>
    <xf numFmtId="0" fontId="0" fillId="0" borderId="0" xfId="4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1" fillId="0" borderId="0" xfId="4" applyFont="1"/>
    <xf numFmtId="0" fontId="14" fillId="0" borderId="0" xfId="4" applyAlignment="1">
      <alignment horizontal="center" vertical="center"/>
    </xf>
    <xf numFmtId="49" fontId="0" fillId="0" borderId="0" xfId="4" applyNumberFormat="1" applyFont="1" applyAlignment="1">
      <alignment horizontal="center" vertical="center"/>
    </xf>
    <xf numFmtId="0" fontId="14" fillId="0" borderId="0" xfId="4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4" applyAlignment="1">
      <alignment horizontal="center"/>
    </xf>
    <xf numFmtId="0" fontId="0" fillId="0" borderId="0" xfId="4" applyFont="1" applyAlignment="1">
      <alignment horizontal="center"/>
    </xf>
    <xf numFmtId="0" fontId="1" fillId="0" borderId="0" xfId="4" applyFont="1" applyAlignment="1">
      <alignment horizontal="center"/>
    </xf>
    <xf numFmtId="20" fontId="14" fillId="0" borderId="0" xfId="4" applyNumberFormat="1" applyAlignment="1">
      <alignment horizontal="center"/>
    </xf>
    <xf numFmtId="0" fontId="2" fillId="0" borderId="0" xfId="4" applyFont="1" applyAlignment="1">
      <alignment horizontal="center"/>
    </xf>
    <xf numFmtId="0" fontId="14" fillId="0" borderId="0" xfId="4" applyAlignment="1">
      <alignment horizontal="left" vertical="center"/>
    </xf>
    <xf numFmtId="0" fontId="14" fillId="0" borderId="0" xfId="4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3" fillId="0" borderId="0" xfId="0" applyFont="1"/>
    <xf numFmtId="0" fontId="0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Font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Fill="1"/>
    <xf numFmtId="0" fontId="0" fillId="0" borderId="0" xfId="0" applyNumberFormat="1"/>
    <xf numFmtId="0" fontId="0" fillId="0" borderId="0" xfId="0" applyNumberFormat="1" applyFont="1"/>
    <xf numFmtId="49" fontId="2" fillId="0" borderId="0" xfId="0" applyNumberFormat="1" applyFont="1" applyFill="1" applyAlignment="1">
      <alignment horizontal="center"/>
    </xf>
    <xf numFmtId="0" fontId="0" fillId="0" borderId="0" xfId="0" applyFill="1"/>
    <xf numFmtId="49" fontId="2" fillId="0" borderId="0" xfId="0" applyNumberFormat="1" applyFont="1"/>
    <xf numFmtId="49" fontId="0" fillId="0" borderId="0" xfId="0" applyNumberFormat="1" applyFont="1" applyFill="1"/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right" vertical="center"/>
    </xf>
    <xf numFmtId="0" fontId="5" fillId="0" borderId="0" xfId="0" applyFont="1"/>
    <xf numFmtId="0" fontId="2" fillId="2" borderId="0" xfId="3" applyFont="1" applyFill="1">
      <alignment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vertical="center"/>
    </xf>
    <xf numFmtId="0" fontId="2" fillId="0" borderId="0" xfId="4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4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horizontal="left"/>
    </xf>
    <xf numFmtId="49" fontId="2" fillId="0" borderId="0" xfId="3" applyNumberFormat="1" applyFont="1">
      <alignment vertical="center"/>
    </xf>
    <xf numFmtId="0" fontId="2" fillId="2" borderId="0" xfId="0" applyFont="1" applyFill="1" applyAlignment="1">
      <alignment horizontal="left" vertical="top"/>
    </xf>
    <xf numFmtId="0" fontId="2" fillId="0" borderId="0" xfId="4" applyFont="1" applyAlignment="1">
      <alignment horizontal="left" vertical="top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top"/>
    </xf>
    <xf numFmtId="0" fontId="2" fillId="0" borderId="0" xfId="3" applyFont="1" applyFill="1">
      <alignment vertical="center"/>
    </xf>
    <xf numFmtId="0" fontId="2" fillId="0" borderId="0" xfId="0" applyFont="1" applyFill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9" fontId="0" fillId="0" borderId="0" xfId="1" applyFont="1" applyAlignment="1"/>
    <xf numFmtId="0" fontId="6" fillId="0" borderId="0" xfId="0" applyFont="1" applyAlignment="1">
      <alignment horizontal="left"/>
    </xf>
    <xf numFmtId="0" fontId="2" fillId="3" borderId="0" xfId="0" applyFont="1" applyFill="1" applyAlignment="1">
      <alignment horizontal="left" vertical="top"/>
    </xf>
    <xf numFmtId="9" fontId="2" fillId="0" borderId="0" xfId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3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/>
    </xf>
    <xf numFmtId="0" fontId="2" fillId="4" borderId="0" xfId="0" applyFont="1" applyFill="1" applyAlignment="1">
      <alignment horizontal="center" vertical="center"/>
    </xf>
    <xf numFmtId="176" fontId="2" fillId="0" borderId="0" xfId="1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2" fillId="8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10" fillId="0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center" vertical="center"/>
    </xf>
  </cellXfs>
  <cellStyles count="5">
    <cellStyle name="百分比" xfId="1" builtinId="5"/>
    <cellStyle name="常规" xfId="0" builtinId="0"/>
    <cellStyle name="常规 2" xfId="3"/>
    <cellStyle name="常规 2 2" xfId="2"/>
    <cellStyle name="常规 3" xfId="4"/>
  </cellStyles>
  <dxfs count="2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753"/>
  <sheetViews>
    <sheetView tabSelected="1" workbookViewId="0">
      <pane xSplit="2" ySplit="3" topLeftCell="R727" activePane="bottomRight" state="frozen"/>
      <selection pane="topRight"/>
      <selection pane="bottomLeft"/>
      <selection pane="bottomRight" activeCell="U736" sqref="U736"/>
    </sheetView>
  </sheetViews>
  <sheetFormatPr defaultColWidth="9" defaultRowHeight="16.5"/>
  <cols>
    <col min="1" max="1" width="13.5" style="34" customWidth="1"/>
    <col min="2" max="2" width="31.5" style="51" customWidth="1"/>
    <col min="3" max="3" width="18.625" style="34" customWidth="1"/>
    <col min="4" max="4" width="15.625" style="34" customWidth="1"/>
    <col min="5" max="5" width="18.625" style="34" customWidth="1"/>
    <col min="6" max="7" width="12" style="52" customWidth="1"/>
    <col min="8" max="8" width="12.125" style="52" customWidth="1"/>
    <col min="9" max="9" width="16.625" style="34" customWidth="1"/>
    <col min="10" max="10" width="45.5" style="51" customWidth="1"/>
    <col min="11" max="11" width="13" style="51" customWidth="1"/>
    <col min="12" max="12" width="10.125" style="34" customWidth="1"/>
    <col min="13" max="13" width="8.625" style="34" customWidth="1"/>
    <col min="14" max="14" width="16.125" style="34" customWidth="1"/>
    <col min="15" max="15" width="17.625" style="52" customWidth="1"/>
    <col min="16" max="16" width="18.625" style="52" customWidth="1"/>
    <col min="17" max="17" width="12" style="34" customWidth="1"/>
    <col min="18" max="19" width="13" style="34" customWidth="1"/>
    <col min="20" max="20" width="11.625" style="34" customWidth="1"/>
    <col min="21" max="21" width="14.125" style="34" customWidth="1"/>
    <col min="22" max="22" width="13.625" style="34" customWidth="1"/>
    <col min="23" max="23" width="9.625" style="34" customWidth="1"/>
    <col min="24" max="24" width="13" style="51" customWidth="1"/>
    <col min="25" max="25" width="9" style="34" customWidth="1"/>
    <col min="26" max="26" width="17.625" style="51" customWidth="1"/>
    <col min="27" max="27" width="19.5" style="53" customWidth="1"/>
    <col min="28" max="28" width="15" style="34" customWidth="1"/>
    <col min="29" max="30" width="20" style="34" customWidth="1"/>
    <col min="31" max="31" width="17.125" style="34" customWidth="1"/>
    <col min="32" max="32" width="11.5" style="34" customWidth="1"/>
    <col min="33" max="33" width="18" style="34" customWidth="1"/>
    <col min="34" max="34" width="14.125" style="34" customWidth="1"/>
    <col min="35" max="35" width="15" style="34" customWidth="1"/>
    <col min="36" max="36" width="17" style="34" customWidth="1"/>
    <col min="37" max="37" width="11" style="34" customWidth="1"/>
    <col min="38" max="16384" width="9" style="34"/>
  </cols>
  <sheetData>
    <row r="1" spans="1:38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27" t="s">
        <v>17</v>
      </c>
      <c r="S1" s="27" t="s">
        <v>18</v>
      </c>
      <c r="T1" s="27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51" t="s">
        <v>25</v>
      </c>
      <c r="AA1" s="53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59" t="s">
        <v>37</v>
      </c>
    </row>
    <row r="2" spans="1:38">
      <c r="A2" s="34" t="s">
        <v>38</v>
      </c>
      <c r="B2" s="34" t="s">
        <v>39</v>
      </c>
      <c r="C2" s="34" t="s">
        <v>39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38</v>
      </c>
      <c r="I2" s="34" t="s">
        <v>38</v>
      </c>
      <c r="J2" s="34" t="s">
        <v>39</v>
      </c>
      <c r="K2" s="34" t="s">
        <v>38</v>
      </c>
      <c r="L2" s="34" t="s">
        <v>38</v>
      </c>
      <c r="M2" s="34" t="s">
        <v>38</v>
      </c>
      <c r="N2" s="34" t="s">
        <v>38</v>
      </c>
      <c r="O2" s="34" t="s">
        <v>38</v>
      </c>
      <c r="P2" s="34" t="s">
        <v>38</v>
      </c>
      <c r="Q2" s="34" t="s">
        <v>38</v>
      </c>
      <c r="R2" s="34" t="s">
        <v>38</v>
      </c>
      <c r="S2" s="34" t="s">
        <v>38</v>
      </c>
      <c r="T2" s="34" t="s">
        <v>38</v>
      </c>
      <c r="U2" s="34" t="s">
        <v>38</v>
      </c>
      <c r="V2" s="34" t="s">
        <v>40</v>
      </c>
      <c r="W2" s="34" t="s">
        <v>38</v>
      </c>
      <c r="X2" s="34" t="s">
        <v>39</v>
      </c>
      <c r="Y2" s="34" t="s">
        <v>38</v>
      </c>
      <c r="Z2" s="51" t="s">
        <v>40</v>
      </c>
      <c r="AA2" s="53" t="s">
        <v>40</v>
      </c>
      <c r="AB2" s="34" t="s">
        <v>40</v>
      </c>
      <c r="AC2" s="34" t="s">
        <v>41</v>
      </c>
      <c r="AD2" s="34" t="s">
        <v>38</v>
      </c>
      <c r="AE2" s="34" t="s">
        <v>39</v>
      </c>
      <c r="AF2" s="34" t="s">
        <v>40</v>
      </c>
      <c r="AG2" s="34" t="s">
        <v>41</v>
      </c>
      <c r="AH2" s="34" t="s">
        <v>40</v>
      </c>
      <c r="AI2" s="34" t="s">
        <v>40</v>
      </c>
      <c r="AJ2" s="34" t="s">
        <v>38</v>
      </c>
      <c r="AK2" s="34" t="s">
        <v>40</v>
      </c>
      <c r="AL2" s="34" t="s">
        <v>40</v>
      </c>
    </row>
    <row r="3" spans="1:38" ht="15.95" customHeight="1">
      <c r="A3" s="34" t="s">
        <v>42</v>
      </c>
      <c r="B3" s="34" t="s">
        <v>43</v>
      </c>
      <c r="C3" s="34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52</v>
      </c>
      <c r="M3" s="34" t="s">
        <v>53</v>
      </c>
      <c r="N3" s="34" t="s">
        <v>54</v>
      </c>
      <c r="O3" s="34" t="s">
        <v>55</v>
      </c>
      <c r="P3" s="34" t="s">
        <v>56</v>
      </c>
      <c r="Q3" s="34" t="s">
        <v>57</v>
      </c>
      <c r="R3" s="34" t="s">
        <v>58</v>
      </c>
      <c r="S3" s="34" t="s">
        <v>59</v>
      </c>
      <c r="T3" s="34" t="s">
        <v>60</v>
      </c>
      <c r="U3" s="34" t="s">
        <v>61</v>
      </c>
      <c r="V3" s="34" t="s">
        <v>62</v>
      </c>
      <c r="W3" s="34" t="s">
        <v>63</v>
      </c>
      <c r="X3" s="34" t="s">
        <v>64</v>
      </c>
      <c r="Y3" s="34" t="s">
        <v>65</v>
      </c>
      <c r="Z3" s="51" t="s">
        <v>66</v>
      </c>
      <c r="AA3" s="53" t="s">
        <v>67</v>
      </c>
      <c r="AB3" s="34" t="s">
        <v>68</v>
      </c>
      <c r="AC3" s="34" t="s">
        <v>69</v>
      </c>
      <c r="AD3" s="34" t="s">
        <v>70</v>
      </c>
      <c r="AE3" s="34" t="s">
        <v>71</v>
      </c>
      <c r="AF3" s="34" t="s">
        <v>72</v>
      </c>
      <c r="AG3" s="33" t="s">
        <v>73</v>
      </c>
      <c r="AH3" s="34" t="s">
        <v>74</v>
      </c>
      <c r="AI3" s="34" t="s">
        <v>75</v>
      </c>
      <c r="AJ3" s="34" t="s">
        <v>76</v>
      </c>
      <c r="AK3" s="34" t="s">
        <v>77</v>
      </c>
      <c r="AL3" s="34" t="s">
        <v>78</v>
      </c>
    </row>
    <row r="4" spans="1:38">
      <c r="A4" s="34">
        <v>1</v>
      </c>
      <c r="B4" s="54" t="s">
        <v>79</v>
      </c>
      <c r="C4" s="34">
        <v>1</v>
      </c>
      <c r="D4" s="34">
        <v>1</v>
      </c>
      <c r="E4" s="34">
        <v>3</v>
      </c>
      <c r="F4" s="52">
        <v>10</v>
      </c>
      <c r="L4" s="34">
        <v>1</v>
      </c>
      <c r="M4" s="34">
        <v>31</v>
      </c>
      <c r="N4" s="34">
        <v>6</v>
      </c>
      <c r="O4" s="52">
        <v>100</v>
      </c>
      <c r="Y4" s="34">
        <v>1</v>
      </c>
      <c r="Z4" s="51">
        <v>0</v>
      </c>
      <c r="AA4" s="53">
        <v>0</v>
      </c>
      <c r="AG4" s="34">
        <v>-1</v>
      </c>
      <c r="AH4" s="34">
        <v>1</v>
      </c>
      <c r="AK4" s="34">
        <v>0</v>
      </c>
    </row>
    <row r="5" spans="1:38">
      <c r="B5" s="54"/>
    </row>
    <row r="6" spans="1:38">
      <c r="A6" s="34">
        <v>11</v>
      </c>
      <c r="B6" s="54" t="s">
        <v>80</v>
      </c>
      <c r="C6" s="55">
        <v>1</v>
      </c>
      <c r="D6" s="34">
        <v>2</v>
      </c>
      <c r="E6" s="34">
        <v>3</v>
      </c>
      <c r="F6" s="52">
        <v>100</v>
      </c>
      <c r="L6" s="34">
        <v>2</v>
      </c>
      <c r="M6" s="34">
        <v>31</v>
      </c>
      <c r="N6" s="34">
        <v>6</v>
      </c>
      <c r="O6" s="52">
        <v>1000</v>
      </c>
      <c r="Q6" s="57">
        <v>46</v>
      </c>
      <c r="R6" s="57">
        <v>1</v>
      </c>
      <c r="S6" s="57"/>
      <c r="Y6" s="34">
        <v>1</v>
      </c>
      <c r="Z6" s="51">
        <v>0</v>
      </c>
      <c r="AA6" s="53">
        <v>0</v>
      </c>
      <c r="AG6" s="34">
        <v>-1</v>
      </c>
      <c r="AH6" s="34">
        <v>1</v>
      </c>
      <c r="AK6" s="34">
        <v>0</v>
      </c>
    </row>
    <row r="7" spans="1:38">
      <c r="A7" s="34">
        <v>12</v>
      </c>
      <c r="B7" s="54" t="s">
        <v>81</v>
      </c>
      <c r="C7" s="55">
        <v>1</v>
      </c>
      <c r="D7" s="34">
        <v>2</v>
      </c>
      <c r="E7" s="34">
        <v>3</v>
      </c>
      <c r="F7" s="52">
        <v>300</v>
      </c>
      <c r="L7" s="34">
        <v>3</v>
      </c>
      <c r="M7" s="34">
        <v>32</v>
      </c>
      <c r="N7" s="34">
        <v>6</v>
      </c>
      <c r="O7" s="52">
        <v>3000</v>
      </c>
      <c r="Q7" s="57">
        <v>46</v>
      </c>
      <c r="R7" s="57">
        <v>2</v>
      </c>
      <c r="S7" s="57"/>
      <c r="Y7" s="34">
        <v>1</v>
      </c>
      <c r="Z7" s="51">
        <v>0</v>
      </c>
      <c r="AA7" s="53">
        <v>0</v>
      </c>
      <c r="AG7" s="34">
        <v>-1</v>
      </c>
      <c r="AH7" s="34">
        <v>1</v>
      </c>
      <c r="AK7" s="34">
        <v>0</v>
      </c>
    </row>
    <row r="8" spans="1:38">
      <c r="A8" s="34">
        <v>13</v>
      </c>
      <c r="B8" s="54" t="s">
        <v>82</v>
      </c>
      <c r="C8" s="55">
        <v>1</v>
      </c>
      <c r="D8" s="34">
        <v>2</v>
      </c>
      <c r="E8" s="34">
        <v>3</v>
      </c>
      <c r="F8" s="52">
        <v>1000</v>
      </c>
      <c r="L8" s="34">
        <v>1</v>
      </c>
      <c r="M8" s="34">
        <v>33</v>
      </c>
      <c r="N8" s="34">
        <v>6</v>
      </c>
      <c r="O8" s="52">
        <v>10000</v>
      </c>
      <c r="Q8" s="57">
        <v>56</v>
      </c>
      <c r="R8" s="57">
        <v>2</v>
      </c>
      <c r="S8" s="57"/>
      <c r="W8" s="34">
        <v>1</v>
      </c>
      <c r="Y8" s="34">
        <v>1</v>
      </c>
      <c r="Z8" s="51">
        <v>0</v>
      </c>
      <c r="AA8" s="53">
        <v>0</v>
      </c>
      <c r="AG8" s="34">
        <v>-1</v>
      </c>
      <c r="AH8" s="34">
        <v>1</v>
      </c>
      <c r="AK8" s="34">
        <v>0</v>
      </c>
    </row>
    <row r="9" spans="1:38">
      <c r="A9" s="34">
        <v>14</v>
      </c>
      <c r="B9" s="54" t="s">
        <v>83</v>
      </c>
      <c r="C9" s="55">
        <v>1</v>
      </c>
      <c r="D9" s="34">
        <v>2</v>
      </c>
      <c r="E9" s="34">
        <v>3</v>
      </c>
      <c r="F9" s="52">
        <v>2000</v>
      </c>
      <c r="L9" s="34">
        <v>4</v>
      </c>
      <c r="M9" s="34">
        <v>34</v>
      </c>
      <c r="N9" s="34">
        <v>6</v>
      </c>
      <c r="O9" s="52">
        <v>20000</v>
      </c>
      <c r="Q9" s="57">
        <v>56</v>
      </c>
      <c r="R9" s="57">
        <v>4</v>
      </c>
      <c r="S9" s="57"/>
      <c r="Y9" s="34">
        <v>1</v>
      </c>
      <c r="Z9" s="51">
        <v>0</v>
      </c>
      <c r="AA9" s="53">
        <v>0</v>
      </c>
      <c r="AG9" s="34">
        <v>-1</v>
      </c>
      <c r="AH9" s="34">
        <v>1</v>
      </c>
      <c r="AK9" s="34">
        <v>0</v>
      </c>
    </row>
    <row r="10" spans="1:38">
      <c r="A10" s="34">
        <v>15</v>
      </c>
      <c r="B10" s="54" t="s">
        <v>84</v>
      </c>
      <c r="C10" s="55">
        <v>1</v>
      </c>
      <c r="D10" s="34">
        <v>2</v>
      </c>
      <c r="E10" s="34">
        <v>3</v>
      </c>
      <c r="F10" s="52">
        <v>5000</v>
      </c>
      <c r="L10" s="34">
        <v>5</v>
      </c>
      <c r="M10" s="34">
        <v>35</v>
      </c>
      <c r="N10" s="34">
        <v>6</v>
      </c>
      <c r="O10" s="52">
        <v>50000</v>
      </c>
      <c r="Q10" s="57">
        <v>58</v>
      </c>
      <c r="R10" s="57">
        <v>1</v>
      </c>
      <c r="S10" s="57"/>
      <c r="Y10" s="34">
        <v>1</v>
      </c>
      <c r="Z10" s="51">
        <v>0</v>
      </c>
      <c r="AA10" s="53">
        <v>0</v>
      </c>
      <c r="AG10" s="34">
        <v>-1</v>
      </c>
      <c r="AH10" s="34">
        <v>1</v>
      </c>
      <c r="AK10" s="34">
        <v>0</v>
      </c>
    </row>
    <row r="11" spans="1:38">
      <c r="A11" s="34">
        <v>16</v>
      </c>
      <c r="B11" s="54" t="s">
        <v>85</v>
      </c>
      <c r="C11" s="55">
        <v>1</v>
      </c>
      <c r="D11" s="34">
        <v>2</v>
      </c>
      <c r="E11" s="34">
        <v>3</v>
      </c>
      <c r="F11" s="52">
        <v>10000</v>
      </c>
      <c r="L11" s="34">
        <v>6</v>
      </c>
      <c r="M11" s="34">
        <v>36</v>
      </c>
      <c r="N11" s="34">
        <v>6</v>
      </c>
      <c r="O11" s="52">
        <v>100000</v>
      </c>
      <c r="Q11" s="57">
        <v>58</v>
      </c>
      <c r="R11" s="57">
        <v>2</v>
      </c>
      <c r="S11" s="57"/>
      <c r="Y11" s="34">
        <v>1</v>
      </c>
      <c r="Z11" s="51">
        <v>0</v>
      </c>
      <c r="AA11" s="53">
        <v>0</v>
      </c>
      <c r="AG11" s="34">
        <v>-1</v>
      </c>
      <c r="AH11" s="34">
        <v>1</v>
      </c>
      <c r="AK11" s="34">
        <v>0</v>
      </c>
    </row>
    <row r="12" spans="1:38">
      <c r="A12" s="34">
        <v>17</v>
      </c>
      <c r="B12" s="54" t="s">
        <v>86</v>
      </c>
      <c r="C12" s="55">
        <v>1</v>
      </c>
      <c r="D12" s="34">
        <v>2</v>
      </c>
      <c r="E12" s="34">
        <v>3</v>
      </c>
      <c r="F12" s="52">
        <v>50000</v>
      </c>
      <c r="L12" s="34">
        <v>7</v>
      </c>
      <c r="M12" s="34">
        <v>37</v>
      </c>
      <c r="N12" s="34">
        <v>6</v>
      </c>
      <c r="O12" s="52">
        <v>500000</v>
      </c>
      <c r="Q12" s="57">
        <v>61</v>
      </c>
      <c r="R12" s="57">
        <v>2</v>
      </c>
      <c r="S12" s="57"/>
      <c r="Y12" s="34">
        <v>1</v>
      </c>
      <c r="Z12" s="51">
        <v>0</v>
      </c>
      <c r="AA12" s="53">
        <v>0</v>
      </c>
      <c r="AG12" s="34">
        <v>-1</v>
      </c>
      <c r="AH12" s="34">
        <v>1</v>
      </c>
      <c r="AK12" s="34">
        <v>0</v>
      </c>
    </row>
    <row r="13" spans="1:38">
      <c r="B13" s="54"/>
      <c r="C13" s="55"/>
      <c r="Z13" s="51">
        <v>0</v>
      </c>
      <c r="AA13" s="53">
        <v>0</v>
      </c>
    </row>
    <row r="14" spans="1:38">
      <c r="A14" s="34">
        <v>21</v>
      </c>
      <c r="B14" s="54" t="s">
        <v>87</v>
      </c>
      <c r="C14" s="34">
        <v>2</v>
      </c>
      <c r="D14" s="34">
        <v>2</v>
      </c>
      <c r="E14" s="34">
        <v>3</v>
      </c>
      <c r="F14" s="52">
        <v>60</v>
      </c>
      <c r="L14" s="34">
        <v>2</v>
      </c>
      <c r="M14" s="34">
        <v>31</v>
      </c>
      <c r="N14" s="34">
        <v>6</v>
      </c>
      <c r="O14" s="52">
        <v>600</v>
      </c>
      <c r="Q14" s="57">
        <v>1</v>
      </c>
      <c r="R14" s="57">
        <v>5000</v>
      </c>
      <c r="S14" s="57"/>
      <c r="Y14" s="34">
        <v>1</v>
      </c>
      <c r="Z14" s="51">
        <v>0</v>
      </c>
      <c r="AA14" s="53">
        <v>0</v>
      </c>
      <c r="AG14" s="34">
        <v>-1</v>
      </c>
      <c r="AH14" s="34">
        <v>1</v>
      </c>
      <c r="AK14" s="34">
        <v>0</v>
      </c>
    </row>
    <row r="15" spans="1:38">
      <c r="A15" s="34">
        <v>22</v>
      </c>
      <c r="B15" s="54" t="s">
        <v>88</v>
      </c>
      <c r="C15" s="34">
        <v>2</v>
      </c>
      <c r="D15" s="34">
        <v>2</v>
      </c>
      <c r="E15" s="34">
        <v>3</v>
      </c>
      <c r="F15" s="52">
        <v>180</v>
      </c>
      <c r="L15" s="34">
        <v>3</v>
      </c>
      <c r="M15" s="34">
        <v>32</v>
      </c>
      <c r="N15" s="34">
        <v>6</v>
      </c>
      <c r="O15" s="52">
        <v>1800</v>
      </c>
      <c r="Q15" s="57">
        <v>46</v>
      </c>
      <c r="R15" s="57">
        <v>1</v>
      </c>
      <c r="S15" s="57"/>
      <c r="Y15" s="34">
        <v>1</v>
      </c>
      <c r="Z15" s="51">
        <v>0</v>
      </c>
      <c r="AA15" s="53">
        <v>0</v>
      </c>
      <c r="AG15" s="34">
        <v>-1</v>
      </c>
      <c r="AH15" s="34">
        <v>1</v>
      </c>
      <c r="AK15" s="34">
        <v>0</v>
      </c>
    </row>
    <row r="16" spans="1:38">
      <c r="A16" s="34">
        <v>23</v>
      </c>
      <c r="B16" s="54" t="s">
        <v>89</v>
      </c>
      <c r="C16" s="55">
        <v>2</v>
      </c>
      <c r="D16" s="34">
        <v>2</v>
      </c>
      <c r="E16" s="34">
        <v>3</v>
      </c>
      <c r="F16" s="52">
        <v>280</v>
      </c>
      <c r="L16" s="34">
        <v>4</v>
      </c>
      <c r="M16" s="34">
        <v>33</v>
      </c>
      <c r="N16" s="34">
        <v>6</v>
      </c>
      <c r="O16" s="52">
        <v>2800</v>
      </c>
      <c r="Q16" s="57">
        <v>46</v>
      </c>
      <c r="R16" s="57">
        <v>2</v>
      </c>
      <c r="S16" s="57"/>
      <c r="Y16" s="34">
        <v>1</v>
      </c>
      <c r="Z16" s="51">
        <v>0</v>
      </c>
      <c r="AA16" s="53">
        <v>0</v>
      </c>
      <c r="AG16" s="34">
        <v>-1</v>
      </c>
      <c r="AH16" s="34">
        <v>1</v>
      </c>
      <c r="AK16" s="34">
        <v>0</v>
      </c>
    </row>
    <row r="17" spans="1:37">
      <c r="A17" s="34">
        <v>24</v>
      </c>
      <c r="B17" s="54" t="s">
        <v>90</v>
      </c>
      <c r="C17" s="55">
        <v>2</v>
      </c>
      <c r="D17" s="34">
        <v>2</v>
      </c>
      <c r="E17" s="34">
        <v>3</v>
      </c>
      <c r="F17" s="52">
        <v>500</v>
      </c>
      <c r="L17" s="34">
        <v>5</v>
      </c>
      <c r="M17" s="34">
        <v>34</v>
      </c>
      <c r="N17" s="34">
        <v>6</v>
      </c>
      <c r="O17" s="52">
        <v>5000</v>
      </c>
      <c r="Q17" s="57">
        <v>56</v>
      </c>
      <c r="R17" s="57">
        <v>1</v>
      </c>
      <c r="S17" s="57"/>
      <c r="Y17" s="34">
        <v>1</v>
      </c>
      <c r="Z17" s="51">
        <v>0</v>
      </c>
      <c r="AA17" s="53">
        <v>0</v>
      </c>
      <c r="AG17" s="34">
        <v>-1</v>
      </c>
      <c r="AH17" s="34">
        <v>1</v>
      </c>
      <c r="AK17" s="34">
        <v>0</v>
      </c>
    </row>
    <row r="18" spans="1:37">
      <c r="A18" s="34">
        <v>25</v>
      </c>
      <c r="B18" s="54" t="s">
        <v>91</v>
      </c>
      <c r="C18" s="55">
        <v>2</v>
      </c>
      <c r="D18" s="34">
        <v>2</v>
      </c>
      <c r="E18" s="34">
        <v>3</v>
      </c>
      <c r="F18" s="52">
        <v>1080</v>
      </c>
      <c r="L18" s="34">
        <v>1</v>
      </c>
      <c r="M18" s="34">
        <v>35</v>
      </c>
      <c r="N18" s="34">
        <v>6</v>
      </c>
      <c r="O18" s="52">
        <v>10800</v>
      </c>
      <c r="Q18" s="57">
        <v>56</v>
      </c>
      <c r="R18" s="57">
        <v>2</v>
      </c>
      <c r="S18" s="57"/>
      <c r="W18" s="34">
        <v>1</v>
      </c>
      <c r="Y18" s="34">
        <v>1</v>
      </c>
      <c r="Z18" s="51">
        <v>0</v>
      </c>
      <c r="AA18" s="53">
        <v>0</v>
      </c>
      <c r="AG18" s="34">
        <v>-1</v>
      </c>
      <c r="AH18" s="34">
        <v>1</v>
      </c>
      <c r="AK18" s="34">
        <v>0</v>
      </c>
    </row>
    <row r="19" spans="1:37">
      <c r="A19" s="34">
        <v>26</v>
      </c>
      <c r="B19" s="54" t="s">
        <v>92</v>
      </c>
      <c r="C19" s="55">
        <v>2</v>
      </c>
      <c r="D19" s="34">
        <v>2</v>
      </c>
      <c r="E19" s="34">
        <v>3</v>
      </c>
      <c r="F19" s="52">
        <v>3280</v>
      </c>
      <c r="L19" s="34">
        <v>6</v>
      </c>
      <c r="M19" s="34">
        <v>36</v>
      </c>
      <c r="N19" s="34">
        <v>6</v>
      </c>
      <c r="O19" s="52">
        <v>32800</v>
      </c>
      <c r="Q19" s="57">
        <v>57</v>
      </c>
      <c r="R19" s="57">
        <v>1</v>
      </c>
      <c r="S19" s="57"/>
      <c r="Y19" s="34">
        <v>1</v>
      </c>
      <c r="Z19" s="51">
        <v>0</v>
      </c>
      <c r="AA19" s="53">
        <v>0</v>
      </c>
      <c r="AG19" s="34">
        <v>-1</v>
      </c>
      <c r="AH19" s="34">
        <v>1</v>
      </c>
      <c r="AK19" s="34">
        <v>0</v>
      </c>
    </row>
    <row r="20" spans="1:37">
      <c r="A20" s="34">
        <v>27</v>
      </c>
      <c r="B20" s="54" t="s">
        <v>93</v>
      </c>
      <c r="C20" s="55">
        <v>2</v>
      </c>
      <c r="D20" s="34">
        <v>2</v>
      </c>
      <c r="E20" s="34">
        <v>3</v>
      </c>
      <c r="F20" s="52">
        <v>6180</v>
      </c>
      <c r="L20" s="34">
        <v>7</v>
      </c>
      <c r="M20" s="34">
        <v>37</v>
      </c>
      <c r="N20" s="34">
        <v>6</v>
      </c>
      <c r="O20" s="52">
        <v>61800</v>
      </c>
      <c r="Q20" s="57">
        <v>58</v>
      </c>
      <c r="R20" s="57">
        <v>1</v>
      </c>
      <c r="S20" s="57"/>
      <c r="Y20" s="34">
        <v>1</v>
      </c>
      <c r="Z20" s="51">
        <v>0</v>
      </c>
      <c r="AA20" s="53">
        <v>0</v>
      </c>
      <c r="AG20" s="34">
        <v>-1</v>
      </c>
      <c r="AH20" s="34">
        <v>1</v>
      </c>
      <c r="AK20" s="34">
        <v>0</v>
      </c>
    </row>
    <row r="21" spans="1:37">
      <c r="B21" s="54"/>
      <c r="C21" s="55"/>
    </row>
    <row r="22" spans="1:37">
      <c r="A22" s="34">
        <v>31</v>
      </c>
      <c r="B22" s="54" t="s">
        <v>94</v>
      </c>
      <c r="C22" s="34">
        <v>1</v>
      </c>
      <c r="D22" s="34">
        <v>3</v>
      </c>
      <c r="E22" s="34">
        <v>1</v>
      </c>
      <c r="F22" s="56">
        <v>1000000</v>
      </c>
      <c r="G22" s="56">
        <v>1</v>
      </c>
      <c r="I22" s="54"/>
      <c r="J22" s="51" t="s">
        <v>95</v>
      </c>
      <c r="L22" s="34">
        <v>2</v>
      </c>
      <c r="M22" s="34">
        <v>10</v>
      </c>
      <c r="N22" s="34">
        <v>3</v>
      </c>
      <c r="O22" s="58">
        <v>100</v>
      </c>
      <c r="Q22" s="52">
        <v>221</v>
      </c>
      <c r="R22" s="52">
        <v>1</v>
      </c>
      <c r="S22" s="52"/>
      <c r="Y22" s="34">
        <v>1</v>
      </c>
      <c r="Z22" s="51">
        <v>0</v>
      </c>
      <c r="AA22" s="53">
        <v>0</v>
      </c>
      <c r="AD22" s="34">
        <v>470</v>
      </c>
      <c r="AG22" s="34">
        <v>0</v>
      </c>
      <c r="AH22" s="34">
        <v>1</v>
      </c>
      <c r="AJ22" s="34">
        <v>1</v>
      </c>
      <c r="AK22" s="34">
        <v>1</v>
      </c>
    </row>
    <row r="23" spans="1:37">
      <c r="A23" s="34">
        <v>32</v>
      </c>
      <c r="B23" s="54" t="s">
        <v>96</v>
      </c>
      <c r="C23" s="34">
        <v>1</v>
      </c>
      <c r="D23" s="34">
        <v>3</v>
      </c>
      <c r="E23" s="34">
        <v>1</v>
      </c>
      <c r="F23" s="56">
        <v>3000000</v>
      </c>
      <c r="G23" s="56">
        <v>1</v>
      </c>
      <c r="I23" s="54"/>
      <c r="J23" s="51" t="s">
        <v>95</v>
      </c>
      <c r="L23" s="34">
        <v>3</v>
      </c>
      <c r="M23" s="34">
        <v>11</v>
      </c>
      <c r="N23" s="34">
        <v>3</v>
      </c>
      <c r="O23" s="58">
        <v>300</v>
      </c>
      <c r="Q23" s="52">
        <v>221</v>
      </c>
      <c r="R23" s="52">
        <v>3</v>
      </c>
      <c r="S23" s="52"/>
      <c r="Y23" s="34">
        <v>1</v>
      </c>
      <c r="Z23" s="51">
        <v>0</v>
      </c>
      <c r="AA23" s="53">
        <v>0</v>
      </c>
      <c r="AD23" s="34">
        <v>471</v>
      </c>
      <c r="AG23" s="34">
        <v>0</v>
      </c>
      <c r="AH23" s="34">
        <v>1</v>
      </c>
      <c r="AJ23" s="34">
        <v>1</v>
      </c>
      <c r="AK23" s="34">
        <v>1</v>
      </c>
    </row>
    <row r="24" spans="1:37">
      <c r="A24" s="34">
        <v>33</v>
      </c>
      <c r="B24" s="54" t="s">
        <v>97</v>
      </c>
      <c r="C24" s="34">
        <v>1</v>
      </c>
      <c r="D24" s="34">
        <v>3</v>
      </c>
      <c r="E24" s="34">
        <v>1</v>
      </c>
      <c r="F24" s="56">
        <v>10000000</v>
      </c>
      <c r="G24" s="56">
        <v>1</v>
      </c>
      <c r="I24" s="54"/>
      <c r="J24" s="51" t="s">
        <v>95</v>
      </c>
      <c r="L24" s="34">
        <v>1</v>
      </c>
      <c r="M24" s="34">
        <v>12</v>
      </c>
      <c r="N24" s="34">
        <v>3</v>
      </c>
      <c r="O24" s="58">
        <v>1000</v>
      </c>
      <c r="Q24" s="52">
        <v>221</v>
      </c>
      <c r="R24" s="52">
        <v>10</v>
      </c>
      <c r="S24" s="52"/>
      <c r="Y24" s="34">
        <v>1</v>
      </c>
      <c r="Z24" s="51">
        <v>0</v>
      </c>
      <c r="AA24" s="53">
        <v>0</v>
      </c>
      <c r="AD24" s="34">
        <v>472</v>
      </c>
      <c r="AG24" s="34">
        <v>0</v>
      </c>
      <c r="AH24" s="34">
        <v>1</v>
      </c>
      <c r="AJ24" s="34">
        <v>1</v>
      </c>
      <c r="AK24" s="34">
        <v>1</v>
      </c>
    </row>
    <row r="25" spans="1:37">
      <c r="A25" s="34">
        <v>34</v>
      </c>
      <c r="B25" s="54" t="s">
        <v>98</v>
      </c>
      <c r="C25" s="34">
        <v>1</v>
      </c>
      <c r="D25" s="34">
        <v>3</v>
      </c>
      <c r="E25" s="34">
        <v>1</v>
      </c>
      <c r="F25" s="56">
        <v>20000000</v>
      </c>
      <c r="G25" s="56">
        <v>1</v>
      </c>
      <c r="I25" s="54"/>
      <c r="J25" s="51" t="s">
        <v>95</v>
      </c>
      <c r="L25" s="34">
        <v>4</v>
      </c>
      <c r="M25" s="34">
        <v>13</v>
      </c>
      <c r="N25" s="34">
        <v>3</v>
      </c>
      <c r="O25" s="58">
        <v>2000</v>
      </c>
      <c r="Q25" s="52">
        <v>221</v>
      </c>
      <c r="R25" s="52">
        <v>20</v>
      </c>
      <c r="S25" s="52"/>
      <c r="Y25" s="34">
        <v>1</v>
      </c>
      <c r="Z25" s="51">
        <v>0</v>
      </c>
      <c r="AA25" s="53">
        <v>0</v>
      </c>
      <c r="AD25" s="34">
        <v>473</v>
      </c>
      <c r="AG25" s="34">
        <v>0</v>
      </c>
      <c r="AH25" s="34">
        <v>1</v>
      </c>
      <c r="AJ25" s="34">
        <v>1</v>
      </c>
      <c r="AK25" s="34">
        <v>1</v>
      </c>
    </row>
    <row r="26" spans="1:37">
      <c r="A26" s="34">
        <v>35</v>
      </c>
      <c r="B26" s="54" t="s">
        <v>99</v>
      </c>
      <c r="C26" s="34">
        <v>1</v>
      </c>
      <c r="D26" s="34">
        <v>3</v>
      </c>
      <c r="E26" s="34">
        <v>1</v>
      </c>
      <c r="F26" s="56">
        <v>50000000</v>
      </c>
      <c r="G26" s="56">
        <v>1</v>
      </c>
      <c r="I26" s="54"/>
      <c r="J26" s="51" t="s">
        <v>95</v>
      </c>
      <c r="L26" s="34">
        <v>5</v>
      </c>
      <c r="M26" s="34">
        <v>14</v>
      </c>
      <c r="N26" s="34">
        <v>3</v>
      </c>
      <c r="O26" s="58">
        <v>5000</v>
      </c>
      <c r="Q26" s="52">
        <v>221</v>
      </c>
      <c r="R26" s="52">
        <v>50</v>
      </c>
      <c r="S26" s="52"/>
      <c r="Y26" s="34">
        <v>1</v>
      </c>
      <c r="Z26" s="51">
        <v>0</v>
      </c>
      <c r="AA26" s="53">
        <v>0</v>
      </c>
      <c r="AD26" s="34">
        <v>474</v>
      </c>
      <c r="AG26" s="34">
        <v>0</v>
      </c>
      <c r="AH26" s="34">
        <v>1</v>
      </c>
      <c r="AJ26" s="34">
        <v>1</v>
      </c>
      <c r="AK26" s="34">
        <v>1</v>
      </c>
    </row>
    <row r="27" spans="1:37">
      <c r="A27" s="34">
        <v>36</v>
      </c>
      <c r="B27" s="54" t="s">
        <v>100</v>
      </c>
      <c r="C27" s="34">
        <v>1</v>
      </c>
      <c r="D27" s="34">
        <v>3</v>
      </c>
      <c r="E27" s="34">
        <v>1</v>
      </c>
      <c r="F27" s="56">
        <v>100000000</v>
      </c>
      <c r="G27" s="56">
        <v>1</v>
      </c>
      <c r="I27" s="54"/>
      <c r="J27" s="51" t="s">
        <v>95</v>
      </c>
      <c r="L27" s="34">
        <v>6</v>
      </c>
      <c r="M27" s="34">
        <v>15</v>
      </c>
      <c r="N27" s="34">
        <v>3</v>
      </c>
      <c r="O27" s="58">
        <v>10000</v>
      </c>
      <c r="Q27" s="52">
        <v>221</v>
      </c>
      <c r="R27" s="52">
        <v>100</v>
      </c>
      <c r="S27" s="52"/>
      <c r="Y27" s="34">
        <v>1</v>
      </c>
      <c r="Z27" s="51">
        <v>0</v>
      </c>
      <c r="AA27" s="53">
        <v>0</v>
      </c>
      <c r="AD27" s="34">
        <v>475</v>
      </c>
      <c r="AG27" s="34">
        <v>0</v>
      </c>
      <c r="AH27" s="34">
        <v>1</v>
      </c>
      <c r="AJ27" s="34">
        <v>1</v>
      </c>
      <c r="AK27" s="34">
        <v>1</v>
      </c>
    </row>
    <row r="28" spans="1:37">
      <c r="B28" s="54"/>
      <c r="F28" s="56"/>
      <c r="G28" s="56"/>
      <c r="Q28" s="52"/>
      <c r="R28" s="52"/>
      <c r="S28" s="52"/>
    </row>
    <row r="29" spans="1:37">
      <c r="A29" s="34">
        <v>41</v>
      </c>
      <c r="B29" s="57" t="s">
        <v>101</v>
      </c>
      <c r="C29" s="34">
        <v>2</v>
      </c>
      <c r="D29" s="34">
        <v>3</v>
      </c>
      <c r="E29" s="34">
        <v>1</v>
      </c>
      <c r="F29" s="58">
        <v>600000</v>
      </c>
      <c r="G29" s="58">
        <v>1</v>
      </c>
      <c r="I29" s="54"/>
      <c r="J29" s="51" t="s">
        <v>95</v>
      </c>
      <c r="L29" s="34">
        <v>2</v>
      </c>
      <c r="M29" s="34">
        <v>10</v>
      </c>
      <c r="N29" s="34">
        <v>3</v>
      </c>
      <c r="O29" s="57">
        <v>60</v>
      </c>
      <c r="Q29" s="52">
        <v>221</v>
      </c>
      <c r="R29" s="52">
        <v>1</v>
      </c>
      <c r="S29" s="52"/>
      <c r="Y29" s="34">
        <v>1</v>
      </c>
      <c r="Z29" s="51">
        <v>0</v>
      </c>
      <c r="AA29" s="53">
        <v>0</v>
      </c>
      <c r="AD29" s="34">
        <v>476</v>
      </c>
      <c r="AG29" s="34">
        <v>0</v>
      </c>
      <c r="AH29" s="34">
        <v>1</v>
      </c>
      <c r="AJ29" s="34">
        <v>1</v>
      </c>
      <c r="AK29" s="34">
        <v>1</v>
      </c>
    </row>
    <row r="30" spans="1:37">
      <c r="A30" s="34">
        <v>42</v>
      </c>
      <c r="B30" s="57" t="s">
        <v>102</v>
      </c>
      <c r="C30" s="34">
        <v>2</v>
      </c>
      <c r="D30" s="34">
        <v>3</v>
      </c>
      <c r="E30" s="34">
        <v>1</v>
      </c>
      <c r="F30" s="58">
        <v>2800000</v>
      </c>
      <c r="G30" s="58">
        <v>1</v>
      </c>
      <c r="I30" s="54"/>
      <c r="J30" s="51" t="s">
        <v>95</v>
      </c>
      <c r="L30" s="34">
        <v>3</v>
      </c>
      <c r="M30" s="34">
        <v>11</v>
      </c>
      <c r="N30" s="34">
        <v>3</v>
      </c>
      <c r="O30" s="57">
        <v>280</v>
      </c>
      <c r="Q30" s="52">
        <v>221</v>
      </c>
      <c r="R30" s="52">
        <v>3</v>
      </c>
      <c r="S30" s="52"/>
      <c r="Y30" s="34">
        <v>1</v>
      </c>
      <c r="Z30" s="51">
        <v>0</v>
      </c>
      <c r="AA30" s="53">
        <v>0</v>
      </c>
      <c r="AD30" s="34">
        <v>477</v>
      </c>
      <c r="AG30" s="34">
        <v>0</v>
      </c>
      <c r="AH30" s="34">
        <v>1</v>
      </c>
      <c r="AJ30" s="34">
        <v>1</v>
      </c>
      <c r="AK30" s="34">
        <v>1</v>
      </c>
    </row>
    <row r="31" spans="1:37">
      <c r="A31" s="34">
        <v>43</v>
      </c>
      <c r="B31" s="57" t="s">
        <v>103</v>
      </c>
      <c r="C31" s="34">
        <v>2</v>
      </c>
      <c r="D31" s="34">
        <v>3</v>
      </c>
      <c r="E31" s="34">
        <v>1</v>
      </c>
      <c r="F31" s="58">
        <v>5000000</v>
      </c>
      <c r="G31" s="58">
        <v>1</v>
      </c>
      <c r="I31" s="54"/>
      <c r="J31" s="51" t="s">
        <v>95</v>
      </c>
      <c r="L31" s="34">
        <v>4</v>
      </c>
      <c r="M31" s="34">
        <v>12</v>
      </c>
      <c r="N31" s="34">
        <v>3</v>
      </c>
      <c r="O31" s="57">
        <v>500</v>
      </c>
      <c r="Q31" s="52">
        <v>221</v>
      </c>
      <c r="R31" s="52">
        <v>10</v>
      </c>
      <c r="S31" s="52"/>
      <c r="Y31" s="34">
        <v>1</v>
      </c>
      <c r="Z31" s="51">
        <v>0</v>
      </c>
      <c r="AA31" s="53">
        <v>0</v>
      </c>
      <c r="AD31" s="34">
        <v>478</v>
      </c>
      <c r="AG31" s="34">
        <v>0</v>
      </c>
      <c r="AH31" s="34">
        <v>1</v>
      </c>
      <c r="AJ31" s="34">
        <v>1</v>
      </c>
      <c r="AK31" s="34">
        <v>1</v>
      </c>
    </row>
    <row r="32" spans="1:37">
      <c r="A32" s="34">
        <v>44</v>
      </c>
      <c r="B32" s="57" t="s">
        <v>104</v>
      </c>
      <c r="C32" s="34">
        <v>2</v>
      </c>
      <c r="D32" s="34">
        <v>3</v>
      </c>
      <c r="E32" s="34">
        <v>1</v>
      </c>
      <c r="F32" s="58">
        <v>10800000</v>
      </c>
      <c r="G32" s="58">
        <v>1</v>
      </c>
      <c r="I32" s="54"/>
      <c r="J32" s="51" t="s">
        <v>95</v>
      </c>
      <c r="L32" s="34">
        <v>1</v>
      </c>
      <c r="M32" s="34">
        <v>13</v>
      </c>
      <c r="N32" s="34">
        <v>3</v>
      </c>
      <c r="O32" s="57">
        <v>1080</v>
      </c>
      <c r="Q32" s="52">
        <v>221</v>
      </c>
      <c r="R32" s="52">
        <v>20</v>
      </c>
      <c r="S32" s="52"/>
      <c r="Y32" s="34">
        <v>1</v>
      </c>
      <c r="Z32" s="51">
        <v>0</v>
      </c>
      <c r="AA32" s="53">
        <v>0</v>
      </c>
      <c r="AD32" s="34">
        <v>479</v>
      </c>
      <c r="AG32" s="34">
        <v>0</v>
      </c>
      <c r="AH32" s="34">
        <v>1</v>
      </c>
      <c r="AJ32" s="34">
        <v>1</v>
      </c>
      <c r="AK32" s="34">
        <v>1</v>
      </c>
    </row>
    <row r="33" spans="1:37">
      <c r="A33" s="34">
        <v>45</v>
      </c>
      <c r="B33" s="57" t="s">
        <v>105</v>
      </c>
      <c r="C33" s="34">
        <v>2</v>
      </c>
      <c r="D33" s="34">
        <v>3</v>
      </c>
      <c r="E33" s="34">
        <v>1</v>
      </c>
      <c r="F33" s="58">
        <v>32800000</v>
      </c>
      <c r="G33" s="58">
        <v>1</v>
      </c>
      <c r="I33" s="54"/>
      <c r="J33" s="51" t="s">
        <v>95</v>
      </c>
      <c r="L33" s="34">
        <v>5</v>
      </c>
      <c r="M33" s="34">
        <v>14</v>
      </c>
      <c r="N33" s="34">
        <v>3</v>
      </c>
      <c r="O33" s="57">
        <v>3280</v>
      </c>
      <c r="Q33" s="52">
        <v>221</v>
      </c>
      <c r="R33" s="52">
        <v>50</v>
      </c>
      <c r="S33" s="52"/>
      <c r="Y33" s="34">
        <v>1</v>
      </c>
      <c r="Z33" s="51">
        <v>0</v>
      </c>
      <c r="AA33" s="53">
        <v>0</v>
      </c>
      <c r="AD33" s="34">
        <v>480</v>
      </c>
      <c r="AG33" s="34">
        <v>0</v>
      </c>
      <c r="AH33" s="34">
        <v>1</v>
      </c>
      <c r="AJ33" s="34">
        <v>1</v>
      </c>
      <c r="AK33" s="34">
        <v>1</v>
      </c>
    </row>
    <row r="34" spans="1:37">
      <c r="A34" s="34">
        <v>46</v>
      </c>
      <c r="B34" s="57" t="s">
        <v>106</v>
      </c>
      <c r="C34" s="34">
        <v>2</v>
      </c>
      <c r="D34" s="34">
        <v>3</v>
      </c>
      <c r="E34" s="34">
        <v>1</v>
      </c>
      <c r="F34" s="58">
        <v>64800000</v>
      </c>
      <c r="G34" s="58">
        <v>1</v>
      </c>
      <c r="I34" s="54"/>
      <c r="J34" s="51" t="s">
        <v>95</v>
      </c>
      <c r="L34" s="34">
        <v>6</v>
      </c>
      <c r="M34" s="34">
        <v>15</v>
      </c>
      <c r="N34" s="34">
        <v>3</v>
      </c>
      <c r="O34" s="57">
        <v>6480</v>
      </c>
      <c r="Q34" s="52">
        <v>221</v>
      </c>
      <c r="R34" s="52">
        <v>100</v>
      </c>
      <c r="S34" s="52"/>
      <c r="Y34" s="34">
        <v>1</v>
      </c>
      <c r="Z34" s="51">
        <v>0</v>
      </c>
      <c r="AA34" s="53">
        <v>0</v>
      </c>
      <c r="AD34" s="34">
        <v>481</v>
      </c>
      <c r="AG34" s="34">
        <v>0</v>
      </c>
      <c r="AH34" s="34">
        <v>1</v>
      </c>
      <c r="AJ34" s="34">
        <v>1</v>
      </c>
      <c r="AK34" s="34">
        <v>1</v>
      </c>
    </row>
    <row r="35" spans="1:37">
      <c r="B35" s="57"/>
      <c r="F35" s="58"/>
      <c r="G35" s="58"/>
      <c r="Q35" s="52"/>
      <c r="R35" s="52"/>
      <c r="S35" s="52"/>
    </row>
    <row r="36" spans="1:37">
      <c r="A36" s="34">
        <v>51</v>
      </c>
      <c r="B36" s="54" t="s">
        <v>94</v>
      </c>
      <c r="C36" s="34">
        <v>3</v>
      </c>
      <c r="D36" s="34">
        <v>3</v>
      </c>
      <c r="E36" s="34">
        <v>1</v>
      </c>
      <c r="F36" s="56">
        <v>1000000</v>
      </c>
      <c r="G36" s="56">
        <v>1</v>
      </c>
      <c r="J36" s="51" t="s">
        <v>95</v>
      </c>
      <c r="L36" s="34">
        <v>2</v>
      </c>
      <c r="M36" s="34">
        <v>10</v>
      </c>
      <c r="N36" s="34">
        <v>6</v>
      </c>
      <c r="O36" s="57">
        <v>1000</v>
      </c>
      <c r="Q36" s="52">
        <v>221</v>
      </c>
      <c r="R36" s="52">
        <v>1</v>
      </c>
      <c r="S36" s="52"/>
      <c r="Y36" s="34">
        <v>1</v>
      </c>
      <c r="Z36" s="51">
        <v>2000000</v>
      </c>
      <c r="AA36" s="53">
        <v>1500000</v>
      </c>
      <c r="AD36" s="34">
        <v>482</v>
      </c>
      <c r="AG36" s="34">
        <v>-1</v>
      </c>
      <c r="AH36" s="34">
        <v>1</v>
      </c>
      <c r="AJ36" s="34">
        <v>1</v>
      </c>
      <c r="AK36" s="34">
        <v>1</v>
      </c>
    </row>
    <row r="37" spans="1:37">
      <c r="A37" s="34">
        <v>52</v>
      </c>
      <c r="B37" s="54" t="s">
        <v>96</v>
      </c>
      <c r="C37" s="34">
        <v>3</v>
      </c>
      <c r="D37" s="34">
        <v>3</v>
      </c>
      <c r="E37" s="34">
        <v>1</v>
      </c>
      <c r="F37" s="56">
        <v>3000000</v>
      </c>
      <c r="G37" s="56">
        <v>1</v>
      </c>
      <c r="J37" s="51" t="s">
        <v>95</v>
      </c>
      <c r="L37" s="34">
        <v>3</v>
      </c>
      <c r="M37" s="34">
        <v>11</v>
      </c>
      <c r="N37" s="34">
        <v>6</v>
      </c>
      <c r="O37" s="57">
        <v>3000</v>
      </c>
      <c r="Q37" s="52">
        <v>221</v>
      </c>
      <c r="R37" s="52">
        <v>3</v>
      </c>
      <c r="S37" s="52"/>
      <c r="Y37" s="34">
        <v>1</v>
      </c>
      <c r="Z37" s="51">
        <v>6000000</v>
      </c>
      <c r="AA37" s="53">
        <v>4500000</v>
      </c>
      <c r="AD37" s="34">
        <v>483</v>
      </c>
      <c r="AG37" s="34">
        <v>-1</v>
      </c>
      <c r="AH37" s="34">
        <v>1</v>
      </c>
      <c r="AJ37" s="34">
        <v>1</v>
      </c>
      <c r="AK37" s="34">
        <v>1</v>
      </c>
    </row>
    <row r="38" spans="1:37">
      <c r="A38" s="34">
        <v>53</v>
      </c>
      <c r="B38" s="54" t="s">
        <v>97</v>
      </c>
      <c r="C38" s="34">
        <v>3</v>
      </c>
      <c r="D38" s="34">
        <v>3</v>
      </c>
      <c r="E38" s="34">
        <v>1</v>
      </c>
      <c r="F38" s="56">
        <v>10000000</v>
      </c>
      <c r="G38" s="56">
        <v>1</v>
      </c>
      <c r="J38" s="51" t="s">
        <v>95</v>
      </c>
      <c r="L38" s="34">
        <v>1</v>
      </c>
      <c r="M38" s="34">
        <v>12</v>
      </c>
      <c r="N38" s="34">
        <v>6</v>
      </c>
      <c r="O38" s="57">
        <v>10000</v>
      </c>
      <c r="Q38" s="52">
        <v>221</v>
      </c>
      <c r="R38" s="52">
        <v>10</v>
      </c>
      <c r="S38" s="52"/>
      <c r="Y38" s="34">
        <v>1</v>
      </c>
      <c r="Z38" s="51">
        <v>20000000</v>
      </c>
      <c r="AA38" s="53">
        <v>15000000</v>
      </c>
      <c r="AD38" s="34">
        <v>484</v>
      </c>
      <c r="AG38" s="34">
        <v>-1</v>
      </c>
      <c r="AH38" s="34">
        <v>1</v>
      </c>
      <c r="AJ38" s="34">
        <v>1</v>
      </c>
      <c r="AK38" s="34">
        <v>1</v>
      </c>
    </row>
    <row r="39" spans="1:37">
      <c r="A39" s="34">
        <v>54</v>
      </c>
      <c r="B39" s="54" t="s">
        <v>98</v>
      </c>
      <c r="C39" s="34">
        <v>3</v>
      </c>
      <c r="D39" s="34">
        <v>3</v>
      </c>
      <c r="E39" s="34">
        <v>1</v>
      </c>
      <c r="F39" s="56">
        <v>20000000</v>
      </c>
      <c r="G39" s="56">
        <v>1</v>
      </c>
      <c r="J39" s="51" t="s">
        <v>95</v>
      </c>
      <c r="L39" s="34">
        <v>4</v>
      </c>
      <c r="M39" s="34">
        <v>13</v>
      </c>
      <c r="N39" s="34">
        <v>6</v>
      </c>
      <c r="O39" s="57">
        <v>20000</v>
      </c>
      <c r="Q39" s="52">
        <v>221</v>
      </c>
      <c r="R39" s="52">
        <v>20</v>
      </c>
      <c r="S39" s="52"/>
      <c r="Y39" s="34">
        <v>1</v>
      </c>
      <c r="Z39" s="51">
        <v>40000000</v>
      </c>
      <c r="AA39" s="53">
        <v>30000000</v>
      </c>
      <c r="AD39" s="34">
        <v>485</v>
      </c>
      <c r="AG39" s="34">
        <v>-1</v>
      </c>
      <c r="AH39" s="34">
        <v>1</v>
      </c>
      <c r="AJ39" s="34">
        <v>1</v>
      </c>
      <c r="AK39" s="34">
        <v>1</v>
      </c>
    </row>
    <row r="40" spans="1:37">
      <c r="A40" s="34">
        <v>55</v>
      </c>
      <c r="B40" s="54" t="s">
        <v>99</v>
      </c>
      <c r="C40" s="34">
        <v>3</v>
      </c>
      <c r="D40" s="34">
        <v>3</v>
      </c>
      <c r="E40" s="34">
        <v>1</v>
      </c>
      <c r="F40" s="56">
        <v>50000000</v>
      </c>
      <c r="G40" s="56">
        <v>1</v>
      </c>
      <c r="J40" s="51" t="s">
        <v>95</v>
      </c>
      <c r="L40" s="34">
        <v>5</v>
      </c>
      <c r="M40" s="34">
        <v>14</v>
      </c>
      <c r="N40" s="34">
        <v>6</v>
      </c>
      <c r="O40" s="57">
        <v>50000</v>
      </c>
      <c r="Q40" s="52">
        <v>221</v>
      </c>
      <c r="R40" s="52">
        <v>50</v>
      </c>
      <c r="S40" s="52"/>
      <c r="Y40" s="34">
        <v>1</v>
      </c>
      <c r="Z40" s="51">
        <v>100000000</v>
      </c>
      <c r="AA40" s="53">
        <v>75000000</v>
      </c>
      <c r="AD40" s="34">
        <v>486</v>
      </c>
      <c r="AG40" s="34">
        <v>-1</v>
      </c>
      <c r="AH40" s="34">
        <v>1</v>
      </c>
      <c r="AJ40" s="34">
        <v>1</v>
      </c>
      <c r="AK40" s="34">
        <v>1</v>
      </c>
    </row>
    <row r="41" spans="1:37">
      <c r="A41" s="34">
        <v>56</v>
      </c>
      <c r="B41" s="54" t="s">
        <v>100</v>
      </c>
      <c r="C41" s="34">
        <v>3</v>
      </c>
      <c r="D41" s="34">
        <v>3</v>
      </c>
      <c r="E41" s="34">
        <v>1</v>
      </c>
      <c r="F41" s="56">
        <v>100000000</v>
      </c>
      <c r="G41" s="56">
        <v>1</v>
      </c>
      <c r="J41" s="51" t="s">
        <v>95</v>
      </c>
      <c r="L41" s="34">
        <v>6</v>
      </c>
      <c r="M41" s="34">
        <v>15</v>
      </c>
      <c r="N41" s="34">
        <v>6</v>
      </c>
      <c r="O41" s="57">
        <v>100000</v>
      </c>
      <c r="Q41" s="52">
        <v>221</v>
      </c>
      <c r="R41" s="52">
        <v>100</v>
      </c>
      <c r="S41" s="52"/>
      <c r="Y41" s="34">
        <v>1</v>
      </c>
      <c r="Z41" s="51">
        <v>200000000</v>
      </c>
      <c r="AA41" s="53">
        <v>150000000</v>
      </c>
      <c r="AD41" s="34">
        <v>487</v>
      </c>
      <c r="AG41" s="34">
        <v>-1</v>
      </c>
      <c r="AH41" s="34">
        <v>1</v>
      </c>
      <c r="AJ41" s="34">
        <v>1</v>
      </c>
      <c r="AK41" s="34">
        <v>1</v>
      </c>
    </row>
    <row r="42" spans="1:37">
      <c r="A42" s="34">
        <v>57</v>
      </c>
      <c r="B42" s="54" t="s">
        <v>107</v>
      </c>
      <c r="C42" s="34">
        <v>3</v>
      </c>
      <c r="D42" s="34">
        <v>3</v>
      </c>
      <c r="E42" s="34">
        <v>1</v>
      </c>
      <c r="F42" s="56">
        <v>200000000</v>
      </c>
      <c r="G42" s="56">
        <v>1</v>
      </c>
      <c r="J42" s="51" t="s">
        <v>95</v>
      </c>
      <c r="L42" s="34">
        <v>7</v>
      </c>
      <c r="M42" s="34">
        <v>15</v>
      </c>
      <c r="N42" s="34">
        <v>6</v>
      </c>
      <c r="O42" s="58">
        <v>200000</v>
      </c>
      <c r="Q42" s="52">
        <v>221</v>
      </c>
      <c r="R42" s="52">
        <v>200</v>
      </c>
      <c r="S42" s="52"/>
      <c r="Y42" s="34">
        <v>1</v>
      </c>
      <c r="Z42" s="51">
        <v>400000000</v>
      </c>
      <c r="AA42" s="53">
        <v>300000000</v>
      </c>
      <c r="AD42" s="34">
        <v>488</v>
      </c>
      <c r="AG42" s="34">
        <v>-1</v>
      </c>
      <c r="AH42" s="34">
        <v>1</v>
      </c>
      <c r="AJ42" s="34">
        <v>1</v>
      </c>
      <c r="AK42" s="34">
        <v>1</v>
      </c>
    </row>
    <row r="43" spans="1:37">
      <c r="B43" s="57"/>
      <c r="F43" s="58"/>
      <c r="G43" s="58"/>
      <c r="Q43" s="52"/>
      <c r="R43" s="52"/>
      <c r="S43" s="52"/>
    </row>
    <row r="44" spans="1:37">
      <c r="A44" s="34">
        <v>61</v>
      </c>
      <c r="B44" s="54" t="s">
        <v>101</v>
      </c>
      <c r="C44" s="34">
        <v>4</v>
      </c>
      <c r="D44" s="34">
        <v>3</v>
      </c>
      <c r="E44" s="34">
        <v>1</v>
      </c>
      <c r="F44" s="58">
        <v>600000</v>
      </c>
      <c r="G44" s="58">
        <v>1</v>
      </c>
      <c r="J44" s="51" t="s">
        <v>95</v>
      </c>
      <c r="L44" s="34">
        <v>3</v>
      </c>
      <c r="M44" s="34">
        <v>10</v>
      </c>
      <c r="N44" s="34">
        <v>6</v>
      </c>
      <c r="O44" s="57">
        <v>600</v>
      </c>
      <c r="Q44" s="52">
        <v>221</v>
      </c>
      <c r="R44" s="52">
        <v>1</v>
      </c>
      <c r="S44" s="52"/>
      <c r="Y44" s="34">
        <v>1</v>
      </c>
      <c r="Z44" s="51">
        <v>1200000</v>
      </c>
      <c r="AA44" s="53">
        <v>900000</v>
      </c>
      <c r="AD44" s="34">
        <v>489</v>
      </c>
      <c r="AG44" s="34">
        <v>-1</v>
      </c>
      <c r="AH44" s="34">
        <v>1</v>
      </c>
      <c r="AJ44" s="34">
        <v>1</v>
      </c>
      <c r="AK44" s="34">
        <v>1</v>
      </c>
    </row>
    <row r="45" spans="1:37">
      <c r="A45" s="34">
        <v>62</v>
      </c>
      <c r="B45" s="54" t="s">
        <v>102</v>
      </c>
      <c r="C45" s="34">
        <v>4</v>
      </c>
      <c r="D45" s="34">
        <v>3</v>
      </c>
      <c r="E45" s="34">
        <v>1</v>
      </c>
      <c r="F45" s="58">
        <v>2800000</v>
      </c>
      <c r="G45" s="58">
        <v>1</v>
      </c>
      <c r="J45" s="51" t="s">
        <v>95</v>
      </c>
      <c r="K45" s="1"/>
      <c r="L45" s="34">
        <v>4</v>
      </c>
      <c r="M45" s="34">
        <v>11</v>
      </c>
      <c r="N45" s="34">
        <v>6</v>
      </c>
      <c r="O45" s="57">
        <v>2800</v>
      </c>
      <c r="Q45" s="52">
        <v>221</v>
      </c>
      <c r="R45" s="52">
        <v>3</v>
      </c>
      <c r="S45" s="52"/>
      <c r="Y45" s="34">
        <v>1</v>
      </c>
      <c r="Z45" s="51">
        <v>5600000</v>
      </c>
      <c r="AA45" s="53">
        <v>4200000</v>
      </c>
      <c r="AD45" s="34">
        <v>490</v>
      </c>
      <c r="AG45" s="34">
        <v>-1</v>
      </c>
      <c r="AH45" s="34">
        <v>1</v>
      </c>
      <c r="AJ45" s="34">
        <v>1</v>
      </c>
      <c r="AK45" s="34">
        <v>1</v>
      </c>
    </row>
    <row r="46" spans="1:37">
      <c r="A46" s="34">
        <v>63</v>
      </c>
      <c r="B46" s="54" t="s">
        <v>103</v>
      </c>
      <c r="C46" s="34">
        <v>4</v>
      </c>
      <c r="D46" s="34">
        <v>3</v>
      </c>
      <c r="E46" s="34">
        <v>1</v>
      </c>
      <c r="F46" s="58">
        <v>5000000</v>
      </c>
      <c r="G46" s="58">
        <v>1</v>
      </c>
      <c r="J46" s="51" t="s">
        <v>95</v>
      </c>
      <c r="K46" s="57"/>
      <c r="L46" s="34">
        <v>5</v>
      </c>
      <c r="M46" s="34">
        <v>12</v>
      </c>
      <c r="N46" s="34">
        <v>6</v>
      </c>
      <c r="O46" s="57">
        <v>5000</v>
      </c>
      <c r="Q46" s="52">
        <v>221</v>
      </c>
      <c r="R46" s="52">
        <v>10</v>
      </c>
      <c r="S46" s="52"/>
      <c r="Y46" s="34">
        <v>1</v>
      </c>
      <c r="Z46" s="51">
        <v>10000000</v>
      </c>
      <c r="AA46" s="53">
        <v>7500000</v>
      </c>
      <c r="AD46" s="34">
        <v>491</v>
      </c>
      <c r="AG46" s="34">
        <v>-1</v>
      </c>
      <c r="AH46" s="34">
        <v>1</v>
      </c>
      <c r="AJ46" s="34">
        <v>1</v>
      </c>
      <c r="AK46" s="34">
        <v>1</v>
      </c>
    </row>
    <row r="47" spans="1:37">
      <c r="A47" s="34">
        <v>64</v>
      </c>
      <c r="B47" s="54" t="s">
        <v>104</v>
      </c>
      <c r="C47" s="34">
        <v>4</v>
      </c>
      <c r="D47" s="34">
        <v>3</v>
      </c>
      <c r="E47" s="34">
        <v>1</v>
      </c>
      <c r="F47" s="58">
        <v>10800000</v>
      </c>
      <c r="G47" s="58">
        <v>1</v>
      </c>
      <c r="J47" s="51" t="s">
        <v>95</v>
      </c>
      <c r="K47" s="57"/>
      <c r="L47" s="34">
        <v>1</v>
      </c>
      <c r="M47" s="34">
        <v>13</v>
      </c>
      <c r="N47" s="34">
        <v>6</v>
      </c>
      <c r="O47" s="57">
        <v>10800</v>
      </c>
      <c r="Q47" s="52">
        <v>221</v>
      </c>
      <c r="R47" s="52">
        <v>20</v>
      </c>
      <c r="S47" s="52"/>
      <c r="Y47" s="34">
        <v>1</v>
      </c>
      <c r="Z47" s="51">
        <v>21600000</v>
      </c>
      <c r="AA47" s="53">
        <v>16200000</v>
      </c>
      <c r="AD47" s="34">
        <v>492</v>
      </c>
      <c r="AG47" s="34">
        <v>-1</v>
      </c>
      <c r="AH47" s="34">
        <v>1</v>
      </c>
      <c r="AJ47" s="34">
        <v>1</v>
      </c>
      <c r="AK47" s="34">
        <v>1</v>
      </c>
    </row>
    <row r="48" spans="1:37">
      <c r="A48" s="34">
        <v>65</v>
      </c>
      <c r="B48" s="54" t="s">
        <v>105</v>
      </c>
      <c r="C48" s="34">
        <v>4</v>
      </c>
      <c r="D48" s="34">
        <v>3</v>
      </c>
      <c r="E48" s="34">
        <v>1</v>
      </c>
      <c r="F48" s="58">
        <v>32800000</v>
      </c>
      <c r="G48" s="58">
        <v>1</v>
      </c>
      <c r="J48" s="51" t="s">
        <v>95</v>
      </c>
      <c r="K48" s="57"/>
      <c r="L48" s="34">
        <v>6</v>
      </c>
      <c r="M48" s="34">
        <v>14</v>
      </c>
      <c r="N48" s="34">
        <v>6</v>
      </c>
      <c r="O48" s="57">
        <v>32800</v>
      </c>
      <c r="Q48" s="52">
        <v>221</v>
      </c>
      <c r="R48" s="52">
        <v>50</v>
      </c>
      <c r="S48" s="52"/>
      <c r="Y48" s="34">
        <v>1</v>
      </c>
      <c r="Z48" s="51">
        <v>65600000</v>
      </c>
      <c r="AA48" s="53">
        <v>49200000</v>
      </c>
      <c r="AD48" s="34">
        <v>493</v>
      </c>
      <c r="AG48" s="34">
        <v>-1</v>
      </c>
      <c r="AH48" s="34">
        <v>1</v>
      </c>
      <c r="AJ48" s="34">
        <v>1</v>
      </c>
      <c r="AK48" s="34">
        <v>1</v>
      </c>
    </row>
    <row r="49" spans="1:37">
      <c r="A49" s="34">
        <v>66</v>
      </c>
      <c r="B49" s="54" t="s">
        <v>106</v>
      </c>
      <c r="C49" s="34">
        <v>4</v>
      </c>
      <c r="D49" s="34">
        <v>3</v>
      </c>
      <c r="E49" s="34">
        <v>1</v>
      </c>
      <c r="F49" s="58">
        <v>64800000</v>
      </c>
      <c r="G49" s="58">
        <v>1</v>
      </c>
      <c r="J49" s="51" t="s">
        <v>95</v>
      </c>
      <c r="K49" s="57"/>
      <c r="L49" s="34">
        <v>7</v>
      </c>
      <c r="M49" s="34">
        <v>15</v>
      </c>
      <c r="N49" s="34">
        <v>6</v>
      </c>
      <c r="O49" s="57">
        <v>64800</v>
      </c>
      <c r="Q49" s="52">
        <v>221</v>
      </c>
      <c r="R49" s="52">
        <v>100</v>
      </c>
      <c r="S49" s="52"/>
      <c r="Y49" s="34">
        <v>1</v>
      </c>
      <c r="Z49" s="51">
        <v>129600000</v>
      </c>
      <c r="AA49" s="53">
        <v>97200000</v>
      </c>
      <c r="AD49" s="34">
        <v>494</v>
      </c>
      <c r="AG49" s="34">
        <v>-1</v>
      </c>
      <c r="AH49" s="34">
        <v>1</v>
      </c>
      <c r="AJ49" s="34">
        <v>1</v>
      </c>
      <c r="AK49" s="34">
        <v>1</v>
      </c>
    </row>
    <row r="50" spans="1:37">
      <c r="B50" s="57"/>
      <c r="F50" s="58"/>
      <c r="G50" s="58"/>
      <c r="K50" s="57"/>
      <c r="O50" s="57"/>
      <c r="Q50" s="52"/>
      <c r="R50" s="52"/>
      <c r="S50" s="52"/>
    </row>
    <row r="51" spans="1:37">
      <c r="A51" s="34">
        <v>71</v>
      </c>
      <c r="B51" s="57" t="s">
        <v>108</v>
      </c>
      <c r="C51" s="34">
        <v>1</v>
      </c>
      <c r="D51" s="34">
        <v>4</v>
      </c>
      <c r="E51" s="34">
        <v>2</v>
      </c>
      <c r="F51" s="57">
        <v>100</v>
      </c>
      <c r="G51" s="57"/>
      <c r="H51" s="58">
        <v>0</v>
      </c>
      <c r="L51" s="34">
        <v>2</v>
      </c>
      <c r="M51" s="34">
        <v>20</v>
      </c>
      <c r="N51" s="34">
        <v>3</v>
      </c>
      <c r="O51" s="57">
        <v>100</v>
      </c>
      <c r="Q51" s="52">
        <v>221</v>
      </c>
      <c r="R51" s="52">
        <v>1</v>
      </c>
      <c r="S51" s="52"/>
      <c r="Y51" s="34">
        <v>1</v>
      </c>
      <c r="Z51" s="51">
        <v>0</v>
      </c>
      <c r="AA51" s="53">
        <v>0</v>
      </c>
      <c r="AG51" s="34">
        <v>0</v>
      </c>
      <c r="AH51" s="34">
        <v>1</v>
      </c>
      <c r="AJ51" s="34">
        <v>1</v>
      </c>
      <c r="AK51" s="34">
        <v>0</v>
      </c>
    </row>
    <row r="52" spans="1:37">
      <c r="A52" s="34">
        <v>72</v>
      </c>
      <c r="B52" s="57" t="s">
        <v>109</v>
      </c>
      <c r="C52" s="34">
        <v>1</v>
      </c>
      <c r="D52" s="34">
        <v>4</v>
      </c>
      <c r="E52" s="34">
        <v>2</v>
      </c>
      <c r="F52" s="57">
        <v>300</v>
      </c>
      <c r="G52" s="57"/>
      <c r="H52" s="58">
        <v>1000</v>
      </c>
      <c r="L52" s="34">
        <v>3</v>
      </c>
      <c r="M52" s="34">
        <v>21</v>
      </c>
      <c r="N52" s="34">
        <v>3</v>
      </c>
      <c r="O52" s="57">
        <v>300</v>
      </c>
      <c r="Q52" s="52">
        <v>221</v>
      </c>
      <c r="R52" s="52">
        <v>3</v>
      </c>
      <c r="S52" s="52"/>
      <c r="Y52" s="34">
        <v>1</v>
      </c>
      <c r="Z52" s="51">
        <v>0</v>
      </c>
      <c r="AA52" s="53">
        <v>0</v>
      </c>
      <c r="AG52" s="34">
        <v>0</v>
      </c>
      <c r="AH52" s="34">
        <v>1</v>
      </c>
      <c r="AJ52" s="34">
        <v>1</v>
      </c>
      <c r="AK52" s="34">
        <v>0</v>
      </c>
    </row>
    <row r="53" spans="1:37">
      <c r="A53" s="34">
        <v>73</v>
      </c>
      <c r="B53" s="57" t="s">
        <v>110</v>
      </c>
      <c r="C53" s="34">
        <v>1</v>
      </c>
      <c r="D53" s="34">
        <v>4</v>
      </c>
      <c r="E53" s="34">
        <v>2</v>
      </c>
      <c r="F53" s="57">
        <v>1000</v>
      </c>
      <c r="G53" s="57"/>
      <c r="H53" s="58">
        <v>1500</v>
      </c>
      <c r="L53" s="34">
        <v>1</v>
      </c>
      <c r="M53" s="34">
        <v>22</v>
      </c>
      <c r="N53" s="34">
        <v>3</v>
      </c>
      <c r="O53" s="57">
        <v>1000</v>
      </c>
      <c r="Q53" s="52">
        <v>221</v>
      </c>
      <c r="R53" s="52">
        <v>10</v>
      </c>
      <c r="S53" s="52"/>
      <c r="W53" s="34">
        <v>1</v>
      </c>
      <c r="Y53" s="34">
        <v>1</v>
      </c>
      <c r="Z53" s="51">
        <v>0</v>
      </c>
      <c r="AA53" s="53">
        <v>0</v>
      </c>
      <c r="AG53" s="34">
        <v>0</v>
      </c>
      <c r="AH53" s="34">
        <v>1</v>
      </c>
      <c r="AJ53" s="34">
        <v>1</v>
      </c>
      <c r="AK53" s="34">
        <v>0</v>
      </c>
    </row>
    <row r="54" spans="1:37">
      <c r="A54" s="34">
        <v>74</v>
      </c>
      <c r="B54" s="57" t="s">
        <v>111</v>
      </c>
      <c r="C54" s="34">
        <v>1</v>
      </c>
      <c r="D54" s="34">
        <v>4</v>
      </c>
      <c r="E54" s="34">
        <v>2</v>
      </c>
      <c r="F54" s="57">
        <v>2000</v>
      </c>
      <c r="G54" s="57"/>
      <c r="H54" s="58">
        <v>2000</v>
      </c>
      <c r="L54" s="34">
        <v>4</v>
      </c>
      <c r="M54" s="34">
        <v>23</v>
      </c>
      <c r="N54" s="34">
        <v>3</v>
      </c>
      <c r="O54" s="57">
        <v>2000</v>
      </c>
      <c r="Q54" s="52">
        <v>221</v>
      </c>
      <c r="R54" s="52">
        <v>20</v>
      </c>
      <c r="S54" s="52"/>
      <c r="Y54" s="34">
        <v>1</v>
      </c>
      <c r="Z54" s="51">
        <v>0</v>
      </c>
      <c r="AA54" s="53">
        <v>0</v>
      </c>
      <c r="AG54" s="34">
        <v>0</v>
      </c>
      <c r="AH54" s="34">
        <v>1</v>
      </c>
      <c r="AJ54" s="34">
        <v>1</v>
      </c>
      <c r="AK54" s="34">
        <v>0</v>
      </c>
    </row>
    <row r="55" spans="1:37">
      <c r="A55" s="34">
        <v>75</v>
      </c>
      <c r="B55" s="57" t="s">
        <v>112</v>
      </c>
      <c r="C55" s="34">
        <v>1</v>
      </c>
      <c r="D55" s="34">
        <v>4</v>
      </c>
      <c r="E55" s="34">
        <v>2</v>
      </c>
      <c r="F55" s="57">
        <v>5000</v>
      </c>
      <c r="G55" s="57"/>
      <c r="H55" s="58">
        <v>2500</v>
      </c>
      <c r="L55" s="34">
        <v>5</v>
      </c>
      <c r="M55" s="34">
        <v>24</v>
      </c>
      <c r="N55" s="34">
        <v>3</v>
      </c>
      <c r="O55" s="57">
        <v>5000</v>
      </c>
      <c r="Q55" s="52">
        <v>221</v>
      </c>
      <c r="R55" s="52">
        <v>50</v>
      </c>
      <c r="S55" s="52"/>
      <c r="Y55" s="34">
        <v>1</v>
      </c>
      <c r="Z55" s="51">
        <v>0</v>
      </c>
      <c r="AA55" s="53">
        <v>0</v>
      </c>
      <c r="AG55" s="34">
        <v>0</v>
      </c>
      <c r="AH55" s="34">
        <v>1</v>
      </c>
      <c r="AJ55" s="34">
        <v>1</v>
      </c>
      <c r="AK55" s="34">
        <v>0</v>
      </c>
    </row>
    <row r="56" spans="1:37">
      <c r="A56" s="34">
        <v>76</v>
      </c>
      <c r="B56" s="57" t="s">
        <v>113</v>
      </c>
      <c r="C56" s="34">
        <v>1</v>
      </c>
      <c r="D56" s="34">
        <v>4</v>
      </c>
      <c r="E56" s="34">
        <v>2</v>
      </c>
      <c r="F56" s="57">
        <v>10000</v>
      </c>
      <c r="G56" s="57"/>
      <c r="H56" s="58">
        <v>3000</v>
      </c>
      <c r="L56" s="34">
        <v>6</v>
      </c>
      <c r="M56" s="34">
        <v>25</v>
      </c>
      <c r="N56" s="34">
        <v>3</v>
      </c>
      <c r="O56" s="57">
        <v>10000</v>
      </c>
      <c r="Q56" s="52">
        <v>221</v>
      </c>
      <c r="R56" s="52">
        <v>100</v>
      </c>
      <c r="S56" s="52"/>
      <c r="Y56" s="34">
        <v>1</v>
      </c>
      <c r="Z56" s="51">
        <v>0</v>
      </c>
      <c r="AA56" s="53">
        <v>0</v>
      </c>
      <c r="AG56" s="34">
        <v>0</v>
      </c>
      <c r="AH56" s="34">
        <v>1</v>
      </c>
      <c r="AJ56" s="34">
        <v>1</v>
      </c>
      <c r="AK56" s="34">
        <v>0</v>
      </c>
    </row>
    <row r="57" spans="1:37">
      <c r="B57" s="57"/>
      <c r="F57" s="57"/>
      <c r="G57" s="57"/>
      <c r="Q57" s="52"/>
      <c r="R57" s="52"/>
      <c r="S57" s="52"/>
    </row>
    <row r="58" spans="1:37">
      <c r="A58" s="34">
        <v>81</v>
      </c>
      <c r="B58" s="57" t="s">
        <v>114</v>
      </c>
      <c r="C58" s="34">
        <v>2</v>
      </c>
      <c r="D58" s="34">
        <v>4</v>
      </c>
      <c r="E58" s="34">
        <v>2</v>
      </c>
      <c r="F58" s="57">
        <v>60</v>
      </c>
      <c r="G58" s="57"/>
      <c r="H58" s="58">
        <v>0</v>
      </c>
      <c r="L58" s="34">
        <v>2</v>
      </c>
      <c r="M58" s="34">
        <v>20</v>
      </c>
      <c r="N58" s="34">
        <v>3</v>
      </c>
      <c r="O58" s="57">
        <v>60</v>
      </c>
      <c r="Q58" s="52">
        <v>221</v>
      </c>
      <c r="R58" s="52">
        <v>1</v>
      </c>
      <c r="S58" s="52"/>
      <c r="Y58" s="34">
        <v>1</v>
      </c>
      <c r="Z58" s="51">
        <v>0</v>
      </c>
      <c r="AA58" s="53">
        <v>0</v>
      </c>
      <c r="AG58" s="34">
        <v>0</v>
      </c>
      <c r="AH58" s="34">
        <v>1</v>
      </c>
      <c r="AJ58" s="34">
        <v>1</v>
      </c>
      <c r="AK58" s="34">
        <v>0</v>
      </c>
    </row>
    <row r="59" spans="1:37">
      <c r="A59" s="34">
        <v>82</v>
      </c>
      <c r="B59" s="57" t="s">
        <v>115</v>
      </c>
      <c r="C59" s="34">
        <v>2</v>
      </c>
      <c r="D59" s="34">
        <v>4</v>
      </c>
      <c r="E59" s="34">
        <v>2</v>
      </c>
      <c r="F59" s="57">
        <v>280</v>
      </c>
      <c r="G59" s="57"/>
      <c r="H59" s="58">
        <v>1000</v>
      </c>
      <c r="L59" s="34">
        <v>3</v>
      </c>
      <c r="M59" s="34">
        <v>21</v>
      </c>
      <c r="N59" s="34">
        <v>3</v>
      </c>
      <c r="O59" s="57">
        <v>280</v>
      </c>
      <c r="Q59" s="52">
        <v>221</v>
      </c>
      <c r="R59" s="52">
        <v>3</v>
      </c>
      <c r="S59" s="52"/>
      <c r="Y59" s="34">
        <v>1</v>
      </c>
      <c r="Z59" s="51">
        <v>0</v>
      </c>
      <c r="AA59" s="53">
        <v>0</v>
      </c>
      <c r="AG59" s="34">
        <v>0</v>
      </c>
      <c r="AH59" s="34">
        <v>1</v>
      </c>
      <c r="AJ59" s="34">
        <v>1</v>
      </c>
      <c r="AK59" s="34">
        <v>0</v>
      </c>
    </row>
    <row r="60" spans="1:37">
      <c r="A60" s="34">
        <v>83</v>
      </c>
      <c r="B60" s="57" t="s">
        <v>116</v>
      </c>
      <c r="C60" s="34">
        <v>2</v>
      </c>
      <c r="D60" s="34">
        <v>4</v>
      </c>
      <c r="E60" s="34">
        <v>2</v>
      </c>
      <c r="F60" s="57">
        <v>500</v>
      </c>
      <c r="G60" s="57"/>
      <c r="H60" s="58">
        <v>1500</v>
      </c>
      <c r="L60" s="34">
        <v>4</v>
      </c>
      <c r="M60" s="34">
        <v>22</v>
      </c>
      <c r="N60" s="34">
        <v>3</v>
      </c>
      <c r="O60" s="57">
        <v>500</v>
      </c>
      <c r="Q60" s="52">
        <v>221</v>
      </c>
      <c r="R60" s="52">
        <v>10</v>
      </c>
      <c r="S60" s="52"/>
      <c r="Y60" s="34">
        <v>1</v>
      </c>
      <c r="Z60" s="51">
        <v>0</v>
      </c>
      <c r="AA60" s="53">
        <v>0</v>
      </c>
      <c r="AG60" s="34">
        <v>0</v>
      </c>
      <c r="AH60" s="34">
        <v>1</v>
      </c>
      <c r="AJ60" s="34">
        <v>1</v>
      </c>
      <c r="AK60" s="34">
        <v>0</v>
      </c>
    </row>
    <row r="61" spans="1:37">
      <c r="A61" s="34">
        <v>84</v>
      </c>
      <c r="B61" s="57" t="s">
        <v>117</v>
      </c>
      <c r="C61" s="34">
        <v>2</v>
      </c>
      <c r="D61" s="34">
        <v>4</v>
      </c>
      <c r="E61" s="34">
        <v>2</v>
      </c>
      <c r="F61" s="57">
        <v>1080</v>
      </c>
      <c r="G61" s="57"/>
      <c r="H61" s="58">
        <v>2000</v>
      </c>
      <c r="L61" s="34">
        <v>1</v>
      </c>
      <c r="M61" s="34">
        <v>23</v>
      </c>
      <c r="N61" s="34">
        <v>3</v>
      </c>
      <c r="O61" s="57">
        <v>1080</v>
      </c>
      <c r="Q61" s="52">
        <v>221</v>
      </c>
      <c r="R61" s="52">
        <v>20</v>
      </c>
      <c r="S61" s="52"/>
      <c r="W61" s="34">
        <v>1</v>
      </c>
      <c r="Y61" s="34">
        <v>1</v>
      </c>
      <c r="Z61" s="51">
        <v>0</v>
      </c>
      <c r="AA61" s="53">
        <v>0</v>
      </c>
      <c r="AG61" s="34">
        <v>0</v>
      </c>
      <c r="AH61" s="34">
        <v>1</v>
      </c>
      <c r="AJ61" s="34">
        <v>1</v>
      </c>
      <c r="AK61" s="34">
        <v>0</v>
      </c>
    </row>
    <row r="62" spans="1:37">
      <c r="A62" s="34">
        <v>85</v>
      </c>
      <c r="B62" s="57" t="s">
        <v>118</v>
      </c>
      <c r="C62" s="34">
        <v>2</v>
      </c>
      <c r="D62" s="34">
        <v>4</v>
      </c>
      <c r="E62" s="34">
        <v>2</v>
      </c>
      <c r="F62" s="57">
        <v>3280</v>
      </c>
      <c r="G62" s="57"/>
      <c r="H62" s="58">
        <v>2500</v>
      </c>
      <c r="L62" s="34">
        <v>5</v>
      </c>
      <c r="M62" s="34">
        <v>24</v>
      </c>
      <c r="N62" s="34">
        <v>3</v>
      </c>
      <c r="O62" s="57">
        <v>3280</v>
      </c>
      <c r="Q62" s="52">
        <v>221</v>
      </c>
      <c r="R62" s="52">
        <v>50</v>
      </c>
      <c r="S62" s="52"/>
      <c r="Y62" s="34">
        <v>1</v>
      </c>
      <c r="Z62" s="51">
        <v>0</v>
      </c>
      <c r="AA62" s="53">
        <v>0</v>
      </c>
      <c r="AG62" s="34">
        <v>0</v>
      </c>
      <c r="AH62" s="34">
        <v>1</v>
      </c>
      <c r="AJ62" s="34">
        <v>1</v>
      </c>
      <c r="AK62" s="34">
        <v>0</v>
      </c>
    </row>
    <row r="63" spans="1:37">
      <c r="A63" s="34">
        <v>86</v>
      </c>
      <c r="B63" s="57" t="s">
        <v>119</v>
      </c>
      <c r="C63" s="34">
        <v>2</v>
      </c>
      <c r="D63" s="34">
        <v>4</v>
      </c>
      <c r="E63" s="34">
        <v>2</v>
      </c>
      <c r="F63" s="57">
        <v>6180</v>
      </c>
      <c r="G63" s="57"/>
      <c r="H63" s="58">
        <v>3000</v>
      </c>
      <c r="L63" s="34">
        <v>6</v>
      </c>
      <c r="M63" s="34">
        <v>25</v>
      </c>
      <c r="N63" s="34">
        <v>3</v>
      </c>
      <c r="O63" s="57">
        <v>6180</v>
      </c>
      <c r="Q63" s="52">
        <v>221</v>
      </c>
      <c r="R63" s="52">
        <v>100</v>
      </c>
      <c r="S63" s="52"/>
      <c r="Y63" s="34">
        <v>1</v>
      </c>
      <c r="Z63" s="51">
        <v>0</v>
      </c>
      <c r="AA63" s="53">
        <v>0</v>
      </c>
      <c r="AG63" s="34">
        <v>0</v>
      </c>
      <c r="AH63" s="34">
        <v>1</v>
      </c>
      <c r="AJ63" s="34">
        <v>1</v>
      </c>
      <c r="AK63" s="34">
        <v>0</v>
      </c>
    </row>
    <row r="64" spans="1:37">
      <c r="B64" s="57"/>
      <c r="F64" s="57"/>
      <c r="G64" s="57"/>
      <c r="Q64" s="52"/>
      <c r="R64" s="52"/>
      <c r="S64" s="52"/>
    </row>
    <row r="65" spans="1:37">
      <c r="A65" s="34">
        <v>91</v>
      </c>
      <c r="B65" s="57" t="s">
        <v>108</v>
      </c>
      <c r="C65" s="34">
        <v>3</v>
      </c>
      <c r="D65" s="34">
        <v>4</v>
      </c>
      <c r="E65" s="34">
        <v>2</v>
      </c>
      <c r="F65" s="57">
        <v>100</v>
      </c>
      <c r="G65" s="57"/>
      <c r="H65" s="58">
        <v>0</v>
      </c>
      <c r="L65" s="34">
        <v>2</v>
      </c>
      <c r="M65" s="34">
        <v>20</v>
      </c>
      <c r="N65" s="34">
        <v>6</v>
      </c>
      <c r="O65" s="57">
        <v>1000</v>
      </c>
      <c r="Q65" s="52">
        <v>221</v>
      </c>
      <c r="R65" s="52">
        <v>1</v>
      </c>
      <c r="S65" s="52"/>
      <c r="Y65" s="34">
        <v>1</v>
      </c>
      <c r="Z65" s="51">
        <v>1500000</v>
      </c>
      <c r="AA65" s="53">
        <v>1500000</v>
      </c>
      <c r="AD65" s="34">
        <v>495</v>
      </c>
      <c r="AG65" s="34">
        <v>-1</v>
      </c>
      <c r="AH65" s="34">
        <v>1</v>
      </c>
      <c r="AJ65" s="34">
        <v>1</v>
      </c>
      <c r="AK65" s="34">
        <v>0</v>
      </c>
    </row>
    <row r="66" spans="1:37">
      <c r="A66" s="34">
        <v>92</v>
      </c>
      <c r="B66" s="57" t="s">
        <v>109</v>
      </c>
      <c r="C66" s="34">
        <v>3</v>
      </c>
      <c r="D66" s="34">
        <v>4</v>
      </c>
      <c r="E66" s="34">
        <v>2</v>
      </c>
      <c r="F66" s="57">
        <v>300</v>
      </c>
      <c r="G66" s="57"/>
      <c r="H66" s="58">
        <v>1000</v>
      </c>
      <c r="K66" s="34"/>
      <c r="L66" s="34">
        <v>3</v>
      </c>
      <c r="M66" s="34">
        <v>21</v>
      </c>
      <c r="N66" s="34">
        <v>6</v>
      </c>
      <c r="O66" s="57">
        <v>3000</v>
      </c>
      <c r="Q66" s="52">
        <v>221</v>
      </c>
      <c r="R66" s="52">
        <v>3</v>
      </c>
      <c r="S66" s="52"/>
      <c r="Y66" s="34">
        <v>1</v>
      </c>
      <c r="Z66" s="51">
        <v>4500000</v>
      </c>
      <c r="AA66" s="53">
        <v>4500000</v>
      </c>
      <c r="AD66" s="34">
        <v>496</v>
      </c>
      <c r="AG66" s="34">
        <v>-1</v>
      </c>
      <c r="AH66" s="34">
        <v>1</v>
      </c>
      <c r="AJ66" s="34">
        <v>1</v>
      </c>
      <c r="AK66" s="34">
        <v>0</v>
      </c>
    </row>
    <row r="67" spans="1:37">
      <c r="A67" s="34">
        <v>93</v>
      </c>
      <c r="B67" s="57" t="s">
        <v>110</v>
      </c>
      <c r="C67" s="34">
        <v>3</v>
      </c>
      <c r="D67" s="34">
        <v>4</v>
      </c>
      <c r="E67" s="34">
        <v>2</v>
      </c>
      <c r="F67" s="57">
        <v>1000</v>
      </c>
      <c r="G67" s="57"/>
      <c r="H67" s="58">
        <v>1500</v>
      </c>
      <c r="K67" s="34"/>
      <c r="L67" s="34">
        <v>1</v>
      </c>
      <c r="M67" s="34">
        <v>22</v>
      </c>
      <c r="N67" s="34">
        <v>6</v>
      </c>
      <c r="O67" s="57">
        <v>10000</v>
      </c>
      <c r="Q67" s="52">
        <v>221</v>
      </c>
      <c r="R67" s="52">
        <v>10</v>
      </c>
      <c r="S67" s="52"/>
      <c r="W67" s="34">
        <v>1</v>
      </c>
      <c r="Y67" s="34">
        <v>1</v>
      </c>
      <c r="Z67" s="51">
        <v>15000000</v>
      </c>
      <c r="AA67" s="53">
        <v>15000000</v>
      </c>
      <c r="AD67" s="34">
        <v>497</v>
      </c>
      <c r="AG67" s="34">
        <v>-1</v>
      </c>
      <c r="AH67" s="34">
        <v>1</v>
      </c>
      <c r="AJ67" s="34">
        <v>1</v>
      </c>
      <c r="AK67" s="34">
        <v>0</v>
      </c>
    </row>
    <row r="68" spans="1:37">
      <c r="A68" s="34">
        <v>94</v>
      </c>
      <c r="B68" s="57" t="s">
        <v>111</v>
      </c>
      <c r="C68" s="34">
        <v>3</v>
      </c>
      <c r="D68" s="34">
        <v>4</v>
      </c>
      <c r="E68" s="34">
        <v>2</v>
      </c>
      <c r="F68" s="57">
        <v>2000</v>
      </c>
      <c r="G68" s="57"/>
      <c r="H68" s="58">
        <v>2000</v>
      </c>
      <c r="K68" s="34"/>
      <c r="L68" s="34">
        <v>4</v>
      </c>
      <c r="M68" s="34">
        <v>23</v>
      </c>
      <c r="N68" s="34">
        <v>6</v>
      </c>
      <c r="O68" s="57">
        <v>20000</v>
      </c>
      <c r="Q68" s="52">
        <v>221</v>
      </c>
      <c r="R68" s="52">
        <v>20</v>
      </c>
      <c r="S68" s="52"/>
      <c r="Y68" s="34">
        <v>1</v>
      </c>
      <c r="Z68" s="51">
        <v>20000000</v>
      </c>
      <c r="AA68" s="53">
        <v>30000000</v>
      </c>
      <c r="AD68" s="34">
        <v>498</v>
      </c>
      <c r="AG68" s="34">
        <v>-1</v>
      </c>
      <c r="AH68" s="34">
        <v>1</v>
      </c>
      <c r="AJ68" s="34">
        <v>1</v>
      </c>
      <c r="AK68" s="34">
        <v>0</v>
      </c>
    </row>
    <row r="69" spans="1:37">
      <c r="A69" s="34">
        <v>95</v>
      </c>
      <c r="B69" s="57" t="s">
        <v>112</v>
      </c>
      <c r="C69" s="34">
        <v>3</v>
      </c>
      <c r="D69" s="34">
        <v>4</v>
      </c>
      <c r="E69" s="34">
        <v>2</v>
      </c>
      <c r="F69" s="57">
        <v>5000</v>
      </c>
      <c r="G69" s="57"/>
      <c r="H69" s="58">
        <v>2500</v>
      </c>
      <c r="K69" s="34"/>
      <c r="L69" s="34">
        <v>5</v>
      </c>
      <c r="M69" s="34">
        <v>24</v>
      </c>
      <c r="N69" s="34">
        <v>6</v>
      </c>
      <c r="O69" s="57">
        <v>50000</v>
      </c>
      <c r="Q69" s="52">
        <v>221</v>
      </c>
      <c r="R69" s="52">
        <v>50</v>
      </c>
      <c r="S69" s="52"/>
      <c r="Y69" s="34">
        <v>1</v>
      </c>
      <c r="Z69" s="51">
        <v>50000000</v>
      </c>
      <c r="AA69" s="53">
        <v>75000000</v>
      </c>
      <c r="AD69" s="34">
        <v>499</v>
      </c>
      <c r="AG69" s="34">
        <v>-1</v>
      </c>
      <c r="AH69" s="34">
        <v>1</v>
      </c>
      <c r="AJ69" s="34">
        <v>1</v>
      </c>
      <c r="AK69" s="34">
        <v>0</v>
      </c>
    </row>
    <row r="70" spans="1:37">
      <c r="A70" s="34">
        <v>96</v>
      </c>
      <c r="B70" s="57" t="s">
        <v>113</v>
      </c>
      <c r="C70" s="34">
        <v>3</v>
      </c>
      <c r="D70" s="34">
        <v>4</v>
      </c>
      <c r="E70" s="34">
        <v>2</v>
      </c>
      <c r="F70" s="57">
        <v>10000</v>
      </c>
      <c r="G70" s="57"/>
      <c r="H70" s="58">
        <v>3000</v>
      </c>
      <c r="K70" s="34"/>
      <c r="L70" s="34">
        <v>6</v>
      </c>
      <c r="M70" s="34">
        <v>25</v>
      </c>
      <c r="N70" s="34">
        <v>6</v>
      </c>
      <c r="O70" s="57">
        <v>100000</v>
      </c>
      <c r="Q70" s="52">
        <v>221</v>
      </c>
      <c r="R70" s="52">
        <v>100</v>
      </c>
      <c r="S70" s="52"/>
      <c r="Y70" s="34">
        <v>1</v>
      </c>
      <c r="Z70" s="51">
        <v>100000000</v>
      </c>
      <c r="AA70" s="53">
        <v>150000000</v>
      </c>
      <c r="AD70" s="34">
        <v>500</v>
      </c>
      <c r="AG70" s="34">
        <v>-1</v>
      </c>
      <c r="AH70" s="34">
        <v>1</v>
      </c>
      <c r="AJ70" s="34">
        <v>1</v>
      </c>
      <c r="AK70" s="34">
        <v>0</v>
      </c>
    </row>
    <row r="71" spans="1:37">
      <c r="B71" s="57"/>
      <c r="F71" s="57"/>
      <c r="G71" s="57"/>
      <c r="K71" s="34"/>
      <c r="Q71" s="52"/>
      <c r="R71" s="52"/>
      <c r="S71" s="52"/>
    </row>
    <row r="72" spans="1:37">
      <c r="A72" s="34">
        <v>101</v>
      </c>
      <c r="B72" s="57" t="s">
        <v>114</v>
      </c>
      <c r="C72" s="34">
        <v>4</v>
      </c>
      <c r="D72" s="34">
        <v>4</v>
      </c>
      <c r="E72" s="34">
        <v>2</v>
      </c>
      <c r="F72" s="57">
        <v>60</v>
      </c>
      <c r="G72" s="57"/>
      <c r="H72" s="58">
        <v>0</v>
      </c>
      <c r="K72" s="34"/>
      <c r="L72" s="34">
        <v>2</v>
      </c>
      <c r="M72" s="34">
        <v>20</v>
      </c>
      <c r="N72" s="34">
        <v>6</v>
      </c>
      <c r="O72" s="57">
        <v>600</v>
      </c>
      <c r="Q72" s="52">
        <v>221</v>
      </c>
      <c r="R72" s="52">
        <v>1</v>
      </c>
      <c r="S72" s="52"/>
      <c r="Y72" s="34">
        <v>1</v>
      </c>
      <c r="Z72" s="51">
        <v>900000</v>
      </c>
      <c r="AA72" s="53">
        <v>900000</v>
      </c>
      <c r="AD72" s="34">
        <v>501</v>
      </c>
      <c r="AG72" s="34">
        <v>-1</v>
      </c>
      <c r="AH72" s="34">
        <v>1</v>
      </c>
      <c r="AJ72" s="34">
        <v>1</v>
      </c>
      <c r="AK72" s="34">
        <v>0</v>
      </c>
    </row>
    <row r="73" spans="1:37">
      <c r="A73" s="34">
        <v>102</v>
      </c>
      <c r="B73" s="57" t="s">
        <v>115</v>
      </c>
      <c r="C73" s="34">
        <v>4</v>
      </c>
      <c r="D73" s="34">
        <v>4</v>
      </c>
      <c r="E73" s="34">
        <v>2</v>
      </c>
      <c r="F73" s="57">
        <v>280</v>
      </c>
      <c r="G73" s="57"/>
      <c r="H73" s="58">
        <v>1000</v>
      </c>
      <c r="K73" s="34"/>
      <c r="L73" s="34">
        <v>3</v>
      </c>
      <c r="M73" s="34">
        <v>21</v>
      </c>
      <c r="N73" s="34">
        <v>6</v>
      </c>
      <c r="O73" s="57">
        <v>2800</v>
      </c>
      <c r="Q73" s="52">
        <v>221</v>
      </c>
      <c r="R73" s="52">
        <v>3</v>
      </c>
      <c r="S73" s="52"/>
      <c r="Y73" s="34">
        <v>1</v>
      </c>
      <c r="Z73" s="51">
        <v>4200000</v>
      </c>
      <c r="AA73" s="53">
        <v>4200000</v>
      </c>
      <c r="AD73" s="34">
        <v>502</v>
      </c>
      <c r="AG73" s="34">
        <v>-1</v>
      </c>
      <c r="AH73" s="34">
        <v>1</v>
      </c>
      <c r="AJ73" s="34">
        <v>1</v>
      </c>
      <c r="AK73" s="34">
        <v>0</v>
      </c>
    </row>
    <row r="74" spans="1:37">
      <c r="A74" s="34">
        <v>103</v>
      </c>
      <c r="B74" s="57" t="s">
        <v>116</v>
      </c>
      <c r="C74" s="34">
        <v>4</v>
      </c>
      <c r="D74" s="34">
        <v>4</v>
      </c>
      <c r="E74" s="34">
        <v>2</v>
      </c>
      <c r="F74" s="57">
        <v>500</v>
      </c>
      <c r="G74" s="57"/>
      <c r="H74" s="58">
        <v>1500</v>
      </c>
      <c r="K74" s="34"/>
      <c r="L74" s="34">
        <v>4</v>
      </c>
      <c r="M74" s="34">
        <v>22</v>
      </c>
      <c r="N74" s="34">
        <v>6</v>
      </c>
      <c r="O74" s="57">
        <v>5000</v>
      </c>
      <c r="Q74" s="52">
        <v>221</v>
      </c>
      <c r="R74" s="52">
        <v>10</v>
      </c>
      <c r="S74" s="52"/>
      <c r="Y74" s="34">
        <v>1</v>
      </c>
      <c r="Z74" s="51">
        <v>7500000</v>
      </c>
      <c r="AA74" s="53">
        <v>7500000</v>
      </c>
      <c r="AD74" s="34">
        <v>503</v>
      </c>
      <c r="AG74" s="34">
        <v>-1</v>
      </c>
      <c r="AH74" s="34">
        <v>1</v>
      </c>
      <c r="AJ74" s="34">
        <v>1</v>
      </c>
      <c r="AK74" s="34">
        <v>0</v>
      </c>
    </row>
    <row r="75" spans="1:37">
      <c r="A75" s="34">
        <v>104</v>
      </c>
      <c r="B75" s="57" t="s">
        <v>117</v>
      </c>
      <c r="C75" s="34">
        <v>4</v>
      </c>
      <c r="D75" s="34">
        <v>4</v>
      </c>
      <c r="E75" s="34">
        <v>2</v>
      </c>
      <c r="F75" s="57">
        <v>1080</v>
      </c>
      <c r="G75" s="57"/>
      <c r="H75" s="58">
        <v>2000</v>
      </c>
      <c r="K75" s="34"/>
      <c r="L75" s="34">
        <v>1</v>
      </c>
      <c r="M75" s="34">
        <v>23</v>
      </c>
      <c r="N75" s="34">
        <v>6</v>
      </c>
      <c r="O75" s="57">
        <v>10800</v>
      </c>
      <c r="Q75" s="52">
        <v>221</v>
      </c>
      <c r="R75" s="52">
        <v>20</v>
      </c>
      <c r="S75" s="52"/>
      <c r="W75" s="34">
        <v>1</v>
      </c>
      <c r="Y75" s="34">
        <v>1</v>
      </c>
      <c r="Z75" s="51">
        <v>10800000</v>
      </c>
      <c r="AA75" s="53">
        <v>16200000</v>
      </c>
      <c r="AD75" s="34">
        <v>504</v>
      </c>
      <c r="AG75" s="34">
        <v>-1</v>
      </c>
      <c r="AH75" s="34">
        <v>1</v>
      </c>
      <c r="AJ75" s="34">
        <v>1</v>
      </c>
      <c r="AK75" s="34">
        <v>0</v>
      </c>
    </row>
    <row r="76" spans="1:37">
      <c r="A76" s="34">
        <v>105</v>
      </c>
      <c r="B76" s="57" t="s">
        <v>118</v>
      </c>
      <c r="C76" s="34">
        <v>4</v>
      </c>
      <c r="D76" s="34">
        <v>4</v>
      </c>
      <c r="E76" s="34">
        <v>2</v>
      </c>
      <c r="F76" s="57">
        <v>3280</v>
      </c>
      <c r="G76" s="57"/>
      <c r="H76" s="58">
        <v>2500</v>
      </c>
      <c r="K76" s="34"/>
      <c r="L76" s="34">
        <v>5</v>
      </c>
      <c r="M76" s="34">
        <v>24</v>
      </c>
      <c r="N76" s="34">
        <v>6</v>
      </c>
      <c r="O76" s="57">
        <v>32800</v>
      </c>
      <c r="Q76" s="52">
        <v>221</v>
      </c>
      <c r="R76" s="52">
        <v>50</v>
      </c>
      <c r="S76" s="52"/>
      <c r="Y76" s="34">
        <v>1</v>
      </c>
      <c r="Z76" s="51">
        <v>32800000</v>
      </c>
      <c r="AA76" s="53">
        <v>49200000</v>
      </c>
      <c r="AD76" s="34">
        <v>505</v>
      </c>
      <c r="AG76" s="34">
        <v>-1</v>
      </c>
      <c r="AH76" s="34">
        <v>1</v>
      </c>
      <c r="AJ76" s="34">
        <v>1</v>
      </c>
      <c r="AK76" s="34">
        <v>0</v>
      </c>
    </row>
    <row r="77" spans="1:37">
      <c r="A77" s="34">
        <v>106</v>
      </c>
      <c r="B77" s="57" t="s">
        <v>119</v>
      </c>
      <c r="C77" s="34">
        <v>4</v>
      </c>
      <c r="D77" s="34">
        <v>4</v>
      </c>
      <c r="E77" s="34">
        <v>2</v>
      </c>
      <c r="F77" s="57">
        <v>6180</v>
      </c>
      <c r="G77" s="57"/>
      <c r="H77" s="58">
        <v>3000</v>
      </c>
      <c r="K77" s="34"/>
      <c r="L77" s="34">
        <v>6</v>
      </c>
      <c r="M77" s="34">
        <v>25</v>
      </c>
      <c r="N77" s="34">
        <v>6</v>
      </c>
      <c r="O77" s="57">
        <v>61800</v>
      </c>
      <c r="Q77" s="52">
        <v>221</v>
      </c>
      <c r="R77" s="52">
        <v>100</v>
      </c>
      <c r="S77" s="52"/>
      <c r="Y77" s="34">
        <v>1</v>
      </c>
      <c r="Z77" s="51">
        <v>64800000</v>
      </c>
      <c r="AA77" s="53">
        <v>97200000</v>
      </c>
      <c r="AD77" s="34">
        <v>506</v>
      </c>
      <c r="AG77" s="34">
        <v>-1</v>
      </c>
      <c r="AH77" s="34">
        <v>1</v>
      </c>
      <c r="AJ77" s="34">
        <v>1</v>
      </c>
      <c r="AK77" s="34">
        <v>0</v>
      </c>
    </row>
    <row r="78" spans="1:37">
      <c r="K78" s="34"/>
      <c r="Q78" s="52"/>
      <c r="R78" s="52"/>
      <c r="S78" s="52"/>
    </row>
    <row r="79" spans="1:37">
      <c r="A79" s="34">
        <v>109</v>
      </c>
      <c r="B79" s="57" t="s">
        <v>120</v>
      </c>
      <c r="C79" s="34" t="s">
        <v>121</v>
      </c>
      <c r="D79" s="34">
        <v>18</v>
      </c>
      <c r="E79" s="34">
        <v>391</v>
      </c>
      <c r="F79" s="52">
        <v>168</v>
      </c>
      <c r="J79" s="51" t="s">
        <v>122</v>
      </c>
      <c r="K79" s="34">
        <v>2</v>
      </c>
      <c r="L79" s="34">
        <v>10</v>
      </c>
      <c r="N79" s="34">
        <v>3</v>
      </c>
      <c r="O79" s="52">
        <v>168</v>
      </c>
      <c r="Q79" s="52"/>
      <c r="R79" s="52"/>
      <c r="S79" s="52"/>
      <c r="Y79" s="34">
        <v>1</v>
      </c>
      <c r="Z79" s="51">
        <v>0</v>
      </c>
      <c r="AA79" s="53">
        <v>0</v>
      </c>
      <c r="AG79" s="34">
        <v>0</v>
      </c>
      <c r="AH79" s="34">
        <v>1</v>
      </c>
      <c r="AK79" s="34">
        <v>1</v>
      </c>
    </row>
    <row r="80" spans="1:37">
      <c r="A80" s="34">
        <v>110</v>
      </c>
      <c r="B80" s="57" t="s">
        <v>120</v>
      </c>
      <c r="C80" s="34" t="s">
        <v>123</v>
      </c>
      <c r="D80" s="34">
        <v>18</v>
      </c>
      <c r="E80" s="34">
        <v>391</v>
      </c>
      <c r="F80" s="52">
        <v>168</v>
      </c>
      <c r="J80" s="51" t="s">
        <v>122</v>
      </c>
      <c r="K80" s="34">
        <v>2</v>
      </c>
      <c r="L80" s="34">
        <v>10</v>
      </c>
      <c r="N80" s="34">
        <v>6</v>
      </c>
      <c r="O80" s="52">
        <v>16800</v>
      </c>
      <c r="Q80" s="52"/>
      <c r="R80" s="52"/>
      <c r="S80" s="52"/>
      <c r="Y80" s="34">
        <v>1</v>
      </c>
      <c r="Z80" s="51">
        <v>25200000</v>
      </c>
      <c r="AA80" s="53">
        <v>25200000</v>
      </c>
      <c r="AD80" s="34">
        <v>507</v>
      </c>
      <c r="AG80" s="34">
        <v>-1</v>
      </c>
      <c r="AH80" s="34">
        <v>1</v>
      </c>
      <c r="AK80" s="34">
        <v>1</v>
      </c>
    </row>
    <row r="81" spans="1:37" s="47" customFormat="1">
      <c r="A81" s="47">
        <v>111</v>
      </c>
      <c r="B81" s="60" t="s">
        <v>124</v>
      </c>
      <c r="C81" s="47" t="s">
        <v>121</v>
      </c>
      <c r="D81" s="47">
        <v>5</v>
      </c>
      <c r="E81" s="47">
        <v>39</v>
      </c>
      <c r="F81" s="61">
        <v>30</v>
      </c>
      <c r="G81" s="61"/>
      <c r="H81" s="61"/>
      <c r="J81" s="66" t="s">
        <v>125</v>
      </c>
      <c r="K81" s="47">
        <v>1</v>
      </c>
      <c r="L81" s="47">
        <v>1</v>
      </c>
      <c r="M81" s="47">
        <v>2</v>
      </c>
      <c r="N81" s="47">
        <v>3</v>
      </c>
      <c r="O81" s="61">
        <v>280</v>
      </c>
      <c r="P81" s="61"/>
      <c r="X81" s="66"/>
      <c r="Y81" s="47">
        <v>1</v>
      </c>
      <c r="Z81" s="51">
        <v>0</v>
      </c>
      <c r="AA81" s="53">
        <v>0</v>
      </c>
      <c r="AG81" s="47">
        <v>0</v>
      </c>
      <c r="AH81" s="47">
        <v>1</v>
      </c>
      <c r="AJ81" s="47">
        <v>1</v>
      </c>
      <c r="AK81" s="47">
        <v>0</v>
      </c>
    </row>
    <row r="82" spans="1:37" s="47" customFormat="1">
      <c r="A82" s="47">
        <v>112</v>
      </c>
      <c r="B82" s="60" t="s">
        <v>124</v>
      </c>
      <c r="C82" s="47" t="s">
        <v>123</v>
      </c>
      <c r="D82" s="47">
        <v>5</v>
      </c>
      <c r="E82" s="47">
        <v>39</v>
      </c>
      <c r="F82" s="62">
        <v>30</v>
      </c>
      <c r="G82" s="61"/>
      <c r="H82" s="61"/>
      <c r="J82" s="66" t="s">
        <v>125</v>
      </c>
      <c r="K82" s="47">
        <v>1</v>
      </c>
      <c r="L82" s="47">
        <v>1</v>
      </c>
      <c r="M82" s="47">
        <v>2</v>
      </c>
      <c r="N82" s="47">
        <v>6</v>
      </c>
      <c r="O82" s="61">
        <v>2800</v>
      </c>
      <c r="P82" s="61"/>
      <c r="X82" s="66"/>
      <c r="Y82" s="47">
        <v>1</v>
      </c>
      <c r="Z82" s="66">
        <v>4500000</v>
      </c>
      <c r="AA82" s="72">
        <v>4500000</v>
      </c>
      <c r="AB82" s="34"/>
      <c r="AD82" s="47">
        <v>508</v>
      </c>
      <c r="AG82" s="47">
        <v>-1</v>
      </c>
      <c r="AH82" s="47">
        <v>1</v>
      </c>
      <c r="AJ82" s="47">
        <v>1</v>
      </c>
      <c r="AK82" s="47">
        <v>0</v>
      </c>
    </row>
    <row r="83" spans="1:37" s="47" customFormat="1">
      <c r="A83" s="47">
        <v>113</v>
      </c>
      <c r="B83" s="60" t="s">
        <v>126</v>
      </c>
      <c r="C83" s="47" t="s">
        <v>123</v>
      </c>
      <c r="D83" s="47">
        <v>29</v>
      </c>
      <c r="E83" s="47">
        <v>81</v>
      </c>
      <c r="F83" s="62">
        <v>7</v>
      </c>
      <c r="G83" s="61"/>
      <c r="H83" s="61"/>
      <c r="J83" s="66" t="s">
        <v>127</v>
      </c>
      <c r="K83" s="47">
        <v>1</v>
      </c>
      <c r="L83" s="47">
        <v>1</v>
      </c>
      <c r="M83" s="47">
        <v>21</v>
      </c>
      <c r="N83" s="47">
        <v>6</v>
      </c>
      <c r="O83" s="61">
        <v>10800</v>
      </c>
      <c r="P83" s="61"/>
      <c r="X83" s="66"/>
      <c r="Y83" s="47">
        <v>1</v>
      </c>
      <c r="Z83" s="66">
        <v>16200000</v>
      </c>
      <c r="AA83" s="72">
        <v>16200000</v>
      </c>
      <c r="AB83" s="34"/>
      <c r="AD83" s="47">
        <v>509</v>
      </c>
      <c r="AE83" s="47" t="s">
        <v>128</v>
      </c>
      <c r="AG83" s="47">
        <v>-1</v>
      </c>
      <c r="AH83" s="47">
        <v>1</v>
      </c>
      <c r="AJ83" s="47">
        <v>1</v>
      </c>
      <c r="AK83" s="47">
        <v>0</v>
      </c>
    </row>
    <row r="84" spans="1:37" s="47" customFormat="1">
      <c r="A84" s="47">
        <v>114</v>
      </c>
      <c r="B84" s="60" t="s">
        <v>126</v>
      </c>
      <c r="C84" s="47" t="s">
        <v>121</v>
      </c>
      <c r="D84" s="47">
        <v>29</v>
      </c>
      <c r="E84" s="47">
        <v>81</v>
      </c>
      <c r="F84" s="62">
        <v>7</v>
      </c>
      <c r="G84" s="61"/>
      <c r="H84" s="61"/>
      <c r="J84" s="66" t="s">
        <v>127</v>
      </c>
      <c r="K84" s="47">
        <v>1</v>
      </c>
      <c r="L84" s="47">
        <v>1</v>
      </c>
      <c r="M84" s="47">
        <v>21</v>
      </c>
      <c r="N84" s="47">
        <v>3</v>
      </c>
      <c r="O84" s="61">
        <v>1080</v>
      </c>
      <c r="P84" s="61"/>
      <c r="X84" s="66"/>
      <c r="Y84" s="47">
        <v>1</v>
      </c>
      <c r="Z84" s="51">
        <v>0</v>
      </c>
      <c r="AA84" s="53">
        <v>0</v>
      </c>
      <c r="AE84" s="47" t="s">
        <v>128</v>
      </c>
      <c r="AG84" s="47">
        <v>0</v>
      </c>
      <c r="AH84" s="47">
        <v>1</v>
      </c>
      <c r="AJ84" s="47">
        <v>1</v>
      </c>
      <c r="AK84" s="47">
        <v>0</v>
      </c>
    </row>
    <row r="85" spans="1:37" s="47" customFormat="1">
      <c r="A85" s="47">
        <v>115</v>
      </c>
      <c r="B85" s="63" t="s">
        <v>126</v>
      </c>
      <c r="C85" s="47" t="s">
        <v>123</v>
      </c>
      <c r="D85" s="47">
        <v>29</v>
      </c>
      <c r="E85" s="47">
        <v>82</v>
      </c>
      <c r="F85" s="62">
        <v>7</v>
      </c>
      <c r="G85" s="61"/>
      <c r="H85" s="61"/>
      <c r="J85" s="66" t="s">
        <v>129</v>
      </c>
      <c r="K85" s="47">
        <v>1</v>
      </c>
      <c r="L85" s="47">
        <v>1</v>
      </c>
      <c r="M85" s="47">
        <v>21</v>
      </c>
      <c r="N85" s="47">
        <v>6</v>
      </c>
      <c r="O85" s="61">
        <v>300</v>
      </c>
      <c r="P85" s="61"/>
      <c r="X85" s="66"/>
      <c r="Y85" s="47">
        <v>1</v>
      </c>
      <c r="Z85" s="66">
        <v>500000</v>
      </c>
      <c r="AA85" s="72">
        <v>500000</v>
      </c>
      <c r="AB85" s="34"/>
      <c r="AG85" s="47">
        <v>-1</v>
      </c>
      <c r="AH85" s="47">
        <v>1</v>
      </c>
      <c r="AJ85" s="47">
        <v>1</v>
      </c>
      <c r="AK85" s="47">
        <v>0</v>
      </c>
    </row>
    <row r="86" spans="1:37" s="47" customFormat="1">
      <c r="A86" s="47">
        <v>116</v>
      </c>
      <c r="B86" s="63" t="s">
        <v>124</v>
      </c>
      <c r="C86" s="47" t="s">
        <v>123</v>
      </c>
      <c r="D86" s="47">
        <v>5</v>
      </c>
      <c r="E86" s="47">
        <v>83</v>
      </c>
      <c r="F86" s="62">
        <v>30</v>
      </c>
      <c r="G86" s="61"/>
      <c r="H86" s="61"/>
      <c r="J86" s="66" t="s">
        <v>130</v>
      </c>
      <c r="K86" s="47">
        <v>1</v>
      </c>
      <c r="L86" s="47">
        <v>1</v>
      </c>
      <c r="M86" s="47">
        <v>2</v>
      </c>
      <c r="N86" s="47">
        <v>6</v>
      </c>
      <c r="O86" s="61">
        <v>3000</v>
      </c>
      <c r="P86" s="61"/>
      <c r="X86" s="66"/>
      <c r="Y86" s="47">
        <v>1</v>
      </c>
      <c r="Z86" s="66">
        <v>4500000</v>
      </c>
      <c r="AA86" s="72">
        <v>4500000</v>
      </c>
      <c r="AB86" s="34"/>
      <c r="AE86" s="47" t="s">
        <v>131</v>
      </c>
      <c r="AG86" s="47">
        <v>-1</v>
      </c>
      <c r="AH86" s="47">
        <v>1</v>
      </c>
      <c r="AJ86" s="47">
        <v>1</v>
      </c>
      <c r="AK86" s="47">
        <v>0</v>
      </c>
    </row>
    <row r="87" spans="1:37">
      <c r="A87" s="17">
        <v>121</v>
      </c>
      <c r="B87" s="57" t="s">
        <v>132</v>
      </c>
      <c r="C87" s="17" t="s">
        <v>121</v>
      </c>
      <c r="D87" s="17">
        <v>6</v>
      </c>
      <c r="E87" s="17">
        <v>382</v>
      </c>
      <c r="F87" s="64">
        <v>1</v>
      </c>
      <c r="G87" s="1"/>
      <c r="H87" s="1"/>
      <c r="I87" s="1"/>
      <c r="J87" s="67" t="s">
        <v>133</v>
      </c>
      <c r="K87" s="17">
        <v>2</v>
      </c>
      <c r="L87" s="17">
        <v>11</v>
      </c>
      <c r="M87" s="17">
        <v>8</v>
      </c>
      <c r="N87" s="17">
        <v>3</v>
      </c>
      <c r="O87" s="68">
        <v>120</v>
      </c>
      <c r="P87" s="68">
        <v>380</v>
      </c>
      <c r="Q87" s="1"/>
      <c r="R87" s="1"/>
      <c r="S87" s="1"/>
      <c r="T87" s="1"/>
      <c r="U87" s="1"/>
      <c r="V87" s="1"/>
      <c r="W87" s="1"/>
      <c r="X87" s="1"/>
      <c r="Y87" s="17">
        <v>1</v>
      </c>
      <c r="Z87" s="51">
        <v>0</v>
      </c>
      <c r="AA87" s="53">
        <v>0</v>
      </c>
      <c r="AB87" s="1"/>
      <c r="AC87" s="1"/>
      <c r="AD87" s="1"/>
      <c r="AE87" s="1"/>
      <c r="AG87" s="34">
        <v>0</v>
      </c>
      <c r="AH87" s="34">
        <v>1</v>
      </c>
      <c r="AK87" s="34">
        <v>1</v>
      </c>
    </row>
    <row r="88" spans="1:37">
      <c r="A88" s="17">
        <v>122</v>
      </c>
      <c r="B88" s="57" t="s">
        <v>132</v>
      </c>
      <c r="C88" s="17" t="s">
        <v>123</v>
      </c>
      <c r="D88" s="17">
        <v>6</v>
      </c>
      <c r="E88" s="17">
        <v>382</v>
      </c>
      <c r="F88" s="64">
        <v>1</v>
      </c>
      <c r="G88" s="1"/>
      <c r="H88" s="1"/>
      <c r="I88" s="1"/>
      <c r="J88" s="67" t="s">
        <v>133</v>
      </c>
      <c r="K88" s="17">
        <v>2</v>
      </c>
      <c r="L88" s="17">
        <v>11</v>
      </c>
      <c r="M88" s="17">
        <v>8</v>
      </c>
      <c r="N88" s="17">
        <v>6</v>
      </c>
      <c r="O88" s="68">
        <v>1200</v>
      </c>
      <c r="P88" s="68">
        <v>38</v>
      </c>
      <c r="Q88" s="1"/>
      <c r="R88" s="1"/>
      <c r="S88" s="1"/>
      <c r="T88" s="1"/>
      <c r="U88" s="1"/>
      <c r="V88" s="1"/>
      <c r="W88" s="1"/>
      <c r="X88" s="1"/>
      <c r="Y88" s="17">
        <v>1</v>
      </c>
      <c r="Z88" s="67">
        <v>1200000</v>
      </c>
      <c r="AA88" s="73">
        <v>1200000</v>
      </c>
      <c r="AC88" s="1"/>
      <c r="AD88" s="13">
        <v>510</v>
      </c>
      <c r="AE88" s="1"/>
      <c r="AG88" s="34">
        <v>-1</v>
      </c>
      <c r="AH88" s="34">
        <v>1</v>
      </c>
      <c r="AK88" s="34">
        <v>1</v>
      </c>
    </row>
    <row r="89" spans="1:37">
      <c r="A89" s="34">
        <v>123</v>
      </c>
      <c r="B89" s="65" t="s">
        <v>134</v>
      </c>
      <c r="C89" s="34">
        <v>0</v>
      </c>
      <c r="E89" s="34">
        <v>409</v>
      </c>
      <c r="F89" s="55">
        <v>1</v>
      </c>
      <c r="J89" s="69" t="s">
        <v>135</v>
      </c>
      <c r="K89" s="34">
        <v>3</v>
      </c>
      <c r="L89" s="34">
        <v>1</v>
      </c>
      <c r="M89" s="34">
        <v>123</v>
      </c>
      <c r="N89" s="34">
        <v>6</v>
      </c>
      <c r="O89" s="52">
        <v>600</v>
      </c>
      <c r="Y89" s="34">
        <v>1</v>
      </c>
      <c r="Z89" s="51">
        <v>1080000</v>
      </c>
      <c r="AA89" s="53">
        <v>1080000</v>
      </c>
      <c r="AD89" s="34">
        <v>511</v>
      </c>
      <c r="AG89" s="34">
        <v>-1</v>
      </c>
      <c r="AH89" s="34">
        <v>1</v>
      </c>
      <c r="AJ89" s="34">
        <v>1</v>
      </c>
      <c r="AK89" s="34">
        <v>1</v>
      </c>
    </row>
    <row r="90" spans="1:37">
      <c r="A90" s="34">
        <v>124</v>
      </c>
      <c r="B90" s="65" t="s">
        <v>136</v>
      </c>
      <c r="C90" s="34">
        <v>0</v>
      </c>
      <c r="E90" s="34">
        <v>410</v>
      </c>
      <c r="F90" s="55">
        <v>1</v>
      </c>
      <c r="J90" s="69" t="s">
        <v>137</v>
      </c>
      <c r="K90" s="34">
        <v>3</v>
      </c>
      <c r="L90" s="34">
        <v>1</v>
      </c>
      <c r="M90" s="34">
        <v>124</v>
      </c>
      <c r="N90" s="34">
        <v>6</v>
      </c>
      <c r="O90" s="52">
        <v>600</v>
      </c>
      <c r="Y90" s="34">
        <v>1</v>
      </c>
      <c r="Z90" s="51">
        <v>1280000</v>
      </c>
      <c r="AA90" s="53">
        <v>1280000</v>
      </c>
      <c r="AD90" s="34">
        <v>512</v>
      </c>
      <c r="AG90" s="34">
        <v>-1</v>
      </c>
      <c r="AH90" s="34">
        <v>1</v>
      </c>
      <c r="AJ90" s="34">
        <v>1</v>
      </c>
      <c r="AK90" s="34">
        <v>1</v>
      </c>
    </row>
    <row r="91" spans="1:37">
      <c r="A91" s="34">
        <v>125</v>
      </c>
      <c r="B91" s="65" t="s">
        <v>138</v>
      </c>
      <c r="C91" s="34">
        <v>0</v>
      </c>
      <c r="E91" s="34">
        <v>411</v>
      </c>
      <c r="F91" s="55">
        <v>1</v>
      </c>
      <c r="J91" s="69" t="s">
        <v>139</v>
      </c>
      <c r="K91" s="34">
        <v>3</v>
      </c>
      <c r="L91" s="34">
        <v>1</v>
      </c>
      <c r="M91" s="34">
        <v>125</v>
      </c>
      <c r="N91" s="34">
        <v>6</v>
      </c>
      <c r="O91" s="52">
        <v>2800</v>
      </c>
      <c r="Y91" s="34">
        <v>1</v>
      </c>
      <c r="Z91" s="74">
        <v>5000000</v>
      </c>
      <c r="AA91" s="75">
        <v>5000000</v>
      </c>
      <c r="AD91" s="34">
        <v>513</v>
      </c>
      <c r="AG91" s="34">
        <v>-1</v>
      </c>
      <c r="AH91" s="34">
        <v>1</v>
      </c>
      <c r="AJ91" s="34">
        <v>1</v>
      </c>
      <c r="AK91" s="34">
        <v>1</v>
      </c>
    </row>
    <row r="92" spans="1:37">
      <c r="A92" s="34">
        <v>126</v>
      </c>
      <c r="B92" s="65" t="s">
        <v>140</v>
      </c>
      <c r="C92" s="34">
        <v>0</v>
      </c>
      <c r="E92" s="34">
        <v>412</v>
      </c>
      <c r="F92" s="55">
        <v>1</v>
      </c>
      <c r="J92" s="69" t="s">
        <v>141</v>
      </c>
      <c r="K92" s="34">
        <v>3</v>
      </c>
      <c r="L92" s="34">
        <v>1</v>
      </c>
      <c r="M92" s="34">
        <v>126</v>
      </c>
      <c r="N92" s="34">
        <v>6</v>
      </c>
      <c r="O92" s="52">
        <v>2800</v>
      </c>
      <c r="Y92" s="34">
        <v>1</v>
      </c>
      <c r="Z92" s="74">
        <v>6800000</v>
      </c>
      <c r="AA92" s="75">
        <v>6800000</v>
      </c>
      <c r="AD92" s="34">
        <v>514</v>
      </c>
      <c r="AG92" s="34">
        <v>-1</v>
      </c>
      <c r="AH92" s="34">
        <v>1</v>
      </c>
      <c r="AJ92" s="34">
        <v>1</v>
      </c>
      <c r="AK92" s="34">
        <v>1</v>
      </c>
    </row>
    <row r="93" spans="1:37">
      <c r="A93" s="34">
        <v>127</v>
      </c>
      <c r="B93" s="65" t="s">
        <v>142</v>
      </c>
      <c r="C93" s="34">
        <v>0</v>
      </c>
      <c r="E93" s="34">
        <v>413</v>
      </c>
      <c r="F93" s="55">
        <v>1</v>
      </c>
      <c r="J93" s="69" t="s">
        <v>143</v>
      </c>
      <c r="K93" s="34">
        <v>3</v>
      </c>
      <c r="L93" s="34">
        <v>1</v>
      </c>
      <c r="M93" s="34">
        <v>127</v>
      </c>
      <c r="N93" s="34">
        <v>6</v>
      </c>
      <c r="O93" s="52">
        <v>10800</v>
      </c>
      <c r="Y93" s="34">
        <v>1</v>
      </c>
      <c r="Z93" s="74">
        <v>20000000</v>
      </c>
      <c r="AA93" s="75">
        <v>20000000</v>
      </c>
      <c r="AD93" s="34">
        <v>515</v>
      </c>
      <c r="AG93" s="34">
        <v>-1</v>
      </c>
      <c r="AH93" s="34">
        <v>1</v>
      </c>
      <c r="AJ93" s="34">
        <v>1</v>
      </c>
      <c r="AK93" s="34">
        <v>1</v>
      </c>
    </row>
    <row r="94" spans="1:37">
      <c r="A94" s="34">
        <v>128</v>
      </c>
      <c r="B94" s="65" t="s">
        <v>144</v>
      </c>
      <c r="C94" s="34">
        <v>0</v>
      </c>
      <c r="E94" s="34">
        <v>414</v>
      </c>
      <c r="F94" s="55">
        <v>1</v>
      </c>
      <c r="J94" s="69" t="s">
        <v>145</v>
      </c>
      <c r="K94" s="34">
        <v>3</v>
      </c>
      <c r="L94" s="34">
        <v>1</v>
      </c>
      <c r="M94" s="34">
        <v>128</v>
      </c>
      <c r="N94" s="34">
        <v>6</v>
      </c>
      <c r="O94" s="52">
        <v>10800</v>
      </c>
      <c r="Y94" s="34">
        <v>1</v>
      </c>
      <c r="Z94" s="74">
        <v>23000000</v>
      </c>
      <c r="AA94" s="75">
        <v>23000000</v>
      </c>
      <c r="AD94" s="34">
        <v>516</v>
      </c>
      <c r="AG94" s="34">
        <v>-1</v>
      </c>
      <c r="AH94" s="34">
        <v>1</v>
      </c>
      <c r="AJ94" s="34">
        <v>1</v>
      </c>
      <c r="AK94" s="34">
        <v>1</v>
      </c>
    </row>
    <row r="95" spans="1:37">
      <c r="A95" s="34">
        <v>129</v>
      </c>
      <c r="B95" s="65" t="s">
        <v>146</v>
      </c>
      <c r="C95" s="34">
        <v>0</v>
      </c>
      <c r="E95" s="34">
        <v>415</v>
      </c>
      <c r="F95" s="55">
        <v>1</v>
      </c>
      <c r="J95" s="69" t="s">
        <v>147</v>
      </c>
      <c r="K95" s="34">
        <v>3</v>
      </c>
      <c r="L95" s="34">
        <v>1</v>
      </c>
      <c r="M95" s="34">
        <v>129</v>
      </c>
      <c r="N95" s="34">
        <v>6</v>
      </c>
      <c r="O95" s="52">
        <v>32800</v>
      </c>
      <c r="Y95" s="34">
        <v>1</v>
      </c>
      <c r="Z95" s="74">
        <v>63000000</v>
      </c>
      <c r="AA95" s="75">
        <v>63000000</v>
      </c>
      <c r="AD95" s="34">
        <v>517</v>
      </c>
      <c r="AG95" s="34">
        <v>-1</v>
      </c>
      <c r="AH95" s="34">
        <v>1</v>
      </c>
      <c r="AJ95" s="34">
        <v>1</v>
      </c>
      <c r="AK95" s="34">
        <v>1</v>
      </c>
    </row>
    <row r="96" spans="1:37">
      <c r="A96" s="34">
        <v>130</v>
      </c>
      <c r="B96" s="65" t="s">
        <v>148</v>
      </c>
      <c r="C96" s="34">
        <v>0</v>
      </c>
      <c r="E96" s="34">
        <v>416</v>
      </c>
      <c r="F96" s="55">
        <v>1</v>
      </c>
      <c r="J96" s="69" t="s">
        <v>149</v>
      </c>
      <c r="K96" s="34">
        <v>3</v>
      </c>
      <c r="L96" s="34">
        <v>1</v>
      </c>
      <c r="M96" s="34">
        <v>130</v>
      </c>
      <c r="N96" s="34">
        <v>6</v>
      </c>
      <c r="O96" s="52">
        <v>32800</v>
      </c>
      <c r="Y96" s="34">
        <v>1</v>
      </c>
      <c r="Z96" s="74">
        <v>72000000</v>
      </c>
      <c r="AA96" s="75">
        <v>72000000</v>
      </c>
      <c r="AD96" s="34">
        <v>518</v>
      </c>
      <c r="AG96" s="34">
        <v>-1</v>
      </c>
      <c r="AH96" s="34">
        <v>1</v>
      </c>
      <c r="AJ96" s="34">
        <v>1</v>
      </c>
      <c r="AK96" s="34">
        <v>1</v>
      </c>
    </row>
    <row r="97" spans="1:37">
      <c r="A97" s="34">
        <v>131</v>
      </c>
      <c r="B97" s="57" t="s">
        <v>150</v>
      </c>
      <c r="C97" s="34" t="s">
        <v>121</v>
      </c>
      <c r="D97" s="34">
        <v>7</v>
      </c>
      <c r="E97" s="34">
        <v>30</v>
      </c>
      <c r="F97" s="52">
        <v>1</v>
      </c>
      <c r="J97" s="51" t="s">
        <v>151</v>
      </c>
      <c r="K97" s="34">
        <v>2</v>
      </c>
      <c r="L97" s="34">
        <v>12</v>
      </c>
      <c r="M97" s="34">
        <v>9</v>
      </c>
      <c r="N97" s="34">
        <v>3</v>
      </c>
      <c r="O97" s="52">
        <v>300</v>
      </c>
      <c r="P97" s="52">
        <v>1680</v>
      </c>
      <c r="Y97" s="34">
        <v>1</v>
      </c>
      <c r="Z97" s="51">
        <v>0</v>
      </c>
      <c r="AA97" s="53">
        <v>0</v>
      </c>
      <c r="AG97" s="34">
        <v>0</v>
      </c>
      <c r="AH97" s="34">
        <v>1</v>
      </c>
      <c r="AJ97" s="34">
        <v>1</v>
      </c>
      <c r="AK97" s="34">
        <v>1</v>
      </c>
    </row>
    <row r="98" spans="1:37">
      <c r="A98" s="34">
        <v>132</v>
      </c>
      <c r="B98" s="57" t="s">
        <v>150</v>
      </c>
      <c r="C98" s="34" t="s">
        <v>123</v>
      </c>
      <c r="D98" s="34">
        <v>7</v>
      </c>
      <c r="E98" s="34">
        <v>30</v>
      </c>
      <c r="F98" s="52">
        <v>1</v>
      </c>
      <c r="J98" s="51" t="s">
        <v>151</v>
      </c>
      <c r="K98" s="34">
        <v>2</v>
      </c>
      <c r="L98" s="34">
        <v>12</v>
      </c>
      <c r="M98" s="34">
        <v>9</v>
      </c>
      <c r="N98" s="34">
        <v>6</v>
      </c>
      <c r="O98" s="52">
        <v>3000</v>
      </c>
      <c r="P98" s="52">
        <v>168</v>
      </c>
      <c r="Y98" s="34">
        <v>1</v>
      </c>
      <c r="Z98" s="51">
        <v>4500000</v>
      </c>
      <c r="AA98" s="53">
        <v>4500000</v>
      </c>
      <c r="AD98" s="34">
        <v>519</v>
      </c>
      <c r="AG98" s="34">
        <v>-1</v>
      </c>
      <c r="AH98" s="34">
        <v>1</v>
      </c>
      <c r="AJ98" s="34">
        <v>1</v>
      </c>
      <c r="AK98" s="34">
        <v>1</v>
      </c>
    </row>
    <row r="99" spans="1:37">
      <c r="A99" s="34">
        <v>133</v>
      </c>
      <c r="B99" s="57" t="s">
        <v>152</v>
      </c>
      <c r="C99" s="34" t="s">
        <v>121</v>
      </c>
      <c r="E99" s="34">
        <v>382</v>
      </c>
      <c r="F99" s="55">
        <v>1</v>
      </c>
      <c r="J99" s="51" t="s">
        <v>153</v>
      </c>
      <c r="K99" s="34">
        <v>2</v>
      </c>
      <c r="L99" s="34">
        <v>11</v>
      </c>
      <c r="M99" s="34">
        <v>8</v>
      </c>
      <c r="N99" s="34">
        <v>3</v>
      </c>
      <c r="O99" s="52">
        <v>200</v>
      </c>
      <c r="P99" s="52">
        <v>680</v>
      </c>
      <c r="Y99" s="34">
        <v>1</v>
      </c>
      <c r="Z99" s="51">
        <v>0</v>
      </c>
      <c r="AA99" s="53">
        <v>0</v>
      </c>
      <c r="AE99" s="34" t="s">
        <v>154</v>
      </c>
      <c r="AG99" s="34">
        <v>0</v>
      </c>
      <c r="AH99" s="34">
        <v>1</v>
      </c>
      <c r="AJ99" s="34">
        <v>1</v>
      </c>
      <c r="AK99" s="34">
        <v>1</v>
      </c>
    </row>
    <row r="100" spans="1:37">
      <c r="A100" s="34">
        <v>134</v>
      </c>
      <c r="B100" s="57" t="s">
        <v>152</v>
      </c>
      <c r="C100" s="34" t="s">
        <v>123</v>
      </c>
      <c r="E100" s="34">
        <v>382</v>
      </c>
      <c r="F100" s="55">
        <v>1</v>
      </c>
      <c r="J100" s="51" t="s">
        <v>153</v>
      </c>
      <c r="K100" s="34">
        <v>2</v>
      </c>
      <c r="L100" s="34">
        <v>11</v>
      </c>
      <c r="M100" s="34">
        <v>8</v>
      </c>
      <c r="N100" s="34">
        <v>6</v>
      </c>
      <c r="O100" s="52">
        <v>2000</v>
      </c>
      <c r="P100" s="52">
        <v>68</v>
      </c>
      <c r="Y100" s="34">
        <v>1</v>
      </c>
      <c r="Z100" s="51">
        <v>1600000</v>
      </c>
      <c r="AA100" s="53">
        <v>1600000</v>
      </c>
      <c r="AD100" s="34">
        <v>520</v>
      </c>
      <c r="AE100" s="34" t="s">
        <v>154</v>
      </c>
      <c r="AG100" s="34">
        <v>-1</v>
      </c>
      <c r="AH100" s="34">
        <v>1</v>
      </c>
      <c r="AJ100" s="34">
        <v>1</v>
      </c>
      <c r="AK100" s="34">
        <v>1</v>
      </c>
    </row>
    <row r="101" spans="1:37">
      <c r="A101" s="34">
        <v>135</v>
      </c>
      <c r="B101" s="57" t="s">
        <v>152</v>
      </c>
      <c r="C101" s="34" t="s">
        <v>121</v>
      </c>
      <c r="E101" s="34">
        <v>392</v>
      </c>
      <c r="F101" s="55">
        <v>1</v>
      </c>
      <c r="J101" s="70" t="s">
        <v>155</v>
      </c>
      <c r="K101" s="34">
        <v>2</v>
      </c>
      <c r="L101" s="34">
        <v>11</v>
      </c>
      <c r="M101" s="34">
        <v>8</v>
      </c>
      <c r="N101" s="34">
        <v>3</v>
      </c>
      <c r="O101" s="52">
        <v>3280</v>
      </c>
      <c r="P101" s="52">
        <v>7800</v>
      </c>
      <c r="Y101" s="34">
        <v>1</v>
      </c>
      <c r="Z101" s="51">
        <v>0</v>
      </c>
      <c r="AA101" s="53">
        <v>0</v>
      </c>
      <c r="AE101" s="34" t="s">
        <v>156</v>
      </c>
      <c r="AG101" s="34">
        <v>0</v>
      </c>
      <c r="AH101" s="34">
        <v>1</v>
      </c>
      <c r="AJ101" s="34">
        <v>1</v>
      </c>
      <c r="AK101" s="34">
        <v>1</v>
      </c>
    </row>
    <row r="102" spans="1:37">
      <c r="A102" s="34">
        <v>136</v>
      </c>
      <c r="B102" s="57" t="s">
        <v>152</v>
      </c>
      <c r="C102" s="34" t="s">
        <v>123</v>
      </c>
      <c r="E102" s="34">
        <v>392</v>
      </c>
      <c r="F102" s="55">
        <v>1</v>
      </c>
      <c r="J102" s="70" t="s">
        <v>155</v>
      </c>
      <c r="K102" s="34">
        <v>2</v>
      </c>
      <c r="L102" s="34">
        <v>11</v>
      </c>
      <c r="M102" s="34">
        <v>8</v>
      </c>
      <c r="N102" s="34">
        <v>6</v>
      </c>
      <c r="O102" s="52">
        <v>32800</v>
      </c>
      <c r="P102" s="52">
        <v>780</v>
      </c>
      <c r="Y102" s="34">
        <v>1</v>
      </c>
      <c r="Z102" s="51">
        <v>20000000</v>
      </c>
      <c r="AA102" s="53">
        <v>20000000</v>
      </c>
      <c r="AD102" s="34">
        <v>521</v>
      </c>
      <c r="AE102" s="34" t="s">
        <v>156</v>
      </c>
      <c r="AG102" s="34">
        <v>-1</v>
      </c>
      <c r="AH102" s="34">
        <v>1</v>
      </c>
      <c r="AJ102" s="34">
        <v>1</v>
      </c>
      <c r="AK102" s="34">
        <v>1</v>
      </c>
    </row>
    <row r="103" spans="1:37">
      <c r="A103" s="34">
        <v>137</v>
      </c>
      <c r="B103" s="57" t="s">
        <v>152</v>
      </c>
      <c r="C103" s="34" t="s">
        <v>121</v>
      </c>
      <c r="E103" s="34">
        <v>393</v>
      </c>
      <c r="F103" s="55">
        <v>1</v>
      </c>
      <c r="J103" s="70" t="s">
        <v>157</v>
      </c>
      <c r="K103" s="34">
        <v>2</v>
      </c>
      <c r="L103" s="34">
        <v>11</v>
      </c>
      <c r="M103" s="34">
        <v>8</v>
      </c>
      <c r="N103" s="34">
        <v>3</v>
      </c>
      <c r="O103" s="52">
        <v>6180</v>
      </c>
      <c r="P103" s="52">
        <v>16880</v>
      </c>
      <c r="Y103" s="34">
        <v>1</v>
      </c>
      <c r="Z103" s="51">
        <v>0</v>
      </c>
      <c r="AA103" s="53">
        <v>0</v>
      </c>
      <c r="AE103" s="34" t="s">
        <v>158</v>
      </c>
      <c r="AG103" s="34">
        <v>0</v>
      </c>
      <c r="AH103" s="34">
        <v>1</v>
      </c>
      <c r="AJ103" s="34">
        <v>1</v>
      </c>
      <c r="AK103" s="34">
        <v>1</v>
      </c>
    </row>
    <row r="104" spans="1:37">
      <c r="A104" s="34">
        <v>138</v>
      </c>
      <c r="B104" s="57" t="s">
        <v>152</v>
      </c>
      <c r="C104" s="34" t="s">
        <v>123</v>
      </c>
      <c r="E104" s="34">
        <v>393</v>
      </c>
      <c r="F104" s="55">
        <v>1</v>
      </c>
      <c r="J104" s="70" t="s">
        <v>157</v>
      </c>
      <c r="K104" s="34">
        <v>2</v>
      </c>
      <c r="L104" s="34">
        <v>11</v>
      </c>
      <c r="M104" s="34">
        <v>8</v>
      </c>
      <c r="N104" s="34">
        <v>6</v>
      </c>
      <c r="O104" s="52">
        <v>61800</v>
      </c>
      <c r="P104" s="52">
        <v>1688</v>
      </c>
      <c r="Y104" s="34">
        <v>1</v>
      </c>
      <c r="Z104" s="51">
        <v>30000000</v>
      </c>
      <c r="AA104" s="53">
        <v>30000000</v>
      </c>
      <c r="AD104" s="34">
        <v>522</v>
      </c>
      <c r="AE104" s="34" t="s">
        <v>158</v>
      </c>
      <c r="AG104" s="34">
        <v>-1</v>
      </c>
      <c r="AH104" s="34">
        <v>1</v>
      </c>
      <c r="AJ104" s="34">
        <v>1</v>
      </c>
      <c r="AK104" s="34">
        <v>1</v>
      </c>
    </row>
    <row r="105" spans="1:37">
      <c r="A105" s="34">
        <v>141</v>
      </c>
      <c r="B105" s="57" t="s">
        <v>159</v>
      </c>
      <c r="C105" s="34">
        <v>1</v>
      </c>
      <c r="E105" s="34">
        <v>372</v>
      </c>
      <c r="F105" s="55">
        <v>1</v>
      </c>
      <c r="J105" s="57" t="s">
        <v>160</v>
      </c>
      <c r="K105" s="34">
        <v>1</v>
      </c>
      <c r="L105" s="34">
        <v>2</v>
      </c>
      <c r="M105" s="34">
        <v>6</v>
      </c>
      <c r="N105" s="34">
        <v>3</v>
      </c>
      <c r="O105" s="52">
        <v>100</v>
      </c>
      <c r="P105" s="52">
        <v>880</v>
      </c>
      <c r="Y105" s="34">
        <v>1</v>
      </c>
      <c r="Z105" s="51">
        <v>0</v>
      </c>
      <c r="AA105" s="53">
        <v>0</v>
      </c>
      <c r="AG105" s="34">
        <v>0</v>
      </c>
      <c r="AH105" s="34">
        <v>1</v>
      </c>
      <c r="AJ105" s="34">
        <v>1</v>
      </c>
      <c r="AK105" s="34">
        <v>1</v>
      </c>
    </row>
    <row r="106" spans="1:37">
      <c r="A106" s="34">
        <v>142</v>
      </c>
      <c r="B106" s="57" t="s">
        <v>159</v>
      </c>
      <c r="C106" s="34">
        <v>2</v>
      </c>
      <c r="E106" s="34">
        <v>371</v>
      </c>
      <c r="F106" s="55">
        <v>1</v>
      </c>
      <c r="J106" s="57" t="s">
        <v>161</v>
      </c>
      <c r="K106" s="34">
        <v>1</v>
      </c>
      <c r="L106" s="34">
        <v>2</v>
      </c>
      <c r="M106" s="34">
        <v>6</v>
      </c>
      <c r="N106" s="34">
        <v>3</v>
      </c>
      <c r="O106" s="52">
        <v>60</v>
      </c>
      <c r="P106" s="52">
        <v>680</v>
      </c>
      <c r="Y106" s="34">
        <v>1</v>
      </c>
      <c r="Z106" s="51">
        <v>0</v>
      </c>
      <c r="AA106" s="53">
        <v>0</v>
      </c>
      <c r="AG106" s="34">
        <v>0</v>
      </c>
      <c r="AH106" s="34">
        <v>1</v>
      </c>
      <c r="AJ106" s="34">
        <v>1</v>
      </c>
      <c r="AK106" s="34">
        <v>1</v>
      </c>
    </row>
    <row r="107" spans="1:37">
      <c r="A107" s="34">
        <v>143</v>
      </c>
      <c r="B107" s="57" t="s">
        <v>159</v>
      </c>
      <c r="C107" s="34">
        <v>3</v>
      </c>
      <c r="E107" s="34">
        <v>372</v>
      </c>
      <c r="F107" s="55">
        <v>1</v>
      </c>
      <c r="J107" s="57" t="s">
        <v>160</v>
      </c>
      <c r="K107" s="34">
        <v>1</v>
      </c>
      <c r="L107" s="34">
        <v>2</v>
      </c>
      <c r="M107" s="34">
        <v>6</v>
      </c>
      <c r="N107" s="34">
        <v>6</v>
      </c>
      <c r="O107" s="52">
        <v>1000</v>
      </c>
      <c r="P107" s="52">
        <v>88</v>
      </c>
      <c r="Y107" s="34">
        <v>1</v>
      </c>
      <c r="Z107" s="51">
        <v>1500000</v>
      </c>
      <c r="AA107" s="53">
        <v>1500000</v>
      </c>
      <c r="AD107" s="34">
        <v>523</v>
      </c>
      <c r="AG107" s="34">
        <v>-1</v>
      </c>
      <c r="AH107" s="34">
        <v>1</v>
      </c>
      <c r="AJ107" s="34">
        <v>1</v>
      </c>
      <c r="AK107" s="34">
        <v>1</v>
      </c>
    </row>
    <row r="108" spans="1:37">
      <c r="A108" s="34">
        <v>144</v>
      </c>
      <c r="B108" s="57" t="s">
        <v>159</v>
      </c>
      <c r="C108" s="34">
        <v>4</v>
      </c>
      <c r="E108" s="34">
        <v>371</v>
      </c>
      <c r="F108" s="55">
        <v>1</v>
      </c>
      <c r="J108" s="57" t="s">
        <v>161</v>
      </c>
      <c r="K108" s="34">
        <v>1</v>
      </c>
      <c r="L108" s="34">
        <v>2</v>
      </c>
      <c r="M108" s="34">
        <v>6</v>
      </c>
      <c r="N108" s="34">
        <v>6</v>
      </c>
      <c r="O108" s="52">
        <v>600</v>
      </c>
      <c r="P108" s="52">
        <v>68</v>
      </c>
      <c r="Y108" s="34">
        <v>1</v>
      </c>
      <c r="Z108" s="51">
        <v>900000</v>
      </c>
      <c r="AA108" s="53">
        <v>900000</v>
      </c>
      <c r="AD108" s="34">
        <v>524</v>
      </c>
      <c r="AG108" s="34">
        <v>-1</v>
      </c>
      <c r="AH108" s="34">
        <v>1</v>
      </c>
      <c r="AJ108" s="34">
        <v>1</v>
      </c>
      <c r="AK108" s="34">
        <v>1</v>
      </c>
    </row>
    <row r="109" spans="1:37">
      <c r="A109" s="34">
        <v>145</v>
      </c>
      <c r="B109" s="51" t="s">
        <v>162</v>
      </c>
      <c r="C109" s="34" t="s">
        <v>121</v>
      </c>
      <c r="E109" s="34">
        <v>373</v>
      </c>
      <c r="F109" s="55">
        <v>1</v>
      </c>
      <c r="J109" s="57" t="s">
        <v>163</v>
      </c>
      <c r="K109" s="34">
        <v>1</v>
      </c>
      <c r="L109" s="34">
        <v>3</v>
      </c>
      <c r="M109" s="34">
        <v>6</v>
      </c>
      <c r="N109" s="34">
        <v>3</v>
      </c>
      <c r="O109" s="52">
        <v>180</v>
      </c>
      <c r="P109" s="52">
        <v>980</v>
      </c>
      <c r="Y109" s="34">
        <v>1</v>
      </c>
      <c r="Z109" s="51">
        <v>0</v>
      </c>
      <c r="AA109" s="53">
        <v>0</v>
      </c>
      <c r="AG109" s="34">
        <v>0</v>
      </c>
      <c r="AH109" s="34">
        <v>1</v>
      </c>
      <c r="AJ109" s="34">
        <v>1</v>
      </c>
      <c r="AK109" s="34">
        <v>1</v>
      </c>
    </row>
    <row r="110" spans="1:37">
      <c r="A110" s="34">
        <v>146</v>
      </c>
      <c r="B110" s="51" t="s">
        <v>162</v>
      </c>
      <c r="C110" s="34" t="s">
        <v>123</v>
      </c>
      <c r="E110" s="34">
        <v>373</v>
      </c>
      <c r="F110" s="55">
        <v>1</v>
      </c>
      <c r="J110" s="57" t="s">
        <v>163</v>
      </c>
      <c r="K110" s="34">
        <v>1</v>
      </c>
      <c r="L110" s="34">
        <v>3</v>
      </c>
      <c r="M110" s="34">
        <v>6</v>
      </c>
      <c r="N110" s="34">
        <v>6</v>
      </c>
      <c r="O110" s="52">
        <v>1800</v>
      </c>
      <c r="P110" s="52">
        <v>98</v>
      </c>
      <c r="Y110" s="34">
        <v>1</v>
      </c>
      <c r="Z110" s="51">
        <v>2700000</v>
      </c>
      <c r="AA110" s="53">
        <v>2700000</v>
      </c>
      <c r="AD110" s="34">
        <v>525</v>
      </c>
      <c r="AG110" s="34">
        <v>-1</v>
      </c>
      <c r="AH110" s="34">
        <v>1</v>
      </c>
      <c r="AJ110" s="34">
        <v>1</v>
      </c>
      <c r="AK110" s="34">
        <v>1</v>
      </c>
    </row>
    <row r="111" spans="1:37">
      <c r="A111" s="34">
        <v>147</v>
      </c>
      <c r="B111" s="51" t="s">
        <v>164</v>
      </c>
      <c r="C111" s="34" t="s">
        <v>121</v>
      </c>
      <c r="E111" s="34">
        <v>374</v>
      </c>
      <c r="F111" s="55">
        <v>1</v>
      </c>
      <c r="J111" s="57" t="s">
        <v>165</v>
      </c>
      <c r="K111" s="34">
        <v>1</v>
      </c>
      <c r="L111" s="34">
        <v>4</v>
      </c>
      <c r="M111" s="34">
        <v>6</v>
      </c>
      <c r="N111" s="34">
        <v>3</v>
      </c>
      <c r="O111" s="52">
        <v>280</v>
      </c>
      <c r="P111" s="52">
        <v>1680</v>
      </c>
      <c r="Y111" s="34">
        <v>1</v>
      </c>
      <c r="Z111" s="51">
        <v>0</v>
      </c>
      <c r="AA111" s="53">
        <v>0</v>
      </c>
      <c r="AG111" s="34">
        <v>0</v>
      </c>
      <c r="AH111" s="34">
        <v>1</v>
      </c>
      <c r="AJ111" s="34">
        <v>1</v>
      </c>
      <c r="AK111" s="34">
        <v>1</v>
      </c>
    </row>
    <row r="112" spans="1:37">
      <c r="A112" s="34">
        <v>148</v>
      </c>
      <c r="B112" s="51" t="s">
        <v>164</v>
      </c>
      <c r="C112" s="34" t="s">
        <v>123</v>
      </c>
      <c r="E112" s="34">
        <v>374</v>
      </c>
      <c r="F112" s="55">
        <v>1</v>
      </c>
      <c r="J112" s="57" t="s">
        <v>165</v>
      </c>
      <c r="K112" s="34">
        <v>1</v>
      </c>
      <c r="L112" s="34">
        <v>4</v>
      </c>
      <c r="M112" s="34">
        <v>6</v>
      </c>
      <c r="N112" s="34">
        <v>6</v>
      </c>
      <c r="O112" s="52">
        <v>2800</v>
      </c>
      <c r="P112" s="52">
        <v>168</v>
      </c>
      <c r="Y112" s="34">
        <v>1</v>
      </c>
      <c r="Z112" s="51">
        <v>4200000</v>
      </c>
      <c r="AA112" s="53">
        <v>4200000</v>
      </c>
      <c r="AD112" s="34">
        <v>526</v>
      </c>
      <c r="AG112" s="34">
        <v>-1</v>
      </c>
      <c r="AH112" s="34">
        <v>1</v>
      </c>
      <c r="AJ112" s="34">
        <v>1</v>
      </c>
      <c r="AK112" s="34">
        <v>1</v>
      </c>
    </row>
    <row r="113" spans="1:37">
      <c r="A113" s="34">
        <v>149</v>
      </c>
      <c r="B113" s="51" t="s">
        <v>166</v>
      </c>
      <c r="C113" s="34">
        <v>0</v>
      </c>
      <c r="D113" s="34">
        <v>17</v>
      </c>
      <c r="E113" s="34">
        <v>1</v>
      </c>
      <c r="J113" s="57"/>
      <c r="K113" s="34">
        <v>3</v>
      </c>
      <c r="L113" s="34">
        <v>5</v>
      </c>
      <c r="M113" s="34">
        <v>12</v>
      </c>
      <c r="N113" s="34">
        <v>6</v>
      </c>
      <c r="O113" s="52">
        <v>600</v>
      </c>
      <c r="Y113" s="34">
        <v>1</v>
      </c>
      <c r="Z113" s="51">
        <v>0</v>
      </c>
      <c r="AA113" s="53">
        <v>0</v>
      </c>
      <c r="AD113" s="34">
        <v>527</v>
      </c>
      <c r="AG113" s="34">
        <v>-1</v>
      </c>
      <c r="AH113" s="34">
        <v>1</v>
      </c>
      <c r="AJ113" s="34">
        <v>1</v>
      </c>
      <c r="AK113" s="34">
        <v>1</v>
      </c>
    </row>
    <row r="114" spans="1:37">
      <c r="A114" s="34">
        <v>150</v>
      </c>
      <c r="B114" s="51" t="s">
        <v>166</v>
      </c>
      <c r="C114" s="34">
        <v>0</v>
      </c>
      <c r="D114" s="34">
        <v>17</v>
      </c>
      <c r="E114" s="34">
        <v>1</v>
      </c>
      <c r="J114" s="57"/>
      <c r="K114" s="34">
        <v>3</v>
      </c>
      <c r="L114" s="34">
        <v>5</v>
      </c>
      <c r="M114" s="34">
        <v>12</v>
      </c>
      <c r="N114" s="34">
        <v>3</v>
      </c>
      <c r="O114" s="52">
        <v>60</v>
      </c>
      <c r="Y114" s="34">
        <v>1</v>
      </c>
      <c r="Z114" s="51">
        <v>0</v>
      </c>
      <c r="AA114" s="53">
        <v>0</v>
      </c>
      <c r="AG114" s="34">
        <v>0</v>
      </c>
      <c r="AH114" s="34">
        <v>1</v>
      </c>
      <c r="AJ114" s="34">
        <v>1</v>
      </c>
      <c r="AK114" s="34">
        <v>1</v>
      </c>
    </row>
    <row r="115" spans="1:37">
      <c r="A115" s="34">
        <v>151</v>
      </c>
      <c r="B115" s="57" t="s">
        <v>167</v>
      </c>
      <c r="C115" s="34" t="s">
        <v>121</v>
      </c>
      <c r="D115" s="34">
        <v>9</v>
      </c>
      <c r="E115" s="34">
        <v>211</v>
      </c>
      <c r="F115" s="52">
        <v>720</v>
      </c>
      <c r="K115" s="34"/>
      <c r="L115" s="34">
        <v>1</v>
      </c>
      <c r="M115" s="34">
        <v>40</v>
      </c>
      <c r="N115" s="34">
        <v>3</v>
      </c>
      <c r="O115" s="52">
        <v>600</v>
      </c>
      <c r="Y115" s="34">
        <v>1</v>
      </c>
      <c r="Z115" s="51">
        <v>0</v>
      </c>
      <c r="AA115" s="53">
        <v>0</v>
      </c>
      <c r="AG115" s="34">
        <v>0</v>
      </c>
      <c r="AH115" s="34">
        <v>1</v>
      </c>
      <c r="AJ115" s="34">
        <v>1</v>
      </c>
      <c r="AK115" s="34">
        <v>0</v>
      </c>
    </row>
    <row r="116" spans="1:37">
      <c r="A116" s="34">
        <v>152</v>
      </c>
      <c r="B116" s="57" t="s">
        <v>168</v>
      </c>
      <c r="C116" s="34" t="s">
        <v>121</v>
      </c>
      <c r="D116" s="34">
        <v>9</v>
      </c>
      <c r="E116" s="34">
        <v>212</v>
      </c>
      <c r="F116" s="52">
        <v>720</v>
      </c>
      <c r="K116" s="34"/>
      <c r="L116" s="34">
        <v>2</v>
      </c>
      <c r="M116" s="34">
        <v>41</v>
      </c>
      <c r="N116" s="34">
        <v>3</v>
      </c>
      <c r="O116" s="52">
        <v>600</v>
      </c>
      <c r="Y116" s="34">
        <v>1</v>
      </c>
      <c r="Z116" s="51">
        <v>0</v>
      </c>
      <c r="AA116" s="53">
        <v>0</v>
      </c>
      <c r="AG116" s="34">
        <v>0</v>
      </c>
      <c r="AH116" s="34">
        <v>1</v>
      </c>
      <c r="AJ116" s="34">
        <v>1</v>
      </c>
      <c r="AK116" s="34">
        <v>0</v>
      </c>
    </row>
    <row r="117" spans="1:37">
      <c r="A117" s="34">
        <v>153</v>
      </c>
      <c r="B117" s="57" t="s">
        <v>169</v>
      </c>
      <c r="C117" s="34" t="s">
        <v>121</v>
      </c>
      <c r="D117" s="34">
        <v>9</v>
      </c>
      <c r="E117" s="34">
        <v>215</v>
      </c>
      <c r="F117" s="52">
        <v>720</v>
      </c>
      <c r="K117" s="34"/>
      <c r="L117" s="34">
        <v>3</v>
      </c>
      <c r="M117" s="34">
        <v>42</v>
      </c>
      <c r="N117" s="34">
        <v>3</v>
      </c>
      <c r="O117" s="52">
        <v>600</v>
      </c>
      <c r="Y117" s="34">
        <v>1</v>
      </c>
      <c r="Z117" s="51">
        <v>0</v>
      </c>
      <c r="AA117" s="53">
        <v>0</v>
      </c>
      <c r="AG117" s="34">
        <v>0</v>
      </c>
      <c r="AH117" s="34">
        <v>1</v>
      </c>
      <c r="AJ117" s="34">
        <v>1</v>
      </c>
      <c r="AK117" s="34">
        <v>0</v>
      </c>
    </row>
    <row r="118" spans="1:37">
      <c r="A118" s="34">
        <v>154</v>
      </c>
      <c r="B118" s="57" t="s">
        <v>170</v>
      </c>
      <c r="C118" s="34" t="s">
        <v>121</v>
      </c>
      <c r="D118" s="34">
        <v>9</v>
      </c>
      <c r="E118" s="34">
        <v>216</v>
      </c>
      <c r="F118" s="52">
        <v>876000</v>
      </c>
      <c r="K118" s="34"/>
      <c r="L118" s="34">
        <v>4</v>
      </c>
      <c r="M118" s="34">
        <v>43</v>
      </c>
      <c r="N118" s="34">
        <v>3</v>
      </c>
      <c r="O118" s="52">
        <v>1680</v>
      </c>
      <c r="Y118" s="34">
        <v>1</v>
      </c>
      <c r="Z118" s="51">
        <v>0</v>
      </c>
      <c r="AA118" s="53">
        <v>0</v>
      </c>
      <c r="AG118" s="34">
        <v>0</v>
      </c>
      <c r="AH118" s="34">
        <v>1</v>
      </c>
      <c r="AJ118" s="34">
        <v>1</v>
      </c>
      <c r="AK118" s="34">
        <v>0</v>
      </c>
    </row>
    <row r="119" spans="1:37">
      <c r="A119" s="34">
        <v>155</v>
      </c>
      <c r="B119" s="57" t="s">
        <v>171</v>
      </c>
      <c r="C119" s="34" t="s">
        <v>121</v>
      </c>
      <c r="D119" s="34">
        <v>9</v>
      </c>
      <c r="E119" s="34">
        <v>217</v>
      </c>
      <c r="F119" s="52">
        <v>876000</v>
      </c>
      <c r="K119" s="34"/>
      <c r="L119" s="34">
        <v>5</v>
      </c>
      <c r="M119" s="34">
        <v>44</v>
      </c>
      <c r="N119" s="34">
        <v>3</v>
      </c>
      <c r="O119" s="52">
        <v>1680</v>
      </c>
      <c r="Y119" s="34">
        <v>1</v>
      </c>
      <c r="Z119" s="51">
        <v>0</v>
      </c>
      <c r="AA119" s="53">
        <v>0</v>
      </c>
      <c r="AG119" s="34">
        <v>0</v>
      </c>
      <c r="AH119" s="34">
        <v>1</v>
      </c>
      <c r="AJ119" s="34">
        <v>1</v>
      </c>
      <c r="AK119" s="34">
        <v>0</v>
      </c>
    </row>
    <row r="120" spans="1:37">
      <c r="A120" s="34">
        <v>156</v>
      </c>
      <c r="B120" s="57" t="s">
        <v>172</v>
      </c>
      <c r="C120" s="34" t="s">
        <v>121</v>
      </c>
      <c r="D120" s="34">
        <v>9</v>
      </c>
      <c r="E120" s="34">
        <v>219</v>
      </c>
      <c r="F120" s="52">
        <v>876000</v>
      </c>
      <c r="K120" s="34"/>
      <c r="L120" s="34">
        <v>6</v>
      </c>
      <c r="M120" s="34">
        <v>45</v>
      </c>
      <c r="N120" s="34">
        <v>3</v>
      </c>
      <c r="O120" s="52">
        <v>1680</v>
      </c>
      <c r="Y120" s="34">
        <v>1</v>
      </c>
      <c r="Z120" s="51">
        <v>0</v>
      </c>
      <c r="AA120" s="53">
        <v>0</v>
      </c>
      <c r="AG120" s="34">
        <v>0</v>
      </c>
      <c r="AH120" s="34">
        <v>1</v>
      </c>
      <c r="AJ120" s="34">
        <v>1</v>
      </c>
      <c r="AK120" s="34">
        <v>0</v>
      </c>
    </row>
    <row r="121" spans="1:37">
      <c r="A121" s="34">
        <v>157</v>
      </c>
      <c r="B121" s="51" t="s">
        <v>166</v>
      </c>
      <c r="C121" s="34">
        <v>0</v>
      </c>
      <c r="D121" s="34">
        <v>17</v>
      </c>
      <c r="E121" s="34">
        <v>1</v>
      </c>
      <c r="J121" s="57"/>
      <c r="K121" s="34">
        <v>3</v>
      </c>
      <c r="L121" s="34">
        <v>5</v>
      </c>
      <c r="M121" s="34">
        <v>12</v>
      </c>
      <c r="N121" s="34">
        <v>6</v>
      </c>
      <c r="O121" s="52">
        <v>1800</v>
      </c>
      <c r="Y121" s="34">
        <v>1</v>
      </c>
      <c r="Z121" s="51">
        <v>0</v>
      </c>
      <c r="AA121" s="53">
        <v>0</v>
      </c>
      <c r="AD121" s="34">
        <v>528</v>
      </c>
      <c r="AG121" s="34">
        <v>-1</v>
      </c>
      <c r="AH121" s="34">
        <v>1</v>
      </c>
      <c r="AJ121" s="34">
        <v>1</v>
      </c>
      <c r="AK121" s="34">
        <v>1</v>
      </c>
    </row>
    <row r="122" spans="1:37">
      <c r="A122" s="34">
        <v>158</v>
      </c>
      <c r="B122" s="51" t="s">
        <v>166</v>
      </c>
      <c r="C122" s="34">
        <v>0</v>
      </c>
      <c r="D122" s="34">
        <v>17</v>
      </c>
      <c r="E122" s="34">
        <v>1</v>
      </c>
      <c r="J122" s="57"/>
      <c r="K122" s="34">
        <v>3</v>
      </c>
      <c r="L122" s="34">
        <v>5</v>
      </c>
      <c r="M122" s="34">
        <v>12</v>
      </c>
      <c r="N122" s="34">
        <v>3</v>
      </c>
      <c r="O122" s="52">
        <v>180</v>
      </c>
      <c r="Y122" s="34">
        <v>1</v>
      </c>
      <c r="Z122" s="51">
        <v>0</v>
      </c>
      <c r="AA122" s="53">
        <v>0</v>
      </c>
      <c r="AG122" s="34">
        <v>0</v>
      </c>
      <c r="AH122" s="34">
        <v>1</v>
      </c>
      <c r="AJ122" s="34">
        <v>1</v>
      </c>
      <c r="AK122" s="34">
        <v>1</v>
      </c>
    </row>
    <row r="123" spans="1:37">
      <c r="A123" s="34">
        <v>159</v>
      </c>
      <c r="B123" s="51" t="s">
        <v>173</v>
      </c>
      <c r="C123" s="34" t="s">
        <v>121</v>
      </c>
      <c r="D123" s="34">
        <v>22</v>
      </c>
      <c r="E123" s="34">
        <v>404</v>
      </c>
      <c r="F123" s="52">
        <v>1</v>
      </c>
      <c r="J123" s="71" t="s">
        <v>174</v>
      </c>
      <c r="K123" s="34">
        <v>2</v>
      </c>
      <c r="L123" s="34">
        <v>6</v>
      </c>
      <c r="M123" s="34">
        <v>375</v>
      </c>
      <c r="N123" s="34">
        <v>3</v>
      </c>
      <c r="O123" s="52">
        <v>120</v>
      </c>
      <c r="P123" s="52">
        <v>520</v>
      </c>
      <c r="Y123" s="34">
        <v>1</v>
      </c>
      <c r="Z123" s="51">
        <v>0</v>
      </c>
      <c r="AA123" s="53">
        <v>0</v>
      </c>
      <c r="AG123" s="34">
        <v>0</v>
      </c>
      <c r="AH123" s="34">
        <v>1</v>
      </c>
      <c r="AJ123" s="34">
        <v>1</v>
      </c>
      <c r="AK123" s="34">
        <v>1</v>
      </c>
    </row>
    <row r="124" spans="1:37">
      <c r="A124" s="34">
        <v>160</v>
      </c>
      <c r="B124" s="51" t="s">
        <v>173</v>
      </c>
      <c r="C124" s="34" t="s">
        <v>123</v>
      </c>
      <c r="D124" s="34">
        <v>22</v>
      </c>
      <c r="E124" s="34">
        <v>404</v>
      </c>
      <c r="F124" s="52">
        <v>1</v>
      </c>
      <c r="J124" s="71" t="s">
        <v>174</v>
      </c>
      <c r="K124" s="34">
        <v>2</v>
      </c>
      <c r="L124" s="34">
        <v>6</v>
      </c>
      <c r="M124" s="34">
        <v>375</v>
      </c>
      <c r="N124" s="34">
        <v>6</v>
      </c>
      <c r="O124" s="52">
        <v>1200</v>
      </c>
      <c r="P124" s="52">
        <v>52</v>
      </c>
      <c r="Y124" s="34">
        <v>1</v>
      </c>
      <c r="Z124" s="51">
        <v>600000</v>
      </c>
      <c r="AA124" s="53">
        <v>600000</v>
      </c>
      <c r="AD124" s="34">
        <v>529</v>
      </c>
      <c r="AG124" s="34">
        <v>-1</v>
      </c>
      <c r="AH124" s="34">
        <v>1</v>
      </c>
      <c r="AJ124" s="34">
        <v>1</v>
      </c>
      <c r="AK124" s="34">
        <v>1</v>
      </c>
    </row>
    <row r="125" spans="1:37">
      <c r="A125" s="34">
        <v>161</v>
      </c>
      <c r="B125" s="51" t="s">
        <v>175</v>
      </c>
      <c r="C125" s="34" t="s">
        <v>121</v>
      </c>
      <c r="D125" s="34">
        <v>22</v>
      </c>
      <c r="E125" s="34">
        <v>405</v>
      </c>
      <c r="F125" s="52">
        <v>1</v>
      </c>
      <c r="J125" s="71" t="s">
        <v>176</v>
      </c>
      <c r="K125" s="34">
        <v>2</v>
      </c>
      <c r="L125" s="34">
        <v>6</v>
      </c>
      <c r="M125" s="34">
        <v>377</v>
      </c>
      <c r="N125" s="34">
        <v>3</v>
      </c>
      <c r="O125" s="52">
        <v>680</v>
      </c>
      <c r="P125" s="52">
        <v>2800</v>
      </c>
      <c r="Y125" s="34">
        <v>1</v>
      </c>
      <c r="Z125" s="51">
        <v>0</v>
      </c>
      <c r="AA125" s="53">
        <v>0</v>
      </c>
      <c r="AG125" s="34">
        <v>0</v>
      </c>
      <c r="AH125" s="34">
        <v>1</v>
      </c>
      <c r="AJ125" s="34">
        <v>1</v>
      </c>
      <c r="AK125" s="34">
        <v>1</v>
      </c>
    </row>
    <row r="126" spans="1:37">
      <c r="A126" s="34">
        <v>162</v>
      </c>
      <c r="B126" s="51" t="s">
        <v>175</v>
      </c>
      <c r="C126" s="34" t="s">
        <v>123</v>
      </c>
      <c r="D126" s="34">
        <v>22</v>
      </c>
      <c r="E126" s="34">
        <v>405</v>
      </c>
      <c r="F126" s="52">
        <v>1</v>
      </c>
      <c r="J126" s="71" t="s">
        <v>176</v>
      </c>
      <c r="K126" s="34">
        <v>2</v>
      </c>
      <c r="L126" s="34">
        <v>6</v>
      </c>
      <c r="M126" s="34">
        <v>377</v>
      </c>
      <c r="N126" s="34">
        <v>6</v>
      </c>
      <c r="O126" s="52">
        <v>6800</v>
      </c>
      <c r="P126" s="52">
        <v>280</v>
      </c>
      <c r="Y126" s="34">
        <v>1</v>
      </c>
      <c r="Z126" s="51">
        <v>2800000</v>
      </c>
      <c r="AA126" s="53">
        <v>2800000</v>
      </c>
      <c r="AD126" s="34">
        <v>530</v>
      </c>
      <c r="AG126" s="34">
        <v>-1</v>
      </c>
      <c r="AH126" s="34">
        <v>1</v>
      </c>
      <c r="AJ126" s="34">
        <v>1</v>
      </c>
      <c r="AK126" s="34">
        <v>1</v>
      </c>
    </row>
    <row r="127" spans="1:37">
      <c r="A127" s="34">
        <v>163</v>
      </c>
      <c r="B127" s="51" t="s">
        <v>177</v>
      </c>
      <c r="C127" s="34" t="s">
        <v>121</v>
      </c>
      <c r="D127" s="34">
        <v>22</v>
      </c>
      <c r="E127" s="34">
        <v>406</v>
      </c>
      <c r="F127" s="52">
        <v>1</v>
      </c>
      <c r="J127" s="71" t="s">
        <v>178</v>
      </c>
      <c r="K127" s="34">
        <v>2</v>
      </c>
      <c r="L127" s="34">
        <v>6</v>
      </c>
      <c r="M127" s="34">
        <v>379</v>
      </c>
      <c r="N127" s="34">
        <v>3</v>
      </c>
      <c r="O127" s="52">
        <v>1680</v>
      </c>
      <c r="P127" s="52">
        <v>6800</v>
      </c>
      <c r="Y127" s="34">
        <v>1</v>
      </c>
      <c r="Z127" s="51">
        <v>0</v>
      </c>
      <c r="AA127" s="53">
        <v>0</v>
      </c>
      <c r="AG127" s="34">
        <v>0</v>
      </c>
      <c r="AH127" s="34">
        <v>1</v>
      </c>
      <c r="AJ127" s="34">
        <v>1</v>
      </c>
      <c r="AK127" s="34">
        <v>1</v>
      </c>
    </row>
    <row r="128" spans="1:37">
      <c r="A128" s="34">
        <v>164</v>
      </c>
      <c r="B128" s="51" t="s">
        <v>177</v>
      </c>
      <c r="C128" s="34" t="s">
        <v>123</v>
      </c>
      <c r="D128" s="34">
        <v>22</v>
      </c>
      <c r="E128" s="34">
        <v>406</v>
      </c>
      <c r="F128" s="52">
        <v>1</v>
      </c>
      <c r="J128" s="71" t="s">
        <v>178</v>
      </c>
      <c r="K128" s="34">
        <v>2</v>
      </c>
      <c r="L128" s="34">
        <v>6</v>
      </c>
      <c r="M128" s="34">
        <v>379</v>
      </c>
      <c r="N128" s="34">
        <v>6</v>
      </c>
      <c r="O128" s="52">
        <v>16800</v>
      </c>
      <c r="P128" s="52">
        <v>680</v>
      </c>
      <c r="Y128" s="34">
        <v>1</v>
      </c>
      <c r="Z128" s="51">
        <v>6800000</v>
      </c>
      <c r="AA128" s="53">
        <v>10200000</v>
      </c>
      <c r="AD128" s="34">
        <v>531</v>
      </c>
      <c r="AG128" s="34">
        <v>-1</v>
      </c>
      <c r="AH128" s="34">
        <v>1</v>
      </c>
      <c r="AJ128" s="34">
        <v>1</v>
      </c>
      <c r="AK128" s="34">
        <v>1</v>
      </c>
    </row>
    <row r="129" spans="1:37">
      <c r="A129" s="34">
        <v>165</v>
      </c>
      <c r="B129" s="51" t="s">
        <v>179</v>
      </c>
      <c r="C129" s="34" t="s">
        <v>123</v>
      </c>
      <c r="D129" s="34">
        <v>27</v>
      </c>
      <c r="E129" s="34">
        <v>30</v>
      </c>
      <c r="F129" s="52">
        <v>1</v>
      </c>
      <c r="J129" s="71"/>
      <c r="K129" s="34"/>
      <c r="L129" s="34">
        <v>1</v>
      </c>
      <c r="M129" s="34">
        <v>165</v>
      </c>
      <c r="N129" s="34">
        <v>6</v>
      </c>
      <c r="O129" s="52">
        <v>300</v>
      </c>
      <c r="Y129" s="34">
        <v>1</v>
      </c>
      <c r="Z129" s="51">
        <v>450000</v>
      </c>
      <c r="AA129" s="53">
        <v>450000</v>
      </c>
      <c r="AD129" s="34">
        <v>532</v>
      </c>
      <c r="AG129" s="34">
        <v>-1</v>
      </c>
      <c r="AH129" s="34">
        <v>1</v>
      </c>
      <c r="AJ129" s="34">
        <v>1</v>
      </c>
      <c r="AK129" s="34">
        <v>1</v>
      </c>
    </row>
    <row r="130" spans="1:37">
      <c r="A130" s="34">
        <v>166</v>
      </c>
      <c r="B130" s="51" t="s">
        <v>180</v>
      </c>
      <c r="C130" s="34" t="s">
        <v>123</v>
      </c>
      <c r="D130" s="34">
        <v>27</v>
      </c>
      <c r="E130" s="34">
        <v>30</v>
      </c>
      <c r="F130" s="52">
        <v>1</v>
      </c>
      <c r="J130" s="71"/>
      <c r="K130" s="34"/>
      <c r="L130" s="34">
        <v>1</v>
      </c>
      <c r="M130" s="34">
        <v>165</v>
      </c>
      <c r="N130" s="34">
        <v>6</v>
      </c>
      <c r="O130" s="52">
        <v>2800</v>
      </c>
      <c r="T130" s="34">
        <v>3</v>
      </c>
      <c r="Y130" s="34">
        <v>1</v>
      </c>
      <c r="Z130" s="51">
        <v>4200000</v>
      </c>
      <c r="AA130" s="53">
        <v>4200000</v>
      </c>
      <c r="AD130" s="34">
        <v>533</v>
      </c>
      <c r="AG130" s="34">
        <v>-1</v>
      </c>
      <c r="AH130" s="34">
        <v>1</v>
      </c>
      <c r="AJ130" s="34">
        <v>1</v>
      </c>
      <c r="AK130" s="34">
        <v>1</v>
      </c>
    </row>
    <row r="131" spans="1:37">
      <c r="A131" s="34">
        <v>167</v>
      </c>
      <c r="B131" s="51" t="s">
        <v>181</v>
      </c>
      <c r="C131" s="34" t="s">
        <v>123</v>
      </c>
      <c r="D131" s="34">
        <v>28</v>
      </c>
      <c r="E131" s="34">
        <v>407</v>
      </c>
      <c r="F131" s="52">
        <v>1</v>
      </c>
      <c r="J131" s="78" t="s">
        <v>182</v>
      </c>
      <c r="K131" s="34">
        <v>3</v>
      </c>
      <c r="L131" s="34">
        <v>6</v>
      </c>
      <c r="N131" s="34">
        <v>6</v>
      </c>
      <c r="O131" s="52">
        <v>1200</v>
      </c>
      <c r="Y131" s="34">
        <v>1</v>
      </c>
      <c r="Z131" s="51">
        <v>1800000</v>
      </c>
      <c r="AA131" s="53">
        <v>1800000</v>
      </c>
      <c r="AD131" s="34">
        <v>534</v>
      </c>
      <c r="AG131" s="34">
        <v>-1</v>
      </c>
      <c r="AH131" s="34">
        <v>1</v>
      </c>
      <c r="AJ131" s="34">
        <v>1</v>
      </c>
      <c r="AK131" s="34">
        <v>1</v>
      </c>
    </row>
    <row r="132" spans="1:37">
      <c r="A132" s="34">
        <v>168</v>
      </c>
      <c r="B132" s="51" t="s">
        <v>183</v>
      </c>
      <c r="C132" s="34" t="s">
        <v>123</v>
      </c>
      <c r="D132" s="34">
        <v>28</v>
      </c>
      <c r="E132" s="34">
        <v>408</v>
      </c>
      <c r="F132" s="52">
        <v>1</v>
      </c>
      <c r="J132" s="78" t="s">
        <v>184</v>
      </c>
      <c r="K132" s="34">
        <v>3</v>
      </c>
      <c r="L132" s="34">
        <v>6</v>
      </c>
      <c r="N132" s="34">
        <v>6</v>
      </c>
      <c r="O132" s="52">
        <v>6800</v>
      </c>
      <c r="Y132" s="34">
        <v>1</v>
      </c>
      <c r="Z132" s="51">
        <v>10200000</v>
      </c>
      <c r="AA132" s="53">
        <v>10200000</v>
      </c>
      <c r="AD132" s="34">
        <v>535</v>
      </c>
      <c r="AG132" s="34">
        <v>-1</v>
      </c>
      <c r="AH132" s="34">
        <v>1</v>
      </c>
      <c r="AJ132" s="34">
        <v>1</v>
      </c>
      <c r="AK132" s="34">
        <v>1</v>
      </c>
    </row>
    <row r="133" spans="1:37">
      <c r="B133" s="57"/>
      <c r="K133" s="34"/>
    </row>
    <row r="134" spans="1:37">
      <c r="A134" s="34">
        <v>171</v>
      </c>
      <c r="B134" s="57" t="s">
        <v>167</v>
      </c>
      <c r="C134" s="34" t="s">
        <v>123</v>
      </c>
      <c r="D134" s="34">
        <v>9</v>
      </c>
      <c r="E134" s="34">
        <v>211</v>
      </c>
      <c r="F134" s="52">
        <v>720</v>
      </c>
      <c r="K134" s="34"/>
      <c r="L134" s="34">
        <v>1</v>
      </c>
      <c r="M134" s="34">
        <v>40</v>
      </c>
      <c r="N134" s="34">
        <v>6</v>
      </c>
      <c r="O134" s="52">
        <v>6000</v>
      </c>
      <c r="Y134" s="34">
        <v>1</v>
      </c>
      <c r="Z134" s="51">
        <v>6000000</v>
      </c>
      <c r="AA134" s="53">
        <v>6000000</v>
      </c>
      <c r="AD134" s="34">
        <v>536</v>
      </c>
      <c r="AG134" s="34">
        <v>-1</v>
      </c>
      <c r="AH134" s="34">
        <v>1</v>
      </c>
      <c r="AJ134" s="34">
        <v>1</v>
      </c>
      <c r="AK134" s="34">
        <v>0</v>
      </c>
    </row>
    <row r="135" spans="1:37">
      <c r="A135" s="34">
        <v>172</v>
      </c>
      <c r="B135" s="57" t="s">
        <v>168</v>
      </c>
      <c r="C135" s="34" t="s">
        <v>123</v>
      </c>
      <c r="D135" s="34">
        <v>9</v>
      </c>
      <c r="E135" s="34">
        <v>212</v>
      </c>
      <c r="F135" s="52">
        <v>720</v>
      </c>
      <c r="K135" s="34"/>
      <c r="L135" s="34">
        <v>2</v>
      </c>
      <c r="M135" s="34">
        <v>41</v>
      </c>
      <c r="N135" s="34">
        <v>6</v>
      </c>
      <c r="O135" s="52">
        <v>6000</v>
      </c>
      <c r="Y135" s="34">
        <v>1</v>
      </c>
      <c r="Z135" s="51">
        <v>6000000</v>
      </c>
      <c r="AA135" s="53">
        <v>6000000</v>
      </c>
      <c r="AD135" s="34">
        <v>537</v>
      </c>
      <c r="AG135" s="34">
        <v>-1</v>
      </c>
      <c r="AH135" s="34">
        <v>1</v>
      </c>
      <c r="AJ135" s="34">
        <v>1</v>
      </c>
      <c r="AK135" s="34">
        <v>0</v>
      </c>
    </row>
    <row r="136" spans="1:37">
      <c r="A136" s="34">
        <v>173</v>
      </c>
      <c r="B136" s="57" t="s">
        <v>169</v>
      </c>
      <c r="C136" s="34" t="s">
        <v>123</v>
      </c>
      <c r="D136" s="34">
        <v>9</v>
      </c>
      <c r="E136" s="34">
        <v>215</v>
      </c>
      <c r="F136" s="52">
        <v>720</v>
      </c>
      <c r="K136" s="34"/>
      <c r="L136" s="34">
        <v>3</v>
      </c>
      <c r="M136" s="34">
        <v>42</v>
      </c>
      <c r="N136" s="34">
        <v>6</v>
      </c>
      <c r="O136" s="52">
        <v>6000</v>
      </c>
      <c r="Y136" s="34">
        <v>1</v>
      </c>
      <c r="Z136" s="51">
        <v>6000000</v>
      </c>
      <c r="AA136" s="53">
        <v>6000000</v>
      </c>
      <c r="AD136" s="34">
        <v>538</v>
      </c>
      <c r="AG136" s="34">
        <v>-1</v>
      </c>
      <c r="AH136" s="34">
        <v>1</v>
      </c>
      <c r="AJ136" s="34">
        <v>1</v>
      </c>
      <c r="AK136" s="34">
        <v>0</v>
      </c>
    </row>
    <row r="137" spans="1:37">
      <c r="A137" s="34">
        <v>174</v>
      </c>
      <c r="B137" s="57" t="s">
        <v>170</v>
      </c>
      <c r="C137" s="34" t="s">
        <v>123</v>
      </c>
      <c r="D137" s="34">
        <v>9</v>
      </c>
      <c r="E137" s="34">
        <v>216</v>
      </c>
      <c r="F137" s="52">
        <v>876000</v>
      </c>
      <c r="K137" s="34"/>
      <c r="L137" s="34">
        <v>4</v>
      </c>
      <c r="M137" s="34">
        <v>43</v>
      </c>
      <c r="N137" s="34">
        <v>6</v>
      </c>
      <c r="O137" s="52">
        <v>16800</v>
      </c>
      <c r="Y137" s="34">
        <v>1</v>
      </c>
      <c r="Z137" s="51">
        <v>16800000</v>
      </c>
      <c r="AA137" s="53">
        <v>25200000</v>
      </c>
      <c r="AB137" s="34">
        <v>1</v>
      </c>
      <c r="AD137" s="34">
        <v>539</v>
      </c>
      <c r="AG137" s="34">
        <v>-1</v>
      </c>
      <c r="AH137" s="34">
        <v>1</v>
      </c>
      <c r="AJ137" s="34">
        <v>1</v>
      </c>
      <c r="AK137" s="34">
        <v>0</v>
      </c>
    </row>
    <row r="138" spans="1:37">
      <c r="A138" s="34">
        <v>175</v>
      </c>
      <c r="B138" s="57" t="s">
        <v>171</v>
      </c>
      <c r="C138" s="34" t="s">
        <v>123</v>
      </c>
      <c r="D138" s="34">
        <v>9</v>
      </c>
      <c r="E138" s="34">
        <v>217</v>
      </c>
      <c r="F138" s="52">
        <v>876000</v>
      </c>
      <c r="K138" s="34"/>
      <c r="L138" s="34">
        <v>5</v>
      </c>
      <c r="M138" s="34">
        <v>44</v>
      </c>
      <c r="N138" s="34">
        <v>6</v>
      </c>
      <c r="O138" s="52">
        <v>16800</v>
      </c>
      <c r="Y138" s="34">
        <v>1</v>
      </c>
      <c r="Z138" s="51">
        <v>16800000</v>
      </c>
      <c r="AA138" s="53">
        <v>25200000</v>
      </c>
      <c r="AB138" s="34">
        <v>1</v>
      </c>
      <c r="AD138" s="34">
        <v>540</v>
      </c>
      <c r="AG138" s="34">
        <v>-1</v>
      </c>
      <c r="AH138" s="34">
        <v>1</v>
      </c>
      <c r="AJ138" s="34">
        <v>1</v>
      </c>
      <c r="AK138" s="34">
        <v>0</v>
      </c>
    </row>
    <row r="139" spans="1:37">
      <c r="A139" s="34">
        <v>176</v>
      </c>
      <c r="B139" s="57" t="s">
        <v>172</v>
      </c>
      <c r="C139" s="34" t="s">
        <v>123</v>
      </c>
      <c r="D139" s="34">
        <v>9</v>
      </c>
      <c r="E139" s="34">
        <v>219</v>
      </c>
      <c r="F139" s="52">
        <v>876000</v>
      </c>
      <c r="K139" s="34"/>
      <c r="L139" s="34">
        <v>6</v>
      </c>
      <c r="M139" s="34">
        <v>45</v>
      </c>
      <c r="N139" s="34">
        <v>6</v>
      </c>
      <c r="O139" s="52">
        <v>16800</v>
      </c>
      <c r="Y139" s="34">
        <v>1</v>
      </c>
      <c r="Z139" s="51">
        <v>16800000</v>
      </c>
      <c r="AA139" s="53">
        <v>25200000</v>
      </c>
      <c r="AB139" s="34">
        <v>1</v>
      </c>
      <c r="AD139" s="34">
        <v>541</v>
      </c>
      <c r="AG139" s="34">
        <v>-1</v>
      </c>
      <c r="AH139" s="34">
        <v>1</v>
      </c>
      <c r="AJ139" s="34">
        <v>1</v>
      </c>
      <c r="AK139" s="34">
        <v>0</v>
      </c>
    </row>
    <row r="140" spans="1:37">
      <c r="K140" s="34"/>
    </row>
    <row r="141" spans="1:37">
      <c r="A141" s="34">
        <v>191</v>
      </c>
      <c r="B141" s="57" t="s">
        <v>185</v>
      </c>
      <c r="C141" s="34" t="s">
        <v>123</v>
      </c>
      <c r="D141" s="34">
        <v>10</v>
      </c>
      <c r="E141" s="34">
        <v>1</v>
      </c>
      <c r="F141" s="52">
        <v>5000</v>
      </c>
      <c r="K141" s="34"/>
      <c r="L141" s="34">
        <v>1</v>
      </c>
      <c r="N141" s="34">
        <v>3</v>
      </c>
      <c r="O141" s="52">
        <v>1</v>
      </c>
      <c r="X141" s="57" t="s">
        <v>186</v>
      </c>
      <c r="Y141" s="34">
        <v>1</v>
      </c>
      <c r="Z141" s="51">
        <v>0</v>
      </c>
      <c r="AA141" s="53">
        <v>0</v>
      </c>
      <c r="AG141" s="34">
        <v>0</v>
      </c>
      <c r="AH141" s="34">
        <v>1</v>
      </c>
      <c r="AK141" s="34">
        <v>0</v>
      </c>
    </row>
    <row r="142" spans="1:37">
      <c r="A142" s="34">
        <v>192</v>
      </c>
      <c r="B142" s="57" t="s">
        <v>187</v>
      </c>
      <c r="C142" s="34" t="s">
        <v>123</v>
      </c>
      <c r="D142" s="34">
        <v>10</v>
      </c>
      <c r="E142" s="34">
        <v>2</v>
      </c>
      <c r="F142" s="52">
        <v>1</v>
      </c>
      <c r="K142" s="34"/>
      <c r="L142" s="34">
        <v>2</v>
      </c>
      <c r="N142" s="34">
        <v>3</v>
      </c>
      <c r="O142" s="52">
        <v>1</v>
      </c>
      <c r="X142" s="57" t="s">
        <v>186</v>
      </c>
      <c r="Y142" s="34">
        <v>1</v>
      </c>
      <c r="Z142" s="51">
        <v>0</v>
      </c>
      <c r="AA142" s="53">
        <v>0</v>
      </c>
      <c r="AG142" s="34">
        <v>0</v>
      </c>
      <c r="AH142" s="34">
        <v>1</v>
      </c>
      <c r="AK142" s="34">
        <v>0</v>
      </c>
    </row>
    <row r="143" spans="1:37">
      <c r="K143" s="34"/>
      <c r="Z143" s="51">
        <v>0</v>
      </c>
      <c r="AA143" s="53">
        <v>0</v>
      </c>
    </row>
    <row r="144" spans="1:37">
      <c r="A144" s="34">
        <v>201</v>
      </c>
      <c r="B144" s="57" t="s">
        <v>188</v>
      </c>
      <c r="C144" s="34">
        <v>0</v>
      </c>
      <c r="D144" s="34">
        <v>11</v>
      </c>
      <c r="E144" s="34">
        <v>211</v>
      </c>
      <c r="F144" s="52">
        <v>168</v>
      </c>
      <c r="K144" s="34"/>
      <c r="L144" s="34">
        <v>2</v>
      </c>
      <c r="N144" s="34">
        <v>2</v>
      </c>
      <c r="O144" s="52">
        <v>100</v>
      </c>
      <c r="Y144" s="34">
        <v>1</v>
      </c>
      <c r="Z144" s="51">
        <v>0</v>
      </c>
      <c r="AA144" s="53">
        <v>0</v>
      </c>
      <c r="AG144" s="34">
        <v>0</v>
      </c>
      <c r="AH144" s="34">
        <v>1</v>
      </c>
      <c r="AJ144" s="34">
        <v>1</v>
      </c>
      <c r="AK144" s="34">
        <v>0</v>
      </c>
    </row>
    <row r="145" spans="1:37">
      <c r="A145" s="34">
        <v>202</v>
      </c>
      <c r="B145" s="57" t="s">
        <v>189</v>
      </c>
      <c r="C145" s="34">
        <v>0</v>
      </c>
      <c r="D145" s="34">
        <v>11</v>
      </c>
      <c r="E145" s="34">
        <v>212</v>
      </c>
      <c r="F145" s="52">
        <v>168</v>
      </c>
      <c r="K145" s="34"/>
      <c r="L145" s="34">
        <v>3</v>
      </c>
      <c r="N145" s="34">
        <v>2</v>
      </c>
      <c r="O145" s="52">
        <v>100</v>
      </c>
      <c r="Y145" s="34">
        <v>1</v>
      </c>
      <c r="Z145" s="51">
        <v>0</v>
      </c>
      <c r="AA145" s="53">
        <v>0</v>
      </c>
      <c r="AG145" s="34">
        <v>0</v>
      </c>
      <c r="AH145" s="34">
        <v>1</v>
      </c>
      <c r="AJ145" s="34">
        <v>1</v>
      </c>
      <c r="AK145" s="34">
        <v>0</v>
      </c>
    </row>
    <row r="146" spans="1:37">
      <c r="A146" s="34">
        <v>203</v>
      </c>
      <c r="B146" s="57" t="s">
        <v>190</v>
      </c>
      <c r="C146" s="34">
        <v>0</v>
      </c>
      <c r="D146" s="34">
        <v>11</v>
      </c>
      <c r="E146" s="34">
        <v>213</v>
      </c>
      <c r="F146" s="52">
        <v>168</v>
      </c>
      <c r="K146" s="34"/>
      <c r="L146" s="34">
        <v>4</v>
      </c>
      <c r="N146" s="34">
        <v>2</v>
      </c>
      <c r="O146" s="52">
        <v>100</v>
      </c>
      <c r="Y146" s="34">
        <v>1</v>
      </c>
      <c r="Z146" s="51">
        <v>0</v>
      </c>
      <c r="AA146" s="53">
        <v>0</v>
      </c>
      <c r="AG146" s="34">
        <v>0</v>
      </c>
      <c r="AH146" s="34">
        <v>1</v>
      </c>
      <c r="AJ146" s="34">
        <v>1</v>
      </c>
      <c r="AK146" s="34">
        <v>0</v>
      </c>
    </row>
    <row r="147" spans="1:37">
      <c r="A147" s="34">
        <v>204</v>
      </c>
      <c r="B147" s="57" t="s">
        <v>191</v>
      </c>
      <c r="C147" s="34">
        <v>0</v>
      </c>
      <c r="D147" s="34">
        <v>11</v>
      </c>
      <c r="E147" s="34">
        <v>214</v>
      </c>
      <c r="F147" s="52">
        <v>168</v>
      </c>
      <c r="K147" s="34"/>
      <c r="L147" s="34">
        <v>5</v>
      </c>
      <c r="N147" s="34">
        <v>2</v>
      </c>
      <c r="O147" s="52">
        <v>100</v>
      </c>
      <c r="Y147" s="34">
        <v>1</v>
      </c>
      <c r="Z147" s="51">
        <v>0</v>
      </c>
      <c r="AA147" s="53">
        <v>0</v>
      </c>
      <c r="AG147" s="34">
        <v>0</v>
      </c>
      <c r="AH147" s="34">
        <v>1</v>
      </c>
      <c r="AJ147" s="34">
        <v>1</v>
      </c>
      <c r="AK147" s="34">
        <v>0</v>
      </c>
    </row>
    <row r="148" spans="1:37">
      <c r="A148" s="34">
        <v>205</v>
      </c>
      <c r="B148" s="57" t="s">
        <v>192</v>
      </c>
      <c r="C148" s="34">
        <v>0</v>
      </c>
      <c r="D148" s="34">
        <v>11</v>
      </c>
      <c r="E148" s="34">
        <v>215</v>
      </c>
      <c r="F148" s="52">
        <v>168</v>
      </c>
      <c r="K148" s="34"/>
      <c r="L148" s="34">
        <v>6</v>
      </c>
      <c r="N148" s="34">
        <v>2</v>
      </c>
      <c r="O148" s="52">
        <v>100</v>
      </c>
      <c r="Y148" s="34">
        <v>1</v>
      </c>
      <c r="Z148" s="51">
        <v>0</v>
      </c>
      <c r="AA148" s="53">
        <v>0</v>
      </c>
      <c r="AG148" s="34">
        <v>0</v>
      </c>
      <c r="AH148" s="34">
        <v>1</v>
      </c>
      <c r="AJ148" s="34">
        <v>1</v>
      </c>
      <c r="AK148" s="34">
        <v>0</v>
      </c>
    </row>
    <row r="149" spans="1:37">
      <c r="A149" s="34">
        <v>206</v>
      </c>
      <c r="B149" s="57" t="s">
        <v>193</v>
      </c>
      <c r="C149" s="34">
        <v>0</v>
      </c>
      <c r="D149" s="34">
        <v>11</v>
      </c>
      <c r="E149" s="34">
        <v>216</v>
      </c>
      <c r="F149" s="52">
        <v>168</v>
      </c>
      <c r="K149" s="34"/>
      <c r="L149" s="34">
        <v>7</v>
      </c>
      <c r="N149" s="34">
        <v>2</v>
      </c>
      <c r="O149" s="52">
        <v>100</v>
      </c>
      <c r="Y149" s="34">
        <v>1</v>
      </c>
      <c r="Z149" s="51">
        <v>0</v>
      </c>
      <c r="AA149" s="53">
        <v>0</v>
      </c>
      <c r="AG149" s="34">
        <v>0</v>
      </c>
      <c r="AH149" s="34">
        <v>1</v>
      </c>
      <c r="AJ149" s="34">
        <v>1</v>
      </c>
      <c r="AK149" s="34">
        <v>0</v>
      </c>
    </row>
    <row r="150" spans="1:37">
      <c r="A150" s="34">
        <v>207</v>
      </c>
      <c r="B150" s="57" t="s">
        <v>194</v>
      </c>
      <c r="C150" s="34">
        <v>0</v>
      </c>
      <c r="D150" s="34">
        <v>11</v>
      </c>
      <c r="E150" s="34">
        <v>217</v>
      </c>
      <c r="F150" s="52">
        <v>168</v>
      </c>
      <c r="K150" s="34"/>
      <c r="L150" s="34">
        <v>8</v>
      </c>
      <c r="N150" s="34">
        <v>2</v>
      </c>
      <c r="O150" s="52">
        <v>100</v>
      </c>
      <c r="Y150" s="34">
        <v>1</v>
      </c>
      <c r="Z150" s="51">
        <v>0</v>
      </c>
      <c r="AA150" s="53">
        <v>0</v>
      </c>
      <c r="AG150" s="34">
        <v>0</v>
      </c>
      <c r="AH150" s="34">
        <v>1</v>
      </c>
      <c r="AJ150" s="34">
        <v>1</v>
      </c>
      <c r="AK150" s="34">
        <v>0</v>
      </c>
    </row>
    <row r="151" spans="1:37">
      <c r="A151" s="34">
        <v>208</v>
      </c>
      <c r="B151" s="57" t="s">
        <v>195</v>
      </c>
      <c r="C151" s="34">
        <v>0</v>
      </c>
      <c r="D151" s="34">
        <v>11</v>
      </c>
      <c r="E151" s="34">
        <v>218</v>
      </c>
      <c r="F151" s="52">
        <v>168</v>
      </c>
      <c r="K151" s="34"/>
      <c r="L151" s="34">
        <v>9</v>
      </c>
      <c r="N151" s="34">
        <v>2</v>
      </c>
      <c r="O151" s="52">
        <v>100</v>
      </c>
      <c r="Y151" s="34">
        <v>1</v>
      </c>
      <c r="Z151" s="51">
        <v>0</v>
      </c>
      <c r="AA151" s="53">
        <v>0</v>
      </c>
      <c r="AG151" s="34">
        <v>0</v>
      </c>
      <c r="AH151" s="34">
        <v>1</v>
      </c>
      <c r="AJ151" s="34">
        <v>1</v>
      </c>
      <c r="AK151" s="34">
        <v>0</v>
      </c>
    </row>
    <row r="152" spans="1:37">
      <c r="A152" s="34">
        <v>209</v>
      </c>
      <c r="B152" s="57" t="s">
        <v>196</v>
      </c>
      <c r="C152" s="34">
        <v>0</v>
      </c>
      <c r="D152" s="34">
        <v>11</v>
      </c>
      <c r="E152" s="34">
        <v>219</v>
      </c>
      <c r="F152" s="52">
        <v>168</v>
      </c>
      <c r="K152" s="34"/>
      <c r="L152" s="34">
        <v>10</v>
      </c>
      <c r="N152" s="34">
        <v>2</v>
      </c>
      <c r="O152" s="52">
        <v>100</v>
      </c>
      <c r="Y152" s="34">
        <v>1</v>
      </c>
      <c r="Z152" s="51">
        <v>0</v>
      </c>
      <c r="AA152" s="53">
        <v>0</v>
      </c>
      <c r="AG152" s="34">
        <v>0</v>
      </c>
      <c r="AH152" s="34">
        <v>1</v>
      </c>
      <c r="AJ152" s="34">
        <v>1</v>
      </c>
      <c r="AK152" s="34">
        <v>0</v>
      </c>
    </row>
    <row r="153" spans="1:37">
      <c r="A153" s="34">
        <v>210</v>
      </c>
      <c r="B153" s="57" t="s">
        <v>197</v>
      </c>
      <c r="C153" s="34">
        <v>0</v>
      </c>
      <c r="D153" s="34">
        <v>11</v>
      </c>
      <c r="E153" s="34">
        <v>220</v>
      </c>
      <c r="F153" s="52">
        <v>168</v>
      </c>
      <c r="K153" s="34"/>
      <c r="L153" s="34">
        <v>11</v>
      </c>
      <c r="N153" s="34">
        <v>2</v>
      </c>
      <c r="O153" s="52">
        <v>100</v>
      </c>
      <c r="Y153" s="34">
        <v>1</v>
      </c>
      <c r="Z153" s="51">
        <v>0</v>
      </c>
      <c r="AA153" s="53">
        <v>0</v>
      </c>
      <c r="AG153" s="34">
        <v>0</v>
      </c>
      <c r="AH153" s="34">
        <v>1</v>
      </c>
      <c r="AJ153" s="34">
        <v>1</v>
      </c>
      <c r="AK153" s="34">
        <v>0</v>
      </c>
    </row>
    <row r="154" spans="1:37">
      <c r="B154" s="34"/>
      <c r="K154" s="34"/>
    </row>
    <row r="155" spans="1:37">
      <c r="A155" s="34">
        <v>221</v>
      </c>
      <c r="B155" s="57" t="s">
        <v>198</v>
      </c>
      <c r="C155" s="34">
        <v>0</v>
      </c>
      <c r="D155" s="34">
        <v>12</v>
      </c>
      <c r="E155" s="34">
        <v>49</v>
      </c>
      <c r="F155" s="52">
        <v>30</v>
      </c>
      <c r="K155" s="34"/>
      <c r="L155" s="34">
        <v>1</v>
      </c>
      <c r="M155" s="34">
        <v>6</v>
      </c>
      <c r="N155" s="34">
        <v>4</v>
      </c>
      <c r="O155" s="52">
        <v>30000</v>
      </c>
      <c r="Y155" s="34">
        <v>1</v>
      </c>
      <c r="Z155" s="51">
        <v>0</v>
      </c>
      <c r="AA155" s="53">
        <v>0</v>
      </c>
      <c r="AG155" s="34">
        <v>0</v>
      </c>
      <c r="AH155" s="34">
        <v>1</v>
      </c>
      <c r="AK155" s="34">
        <v>0</v>
      </c>
    </row>
    <row r="156" spans="1:37">
      <c r="A156" s="34">
        <v>222</v>
      </c>
      <c r="B156" s="57" t="s">
        <v>199</v>
      </c>
      <c r="C156" s="34">
        <v>0</v>
      </c>
      <c r="D156" s="34">
        <v>12</v>
      </c>
      <c r="E156" s="34">
        <v>50</v>
      </c>
      <c r="F156" s="52">
        <v>100</v>
      </c>
      <c r="K156" s="34"/>
      <c r="L156" s="34">
        <v>20</v>
      </c>
      <c r="M156" s="34">
        <v>7</v>
      </c>
      <c r="N156" s="34">
        <v>4</v>
      </c>
      <c r="O156" s="52">
        <v>100000</v>
      </c>
      <c r="Y156" s="34">
        <v>1</v>
      </c>
      <c r="Z156" s="51">
        <v>0</v>
      </c>
      <c r="AA156" s="53">
        <v>0</v>
      </c>
      <c r="AG156" s="34">
        <v>0</v>
      </c>
      <c r="AH156" s="34">
        <v>1</v>
      </c>
      <c r="AK156" s="34">
        <v>0</v>
      </c>
    </row>
    <row r="157" spans="1:37" s="33" customFormat="1">
      <c r="A157" s="33">
        <v>224</v>
      </c>
      <c r="B157" s="76" t="s">
        <v>200</v>
      </c>
      <c r="C157" s="33">
        <v>0</v>
      </c>
      <c r="D157" s="33">
        <v>34</v>
      </c>
      <c r="E157" s="33">
        <v>84</v>
      </c>
      <c r="F157" s="77">
        <v>50</v>
      </c>
      <c r="G157" s="77"/>
      <c r="H157" s="77"/>
      <c r="J157" s="79"/>
      <c r="L157" s="33">
        <v>2</v>
      </c>
      <c r="M157" s="33">
        <v>224</v>
      </c>
      <c r="N157" s="33">
        <v>4</v>
      </c>
      <c r="O157" s="77">
        <v>50000</v>
      </c>
      <c r="P157" s="77"/>
      <c r="X157" s="80"/>
      <c r="Y157" s="33">
        <v>1</v>
      </c>
      <c r="Z157" s="80">
        <v>0</v>
      </c>
      <c r="AA157" s="81">
        <v>0</v>
      </c>
      <c r="AG157" s="34">
        <v>0</v>
      </c>
      <c r="AH157" s="34">
        <v>1</v>
      </c>
      <c r="AK157" s="34">
        <v>0</v>
      </c>
    </row>
    <row r="158" spans="1:37" s="33" customFormat="1">
      <c r="A158" s="33">
        <v>225</v>
      </c>
      <c r="B158" s="76" t="s">
        <v>201</v>
      </c>
      <c r="C158" s="33">
        <v>0</v>
      </c>
      <c r="D158" s="33">
        <v>34</v>
      </c>
      <c r="E158" s="33">
        <v>84</v>
      </c>
      <c r="F158" s="77">
        <v>100</v>
      </c>
      <c r="G158" s="77"/>
      <c r="H158" s="77"/>
      <c r="J158" s="80"/>
      <c r="K158" s="80"/>
      <c r="L158" s="33">
        <v>3</v>
      </c>
      <c r="M158" s="33">
        <v>225</v>
      </c>
      <c r="N158" s="33">
        <v>4</v>
      </c>
      <c r="O158" s="77">
        <v>100000</v>
      </c>
      <c r="P158" s="77"/>
      <c r="X158" s="80"/>
      <c r="Y158" s="33">
        <v>1</v>
      </c>
      <c r="Z158" s="80">
        <v>0</v>
      </c>
      <c r="AA158" s="81">
        <v>0</v>
      </c>
      <c r="AG158" s="34">
        <v>0</v>
      </c>
      <c r="AH158" s="34">
        <v>1</v>
      </c>
      <c r="AK158" s="34">
        <v>0</v>
      </c>
    </row>
    <row r="159" spans="1:37" s="33" customFormat="1">
      <c r="A159" s="33">
        <v>226</v>
      </c>
      <c r="B159" s="76" t="s">
        <v>202</v>
      </c>
      <c r="C159" s="33">
        <v>0</v>
      </c>
      <c r="D159" s="33">
        <v>12</v>
      </c>
      <c r="E159" s="33">
        <v>50</v>
      </c>
      <c r="F159" s="77">
        <v>200</v>
      </c>
      <c r="G159" s="77"/>
      <c r="H159" s="77"/>
      <c r="J159" s="80"/>
      <c r="K159" s="80"/>
      <c r="L159" s="33">
        <v>5</v>
      </c>
      <c r="M159" s="33">
        <v>8</v>
      </c>
      <c r="N159" s="33">
        <v>4</v>
      </c>
      <c r="O159" s="77">
        <v>200000</v>
      </c>
      <c r="P159" s="77"/>
      <c r="X159" s="80"/>
      <c r="Y159" s="33">
        <v>1</v>
      </c>
      <c r="Z159" s="80">
        <v>0</v>
      </c>
      <c r="AA159" s="81">
        <v>0</v>
      </c>
      <c r="AG159" s="34">
        <v>0</v>
      </c>
      <c r="AH159" s="34">
        <v>1</v>
      </c>
      <c r="AK159" s="34">
        <v>0</v>
      </c>
    </row>
    <row r="160" spans="1:37" s="33" customFormat="1">
      <c r="A160" s="33">
        <v>227</v>
      </c>
      <c r="B160" s="76" t="s">
        <v>203</v>
      </c>
      <c r="C160" s="33">
        <v>0</v>
      </c>
      <c r="D160" s="33">
        <v>12</v>
      </c>
      <c r="E160" s="33">
        <v>49</v>
      </c>
      <c r="F160" s="77">
        <v>20</v>
      </c>
      <c r="G160" s="77"/>
      <c r="H160" s="77"/>
      <c r="J160" s="80"/>
      <c r="K160" s="80"/>
      <c r="L160" s="33">
        <v>1</v>
      </c>
      <c r="M160" s="33">
        <v>227</v>
      </c>
      <c r="N160" s="33">
        <v>4</v>
      </c>
      <c r="O160" s="77">
        <v>20000</v>
      </c>
      <c r="P160" s="77"/>
      <c r="X160" s="80"/>
      <c r="Y160" s="33">
        <v>1</v>
      </c>
      <c r="Z160" s="80">
        <v>0</v>
      </c>
      <c r="AA160" s="81">
        <v>0</v>
      </c>
      <c r="AG160" s="34">
        <v>0</v>
      </c>
      <c r="AH160" s="34">
        <v>1</v>
      </c>
      <c r="AK160" s="34">
        <v>0</v>
      </c>
    </row>
    <row r="161" spans="1:37">
      <c r="A161" s="34">
        <v>231</v>
      </c>
      <c r="B161" s="57" t="s">
        <v>204</v>
      </c>
      <c r="C161" s="34">
        <v>0</v>
      </c>
      <c r="D161" s="34">
        <v>13</v>
      </c>
      <c r="E161" s="34">
        <v>2</v>
      </c>
      <c r="F161" s="52">
        <v>300</v>
      </c>
      <c r="K161" s="34"/>
      <c r="L161" s="34">
        <v>90</v>
      </c>
      <c r="M161" s="34">
        <v>10</v>
      </c>
      <c r="N161" s="34">
        <v>4</v>
      </c>
      <c r="O161" s="52">
        <v>30000</v>
      </c>
      <c r="Y161" s="34">
        <v>1</v>
      </c>
      <c r="Z161" s="51">
        <v>0</v>
      </c>
      <c r="AA161" s="53">
        <v>0</v>
      </c>
      <c r="AG161" s="34">
        <v>0</v>
      </c>
      <c r="AH161" s="34">
        <v>1</v>
      </c>
      <c r="AK161" s="34">
        <v>0</v>
      </c>
    </row>
    <row r="162" spans="1:37">
      <c r="A162" s="34">
        <v>232</v>
      </c>
      <c r="B162" s="57" t="s">
        <v>205</v>
      </c>
      <c r="C162" s="34">
        <v>0</v>
      </c>
      <c r="D162" s="34">
        <v>13</v>
      </c>
      <c r="E162" s="34">
        <v>2</v>
      </c>
      <c r="F162" s="52">
        <v>500</v>
      </c>
      <c r="K162" s="34"/>
      <c r="L162" s="34">
        <v>100</v>
      </c>
      <c r="M162" s="34">
        <v>11</v>
      </c>
      <c r="N162" s="34">
        <v>4</v>
      </c>
      <c r="O162" s="52">
        <v>48000</v>
      </c>
      <c r="Y162" s="34">
        <v>1</v>
      </c>
      <c r="Z162" s="51">
        <v>0</v>
      </c>
      <c r="AA162" s="53">
        <v>0</v>
      </c>
      <c r="AG162" s="34">
        <v>0</v>
      </c>
      <c r="AH162" s="34">
        <v>1</v>
      </c>
      <c r="AK162" s="34">
        <v>0</v>
      </c>
    </row>
    <row r="163" spans="1:37">
      <c r="A163" s="34">
        <v>241</v>
      </c>
      <c r="B163" s="57" t="s">
        <v>206</v>
      </c>
      <c r="C163" s="34">
        <v>0</v>
      </c>
      <c r="D163" s="34">
        <v>13</v>
      </c>
      <c r="E163" s="34">
        <v>1</v>
      </c>
      <c r="F163" s="52">
        <v>1000000</v>
      </c>
      <c r="K163" s="34"/>
      <c r="L163" s="34">
        <v>70</v>
      </c>
      <c r="M163" s="34">
        <v>15</v>
      </c>
      <c r="N163" s="34">
        <v>4</v>
      </c>
      <c r="O163" s="52">
        <v>5000</v>
      </c>
      <c r="Y163" s="34">
        <v>1</v>
      </c>
      <c r="Z163" s="51">
        <v>1500000</v>
      </c>
      <c r="AA163" s="53">
        <v>1500000</v>
      </c>
      <c r="AG163" s="34">
        <v>0</v>
      </c>
      <c r="AH163" s="34">
        <v>1</v>
      </c>
      <c r="AK163" s="34">
        <v>1</v>
      </c>
    </row>
    <row r="164" spans="1:37">
      <c r="A164" s="34">
        <v>242</v>
      </c>
      <c r="B164" s="57" t="s">
        <v>207</v>
      </c>
      <c r="C164" s="34">
        <v>0</v>
      </c>
      <c r="D164" s="34">
        <v>13</v>
      </c>
      <c r="E164" s="34">
        <v>1</v>
      </c>
      <c r="F164" s="52">
        <v>3000000</v>
      </c>
      <c r="K164" s="34"/>
      <c r="L164" s="34">
        <v>80</v>
      </c>
      <c r="M164" s="34">
        <v>16</v>
      </c>
      <c r="N164" s="34">
        <v>4</v>
      </c>
      <c r="O164" s="52">
        <v>14500</v>
      </c>
      <c r="Y164" s="34">
        <v>1</v>
      </c>
      <c r="Z164" s="51">
        <v>4500000</v>
      </c>
      <c r="AA164" s="53">
        <v>4500000</v>
      </c>
      <c r="AG164" s="34">
        <v>0</v>
      </c>
      <c r="AH164" s="34">
        <v>1</v>
      </c>
      <c r="AK164" s="34">
        <v>1</v>
      </c>
    </row>
    <row r="165" spans="1:37">
      <c r="A165" s="34">
        <v>251</v>
      </c>
      <c r="B165" s="57" t="s">
        <v>208</v>
      </c>
      <c r="C165" s="34">
        <v>0</v>
      </c>
      <c r="D165" s="34">
        <v>13</v>
      </c>
      <c r="E165" s="34">
        <v>306</v>
      </c>
      <c r="F165" s="52">
        <v>1</v>
      </c>
      <c r="K165" s="34"/>
      <c r="L165" s="34">
        <v>30</v>
      </c>
      <c r="M165" s="34">
        <v>20</v>
      </c>
      <c r="N165" s="34">
        <v>4</v>
      </c>
      <c r="O165" s="52">
        <v>25500</v>
      </c>
      <c r="Y165" s="34">
        <v>1</v>
      </c>
      <c r="Z165" s="51">
        <v>0</v>
      </c>
      <c r="AA165" s="53">
        <v>0</v>
      </c>
      <c r="AG165" s="34">
        <v>0</v>
      </c>
      <c r="AH165" s="34">
        <v>1</v>
      </c>
      <c r="AK165" s="34">
        <v>0</v>
      </c>
    </row>
    <row r="166" spans="1:37">
      <c r="A166" s="34">
        <v>252</v>
      </c>
      <c r="B166" s="57" t="s">
        <v>209</v>
      </c>
      <c r="C166" s="34">
        <v>0</v>
      </c>
      <c r="D166" s="34">
        <v>13</v>
      </c>
      <c r="E166" s="34">
        <v>306</v>
      </c>
      <c r="F166" s="52">
        <v>10</v>
      </c>
      <c r="K166" s="34"/>
      <c r="L166" s="34">
        <v>40</v>
      </c>
      <c r="M166" s="34">
        <v>20</v>
      </c>
      <c r="N166" s="34">
        <v>4</v>
      </c>
      <c r="O166" s="52">
        <v>255000</v>
      </c>
      <c r="Y166" s="34">
        <v>1</v>
      </c>
      <c r="Z166" s="51">
        <v>0</v>
      </c>
      <c r="AA166" s="53">
        <v>0</v>
      </c>
      <c r="AG166" s="34">
        <v>0</v>
      </c>
      <c r="AH166" s="34">
        <v>1</v>
      </c>
      <c r="AK166" s="34">
        <v>0</v>
      </c>
    </row>
    <row r="167" spans="1:37">
      <c r="A167" s="34">
        <v>253</v>
      </c>
      <c r="B167" s="57" t="s">
        <v>210</v>
      </c>
      <c r="C167" s="34">
        <v>0</v>
      </c>
      <c r="D167" s="34">
        <v>13</v>
      </c>
      <c r="E167" s="34">
        <v>307</v>
      </c>
      <c r="F167" s="52">
        <v>1</v>
      </c>
      <c r="K167" s="34"/>
      <c r="L167" s="34">
        <v>50</v>
      </c>
      <c r="M167" s="34">
        <v>21</v>
      </c>
      <c r="N167" s="34">
        <v>4</v>
      </c>
      <c r="O167" s="52">
        <v>55000</v>
      </c>
      <c r="Y167" s="34">
        <v>1</v>
      </c>
      <c r="Z167" s="51">
        <v>0</v>
      </c>
      <c r="AA167" s="53">
        <v>0</v>
      </c>
      <c r="AG167" s="34">
        <v>0</v>
      </c>
      <c r="AH167" s="34">
        <v>1</v>
      </c>
      <c r="AK167" s="34">
        <v>0</v>
      </c>
    </row>
    <row r="168" spans="1:37">
      <c r="A168" s="34">
        <v>254</v>
      </c>
      <c r="B168" s="57" t="s">
        <v>211</v>
      </c>
      <c r="C168" s="34">
        <v>0</v>
      </c>
      <c r="D168" s="34">
        <v>13</v>
      </c>
      <c r="E168" s="34">
        <v>307</v>
      </c>
      <c r="F168" s="52">
        <v>10</v>
      </c>
      <c r="K168" s="34"/>
      <c r="L168" s="34">
        <v>60</v>
      </c>
      <c r="M168" s="34">
        <v>21</v>
      </c>
      <c r="N168" s="34">
        <v>4</v>
      </c>
      <c r="O168" s="52">
        <v>550000</v>
      </c>
      <c r="Y168" s="34">
        <v>1</v>
      </c>
      <c r="Z168" s="51">
        <v>0</v>
      </c>
      <c r="AA168" s="53">
        <v>0</v>
      </c>
      <c r="AG168" s="34">
        <v>0</v>
      </c>
      <c r="AH168" s="34">
        <v>1</v>
      </c>
      <c r="AK168" s="34">
        <v>0</v>
      </c>
    </row>
    <row r="169" spans="1:37">
      <c r="A169" s="34">
        <v>267</v>
      </c>
      <c r="B169" s="76" t="s">
        <v>212</v>
      </c>
      <c r="C169" s="33">
        <v>0</v>
      </c>
      <c r="D169" s="33">
        <v>12</v>
      </c>
      <c r="E169" s="33">
        <v>50</v>
      </c>
      <c r="F169" s="77">
        <v>20</v>
      </c>
      <c r="G169" s="77"/>
      <c r="H169" s="77"/>
      <c r="I169" s="33"/>
      <c r="J169" s="80"/>
      <c r="K169" s="80"/>
      <c r="L169" s="33">
        <v>10</v>
      </c>
      <c r="M169" s="34">
        <v>267</v>
      </c>
      <c r="N169" s="33">
        <v>4</v>
      </c>
      <c r="O169" s="77">
        <v>20000</v>
      </c>
      <c r="P169" s="77"/>
      <c r="Q169" s="33"/>
      <c r="R169" s="33"/>
      <c r="S169" s="33"/>
      <c r="T169" s="33"/>
      <c r="U169" s="33"/>
      <c r="V169" s="33"/>
      <c r="W169" s="33"/>
      <c r="X169" s="80"/>
      <c r="Y169" s="33">
        <v>1</v>
      </c>
      <c r="Z169" s="80">
        <v>0</v>
      </c>
      <c r="AA169" s="81">
        <v>0</v>
      </c>
      <c r="AB169" s="33"/>
      <c r="AC169" s="33"/>
      <c r="AD169" s="33"/>
      <c r="AE169" s="33"/>
      <c r="AG169" s="34">
        <v>0</v>
      </c>
      <c r="AH169" s="34">
        <v>1</v>
      </c>
      <c r="AK169" s="34">
        <v>0</v>
      </c>
    </row>
    <row r="170" spans="1:37">
      <c r="A170" s="34">
        <v>268</v>
      </c>
      <c r="B170" s="57" t="s">
        <v>213</v>
      </c>
      <c r="C170" s="33">
        <v>0</v>
      </c>
      <c r="D170" s="33">
        <v>12</v>
      </c>
      <c r="E170" s="33">
        <v>50</v>
      </c>
      <c r="F170" s="77">
        <v>30</v>
      </c>
      <c r="G170" s="77"/>
      <c r="H170" s="77"/>
      <c r="I170" s="33"/>
      <c r="J170" s="80"/>
      <c r="K170" s="80"/>
      <c r="L170" s="33">
        <v>11</v>
      </c>
      <c r="M170" s="34">
        <v>268</v>
      </c>
      <c r="N170" s="33">
        <v>4</v>
      </c>
      <c r="O170" s="77">
        <v>30000</v>
      </c>
      <c r="P170" s="77"/>
      <c r="Q170" s="33"/>
      <c r="R170" s="33"/>
      <c r="S170" s="33"/>
      <c r="T170" s="33"/>
      <c r="U170" s="33"/>
      <c r="V170" s="33"/>
      <c r="W170" s="33"/>
      <c r="X170" s="80"/>
      <c r="Y170" s="33">
        <v>1</v>
      </c>
      <c r="Z170" s="80">
        <v>0</v>
      </c>
      <c r="AA170" s="81">
        <v>0</v>
      </c>
      <c r="AB170" s="33"/>
      <c r="AC170" s="33"/>
      <c r="AD170" s="33"/>
      <c r="AE170" s="33"/>
      <c r="AG170" s="34">
        <v>0</v>
      </c>
      <c r="AH170" s="34">
        <v>1</v>
      </c>
      <c r="AK170" s="34">
        <v>0</v>
      </c>
    </row>
    <row r="171" spans="1:37">
      <c r="A171" s="34">
        <v>269</v>
      </c>
      <c r="B171" s="57" t="s">
        <v>214</v>
      </c>
      <c r="C171" s="33">
        <v>0</v>
      </c>
      <c r="D171" s="33">
        <v>13</v>
      </c>
      <c r="E171" s="33">
        <v>7</v>
      </c>
      <c r="F171" s="77">
        <v>10000000</v>
      </c>
      <c r="G171" s="77"/>
      <c r="H171" s="77"/>
      <c r="I171" s="33"/>
      <c r="J171" s="80"/>
      <c r="K171" s="80"/>
      <c r="L171" s="33">
        <v>25</v>
      </c>
      <c r="M171" s="34">
        <v>12004</v>
      </c>
      <c r="N171" s="33">
        <v>4</v>
      </c>
      <c r="O171" s="77">
        <v>55000</v>
      </c>
      <c r="P171" s="77"/>
      <c r="Q171" s="33"/>
      <c r="R171" s="33"/>
      <c r="S171" s="33"/>
      <c r="T171" s="33"/>
      <c r="U171" s="33"/>
      <c r="V171" s="33"/>
      <c r="W171" s="33"/>
      <c r="X171" s="80"/>
      <c r="Y171" s="33">
        <v>1</v>
      </c>
      <c r="Z171" s="80">
        <v>0</v>
      </c>
      <c r="AA171" s="81">
        <v>0</v>
      </c>
      <c r="AB171" s="33"/>
      <c r="AC171" s="33"/>
      <c r="AD171" s="33"/>
      <c r="AE171" s="33"/>
      <c r="AG171" s="34">
        <v>0</v>
      </c>
      <c r="AH171" s="34">
        <v>1</v>
      </c>
      <c r="AK171" s="34">
        <v>2</v>
      </c>
    </row>
    <row r="172" spans="1:37">
      <c r="A172" s="34">
        <v>270</v>
      </c>
      <c r="B172" s="57" t="s">
        <v>215</v>
      </c>
      <c r="C172" s="33">
        <v>0</v>
      </c>
      <c r="D172" s="33">
        <v>13</v>
      </c>
      <c r="E172" s="33">
        <v>7</v>
      </c>
      <c r="F172" s="77">
        <v>1000000</v>
      </c>
      <c r="G172" s="77"/>
      <c r="H172" s="77"/>
      <c r="I172" s="33"/>
      <c r="J172" s="80"/>
      <c r="K172" s="80"/>
      <c r="L172" s="33">
        <v>26</v>
      </c>
      <c r="M172" s="34">
        <v>12003</v>
      </c>
      <c r="N172" s="33">
        <v>4</v>
      </c>
      <c r="O172" s="77">
        <v>5500</v>
      </c>
      <c r="P172" s="77"/>
      <c r="Q172" s="33"/>
      <c r="R172" s="33"/>
      <c r="S172" s="33"/>
      <c r="T172" s="33"/>
      <c r="U172" s="33"/>
      <c r="V172" s="33"/>
      <c r="W172" s="33"/>
      <c r="X172" s="80"/>
      <c r="Y172" s="33">
        <v>1</v>
      </c>
      <c r="Z172" s="80">
        <v>0</v>
      </c>
      <c r="AA172" s="81">
        <v>0</v>
      </c>
      <c r="AB172" s="33"/>
      <c r="AC172" s="33"/>
      <c r="AD172" s="33"/>
      <c r="AE172" s="33"/>
      <c r="AG172" s="34">
        <v>0</v>
      </c>
      <c r="AH172" s="34">
        <v>1</v>
      </c>
      <c r="AK172" s="34">
        <v>2</v>
      </c>
    </row>
    <row r="173" spans="1:37">
      <c r="A173" s="34">
        <v>271</v>
      </c>
      <c r="B173" s="57" t="s">
        <v>216</v>
      </c>
      <c r="C173" s="33">
        <v>0</v>
      </c>
      <c r="D173" s="33">
        <v>12</v>
      </c>
      <c r="E173" s="33">
        <v>79</v>
      </c>
      <c r="F173" s="77">
        <v>50</v>
      </c>
      <c r="G173" s="77"/>
      <c r="H173" s="77"/>
      <c r="I173" s="33"/>
      <c r="J173" s="80"/>
      <c r="K173" s="80"/>
      <c r="L173" s="33">
        <v>6</v>
      </c>
      <c r="M173" s="34">
        <v>224</v>
      </c>
      <c r="N173" s="33">
        <v>4</v>
      </c>
      <c r="O173" s="77">
        <v>50000</v>
      </c>
      <c r="P173" s="77"/>
      <c r="Q173" s="33"/>
      <c r="R173" s="33"/>
      <c r="S173" s="33"/>
      <c r="T173" s="33"/>
      <c r="U173" s="33"/>
      <c r="V173" s="33"/>
      <c r="W173" s="33"/>
      <c r="X173" s="80"/>
      <c r="Y173" s="33">
        <v>1</v>
      </c>
      <c r="Z173" s="80">
        <v>0</v>
      </c>
      <c r="AA173" s="81">
        <v>0</v>
      </c>
      <c r="AB173" s="33"/>
      <c r="AC173" s="33"/>
      <c r="AD173" s="33"/>
      <c r="AE173" s="33"/>
      <c r="AG173" s="34">
        <v>0</v>
      </c>
      <c r="AH173" s="34">
        <v>1</v>
      </c>
      <c r="AK173" s="34">
        <v>0</v>
      </c>
    </row>
    <row r="174" spans="1:37">
      <c r="B174" s="57"/>
    </row>
    <row r="175" spans="1:37">
      <c r="A175" s="34">
        <v>281</v>
      </c>
      <c r="B175" s="57" t="s">
        <v>217</v>
      </c>
      <c r="C175" s="34">
        <v>0</v>
      </c>
      <c r="D175" s="34">
        <v>15</v>
      </c>
      <c r="E175" s="17">
        <v>43</v>
      </c>
      <c r="F175" s="52">
        <v>1</v>
      </c>
      <c r="K175" s="34"/>
      <c r="L175" s="34">
        <v>0</v>
      </c>
      <c r="N175" s="34">
        <v>1</v>
      </c>
      <c r="O175" s="57">
        <v>100000</v>
      </c>
      <c r="Y175" s="34">
        <v>1</v>
      </c>
      <c r="Z175" s="51">
        <v>0</v>
      </c>
      <c r="AA175" s="53">
        <v>0</v>
      </c>
      <c r="AG175" s="34">
        <v>0</v>
      </c>
      <c r="AH175" s="34">
        <v>1</v>
      </c>
      <c r="AK175" s="34">
        <v>0</v>
      </c>
    </row>
    <row r="176" spans="1:37">
      <c r="A176" s="34">
        <v>282</v>
      </c>
      <c r="B176" s="57" t="s">
        <v>218</v>
      </c>
      <c r="C176" s="34">
        <v>0</v>
      </c>
      <c r="D176" s="34">
        <v>15</v>
      </c>
      <c r="E176" s="17">
        <v>44</v>
      </c>
      <c r="F176" s="52">
        <v>1</v>
      </c>
      <c r="K176" s="34"/>
      <c r="L176" s="34">
        <v>0</v>
      </c>
      <c r="N176" s="34">
        <v>1</v>
      </c>
      <c r="O176" s="57">
        <v>500000</v>
      </c>
      <c r="Y176" s="34">
        <v>1</v>
      </c>
      <c r="Z176" s="51">
        <v>0</v>
      </c>
      <c r="AA176" s="53">
        <v>0</v>
      </c>
      <c r="AG176" s="34">
        <v>0</v>
      </c>
      <c r="AH176" s="34">
        <v>1</v>
      </c>
      <c r="AK176" s="34">
        <v>0</v>
      </c>
    </row>
    <row r="177" spans="1:37">
      <c r="A177" s="34">
        <v>283</v>
      </c>
      <c r="B177" s="57" t="s">
        <v>219</v>
      </c>
      <c r="C177" s="34">
        <v>0</v>
      </c>
      <c r="D177" s="34">
        <v>15</v>
      </c>
      <c r="E177" s="17">
        <v>45</v>
      </c>
      <c r="F177" s="52">
        <v>1</v>
      </c>
      <c r="K177" s="34"/>
      <c r="L177" s="34">
        <v>0</v>
      </c>
      <c r="N177" s="34">
        <v>1</v>
      </c>
      <c r="O177" s="57">
        <v>1000000</v>
      </c>
      <c r="Y177" s="34">
        <v>1</v>
      </c>
      <c r="Z177" s="51">
        <v>0</v>
      </c>
      <c r="AA177" s="53">
        <v>0</v>
      </c>
      <c r="AG177" s="34">
        <v>0</v>
      </c>
      <c r="AH177" s="34">
        <v>1</v>
      </c>
      <c r="AK177" s="34">
        <v>0</v>
      </c>
    </row>
    <row r="178" spans="1:37">
      <c r="A178" s="34">
        <v>284</v>
      </c>
      <c r="B178" s="57" t="s">
        <v>220</v>
      </c>
      <c r="C178" s="34">
        <v>0</v>
      </c>
      <c r="D178" s="34">
        <v>15</v>
      </c>
      <c r="E178" s="17">
        <v>46</v>
      </c>
      <c r="F178" s="52">
        <v>1</v>
      </c>
      <c r="K178" s="34"/>
      <c r="L178" s="34">
        <v>0</v>
      </c>
      <c r="N178" s="34">
        <v>1</v>
      </c>
      <c r="O178" s="57">
        <v>2000000</v>
      </c>
      <c r="Y178" s="34">
        <v>1</v>
      </c>
      <c r="Z178" s="51">
        <v>0</v>
      </c>
      <c r="AA178" s="53">
        <v>0</v>
      </c>
      <c r="AG178" s="34">
        <v>0</v>
      </c>
      <c r="AH178" s="34">
        <v>1</v>
      </c>
      <c r="AK178" s="34">
        <v>0</v>
      </c>
    </row>
    <row r="179" spans="1:37">
      <c r="A179" s="34">
        <v>285</v>
      </c>
      <c r="B179" s="57" t="s">
        <v>221</v>
      </c>
      <c r="C179" s="34">
        <v>0</v>
      </c>
      <c r="D179" s="34">
        <v>15</v>
      </c>
      <c r="E179" s="17">
        <v>47</v>
      </c>
      <c r="F179" s="52">
        <v>1</v>
      </c>
      <c r="K179" s="34"/>
      <c r="L179" s="34">
        <v>0</v>
      </c>
      <c r="N179" s="34">
        <v>1</v>
      </c>
      <c r="O179" s="57">
        <v>5000000</v>
      </c>
      <c r="Y179" s="34">
        <v>1</v>
      </c>
      <c r="Z179" s="51">
        <v>0</v>
      </c>
      <c r="AA179" s="53">
        <v>0</v>
      </c>
      <c r="AG179" s="34">
        <v>0</v>
      </c>
      <c r="AH179" s="34">
        <v>1</v>
      </c>
      <c r="AK179" s="34">
        <v>0</v>
      </c>
    </row>
    <row r="180" spans="1:37">
      <c r="A180" s="34">
        <v>286</v>
      </c>
      <c r="B180" s="57" t="s">
        <v>222</v>
      </c>
      <c r="C180" s="34">
        <v>0</v>
      </c>
      <c r="D180" s="34">
        <v>15</v>
      </c>
      <c r="E180" s="17">
        <v>48</v>
      </c>
      <c r="F180" s="52">
        <v>1</v>
      </c>
      <c r="K180" s="34"/>
      <c r="L180" s="34">
        <v>0</v>
      </c>
      <c r="N180" s="34">
        <v>1</v>
      </c>
      <c r="O180" s="57">
        <v>10000000</v>
      </c>
      <c r="Y180" s="34">
        <v>1</v>
      </c>
      <c r="Z180" s="51">
        <v>0</v>
      </c>
      <c r="AA180" s="53">
        <v>0</v>
      </c>
      <c r="AG180" s="34">
        <v>0</v>
      </c>
      <c r="AH180" s="34">
        <v>1</v>
      </c>
      <c r="AK180" s="34">
        <v>0</v>
      </c>
    </row>
    <row r="181" spans="1:37">
      <c r="A181" s="34">
        <v>301</v>
      </c>
      <c r="B181" s="57" t="s">
        <v>223</v>
      </c>
      <c r="C181" s="34">
        <v>0</v>
      </c>
      <c r="D181" s="34">
        <v>15</v>
      </c>
      <c r="E181" s="34">
        <v>301</v>
      </c>
      <c r="F181" s="52">
        <v>1</v>
      </c>
      <c r="K181" s="34"/>
      <c r="L181" s="34">
        <v>0</v>
      </c>
      <c r="M181" s="34">
        <v>301</v>
      </c>
      <c r="N181" s="34">
        <v>2</v>
      </c>
      <c r="O181" s="57">
        <v>2</v>
      </c>
      <c r="Y181" s="34">
        <v>1</v>
      </c>
      <c r="Z181" s="51">
        <v>0</v>
      </c>
      <c r="AA181" s="53">
        <v>0</v>
      </c>
      <c r="AG181" s="34">
        <v>0</v>
      </c>
      <c r="AH181" s="34">
        <v>1</v>
      </c>
      <c r="AK181" s="34">
        <v>0</v>
      </c>
    </row>
    <row r="182" spans="1:37">
      <c r="A182" s="34">
        <v>302</v>
      </c>
      <c r="B182" s="57" t="s">
        <v>224</v>
      </c>
      <c r="C182" s="34">
        <v>0</v>
      </c>
      <c r="D182" s="34">
        <v>15</v>
      </c>
      <c r="E182" s="34">
        <v>302</v>
      </c>
      <c r="F182" s="52">
        <v>1</v>
      </c>
      <c r="K182" s="34"/>
      <c r="L182" s="34">
        <v>0</v>
      </c>
      <c r="M182" s="34">
        <v>302</v>
      </c>
      <c r="N182" s="34">
        <v>2</v>
      </c>
      <c r="O182" s="57">
        <v>5</v>
      </c>
      <c r="Y182" s="34">
        <v>1</v>
      </c>
      <c r="Z182" s="51">
        <v>0</v>
      </c>
      <c r="AA182" s="53">
        <v>0</v>
      </c>
      <c r="AG182" s="34">
        <v>0</v>
      </c>
      <c r="AH182" s="34">
        <v>1</v>
      </c>
      <c r="AK182" s="34">
        <v>0</v>
      </c>
    </row>
    <row r="183" spans="1:37">
      <c r="A183" s="34">
        <v>303</v>
      </c>
      <c r="B183" s="57" t="s">
        <v>225</v>
      </c>
      <c r="C183" s="34">
        <v>0</v>
      </c>
      <c r="D183" s="34">
        <v>15</v>
      </c>
      <c r="E183" s="34">
        <v>303</v>
      </c>
      <c r="F183" s="52">
        <v>1</v>
      </c>
      <c r="K183" s="34"/>
      <c r="L183" s="34">
        <v>0</v>
      </c>
      <c r="M183" s="34">
        <v>303</v>
      </c>
      <c r="N183" s="34">
        <v>2</v>
      </c>
      <c r="O183" s="57">
        <v>2</v>
      </c>
      <c r="Y183" s="34">
        <v>1</v>
      </c>
      <c r="Z183" s="51">
        <v>0</v>
      </c>
      <c r="AA183" s="53">
        <v>0</v>
      </c>
      <c r="AG183" s="34">
        <v>0</v>
      </c>
      <c r="AH183" s="34">
        <v>1</v>
      </c>
      <c r="AK183" s="34">
        <v>0</v>
      </c>
    </row>
    <row r="184" spans="1:37">
      <c r="A184" s="34">
        <v>304</v>
      </c>
      <c r="B184" s="57" t="s">
        <v>226</v>
      </c>
      <c r="C184" s="34">
        <v>0</v>
      </c>
      <c r="D184" s="34">
        <v>15</v>
      </c>
      <c r="E184" s="34">
        <v>300</v>
      </c>
      <c r="F184" s="52">
        <v>1</v>
      </c>
      <c r="K184" s="34"/>
      <c r="L184" s="34">
        <v>0</v>
      </c>
      <c r="M184" s="34">
        <v>300</v>
      </c>
      <c r="N184" s="34">
        <v>2</v>
      </c>
      <c r="O184" s="52">
        <v>200</v>
      </c>
      <c r="T184" s="34">
        <v>2</v>
      </c>
      <c r="Y184" s="34">
        <v>1</v>
      </c>
      <c r="Z184" s="51">
        <v>0</v>
      </c>
      <c r="AA184" s="53">
        <v>0</v>
      </c>
      <c r="AG184" s="34">
        <v>0</v>
      </c>
      <c r="AH184" s="34">
        <v>1</v>
      </c>
      <c r="AK184" s="34">
        <v>0</v>
      </c>
    </row>
    <row r="185" spans="1:37">
      <c r="A185" s="34">
        <v>305</v>
      </c>
      <c r="B185" s="57" t="s">
        <v>227</v>
      </c>
      <c r="C185" s="34">
        <v>0</v>
      </c>
      <c r="D185" s="34">
        <v>15</v>
      </c>
      <c r="E185" s="34">
        <v>310</v>
      </c>
      <c r="F185" s="52">
        <v>1</v>
      </c>
      <c r="K185" s="34"/>
      <c r="L185" s="34">
        <v>0</v>
      </c>
      <c r="M185" s="34">
        <v>310</v>
      </c>
      <c r="N185" s="34">
        <v>2</v>
      </c>
      <c r="O185" s="52">
        <v>50</v>
      </c>
      <c r="T185" s="34">
        <v>5</v>
      </c>
      <c r="V185" s="34">
        <v>72</v>
      </c>
      <c r="Y185" s="34">
        <v>1</v>
      </c>
      <c r="Z185" s="51">
        <v>0</v>
      </c>
      <c r="AA185" s="53">
        <v>0</v>
      </c>
      <c r="AB185" s="34">
        <v>4</v>
      </c>
      <c r="AG185" s="34">
        <v>0</v>
      </c>
      <c r="AH185" s="34">
        <v>1</v>
      </c>
      <c r="AK185" s="34">
        <v>0</v>
      </c>
    </row>
    <row r="186" spans="1:37">
      <c r="A186" s="34">
        <v>306</v>
      </c>
      <c r="B186" s="57" t="s">
        <v>228</v>
      </c>
      <c r="C186" s="34">
        <v>0</v>
      </c>
      <c r="D186" s="34">
        <v>15</v>
      </c>
      <c r="E186" s="34">
        <v>308</v>
      </c>
      <c r="F186" s="52">
        <v>1</v>
      </c>
      <c r="K186" s="34"/>
      <c r="L186" s="34">
        <v>0</v>
      </c>
      <c r="M186" s="34">
        <v>308</v>
      </c>
      <c r="N186" s="34">
        <v>2</v>
      </c>
      <c r="O186" s="52">
        <v>20</v>
      </c>
      <c r="Y186" s="34">
        <v>1</v>
      </c>
      <c r="Z186" s="51">
        <v>0</v>
      </c>
      <c r="AA186" s="53">
        <v>0</v>
      </c>
      <c r="AG186" s="34">
        <v>0</v>
      </c>
      <c r="AH186" s="34">
        <v>1</v>
      </c>
      <c r="AK186" s="34">
        <v>0</v>
      </c>
    </row>
    <row r="187" spans="1:37">
      <c r="A187" s="34">
        <v>307</v>
      </c>
      <c r="B187" s="57" t="s">
        <v>229</v>
      </c>
      <c r="C187" s="34">
        <v>0</v>
      </c>
      <c r="D187" s="34">
        <v>15</v>
      </c>
      <c r="E187" s="34">
        <v>309</v>
      </c>
      <c r="F187" s="52">
        <v>1</v>
      </c>
      <c r="K187" s="34"/>
      <c r="L187" s="34">
        <v>0</v>
      </c>
      <c r="M187" s="34">
        <v>309</v>
      </c>
      <c r="N187" s="34">
        <v>2</v>
      </c>
      <c r="O187" s="52">
        <v>20</v>
      </c>
      <c r="Y187" s="34">
        <v>1</v>
      </c>
      <c r="Z187" s="51">
        <v>0</v>
      </c>
      <c r="AA187" s="53">
        <v>0</v>
      </c>
      <c r="AG187" s="34">
        <v>0</v>
      </c>
      <c r="AH187" s="34">
        <v>1</v>
      </c>
      <c r="AK187" s="34">
        <v>0</v>
      </c>
    </row>
    <row r="188" spans="1:37">
      <c r="A188" s="17">
        <v>308</v>
      </c>
      <c r="B188" s="67" t="s">
        <v>230</v>
      </c>
      <c r="C188" s="17">
        <v>0</v>
      </c>
      <c r="D188" s="17">
        <v>15</v>
      </c>
      <c r="E188" s="17">
        <v>312</v>
      </c>
      <c r="F188" s="68">
        <v>1</v>
      </c>
      <c r="G188" s="68"/>
      <c r="H188" s="1"/>
      <c r="I188" s="1"/>
      <c r="J188" s="1"/>
      <c r="K188" s="34"/>
      <c r="L188" s="17">
        <v>0</v>
      </c>
      <c r="M188" s="17">
        <v>312</v>
      </c>
      <c r="N188" s="17">
        <v>2</v>
      </c>
      <c r="O188" s="68">
        <v>200</v>
      </c>
      <c r="P188" s="1"/>
      <c r="Q188" s="1"/>
      <c r="R188" s="1"/>
      <c r="S188" s="1"/>
      <c r="T188" s="17">
        <v>5</v>
      </c>
      <c r="U188" s="1"/>
      <c r="V188" s="17">
        <v>72</v>
      </c>
      <c r="W188" s="1"/>
      <c r="X188" s="1"/>
      <c r="Y188" s="17">
        <v>1</v>
      </c>
      <c r="Z188" s="67">
        <v>0</v>
      </c>
      <c r="AA188" s="53">
        <v>0</v>
      </c>
      <c r="AB188" s="34">
        <v>1</v>
      </c>
      <c r="AG188" s="34">
        <v>0</v>
      </c>
      <c r="AH188" s="34">
        <v>1</v>
      </c>
      <c r="AK188" s="34">
        <v>0</v>
      </c>
    </row>
    <row r="189" spans="1:37">
      <c r="A189" s="34">
        <v>317</v>
      </c>
      <c r="B189" s="57" t="s">
        <v>231</v>
      </c>
      <c r="C189" s="34">
        <v>0</v>
      </c>
      <c r="D189" s="34">
        <v>15</v>
      </c>
      <c r="E189" s="34">
        <v>317</v>
      </c>
      <c r="F189" s="52">
        <v>1</v>
      </c>
      <c r="K189" s="34"/>
      <c r="L189" s="34">
        <v>0</v>
      </c>
      <c r="M189" s="34">
        <v>317</v>
      </c>
      <c r="N189" s="34">
        <v>2</v>
      </c>
      <c r="O189" s="57">
        <v>5</v>
      </c>
      <c r="Y189" s="34">
        <v>1</v>
      </c>
      <c r="Z189" s="51">
        <v>0</v>
      </c>
      <c r="AA189" s="53">
        <v>0</v>
      </c>
      <c r="AG189" s="34">
        <v>0</v>
      </c>
      <c r="AH189" s="34">
        <v>1</v>
      </c>
      <c r="AK189" s="34">
        <v>0</v>
      </c>
    </row>
    <row r="190" spans="1:37">
      <c r="A190" s="34">
        <v>321</v>
      </c>
      <c r="B190" s="57" t="s">
        <v>232</v>
      </c>
      <c r="C190" s="34">
        <v>0</v>
      </c>
      <c r="D190" s="34">
        <v>16</v>
      </c>
      <c r="E190" s="17">
        <v>366</v>
      </c>
      <c r="F190" s="52">
        <v>1</v>
      </c>
      <c r="J190" s="57" t="s">
        <v>233</v>
      </c>
      <c r="K190" s="34"/>
      <c r="L190" s="34">
        <v>1</v>
      </c>
      <c r="N190" s="34">
        <v>5</v>
      </c>
      <c r="O190" s="57">
        <v>1000</v>
      </c>
      <c r="Y190" s="34">
        <v>1</v>
      </c>
      <c r="Z190" s="51">
        <v>0</v>
      </c>
      <c r="AA190" s="53">
        <v>0</v>
      </c>
      <c r="AG190" s="34">
        <v>0</v>
      </c>
      <c r="AH190" s="34">
        <v>1</v>
      </c>
      <c r="AK190" s="34">
        <v>0</v>
      </c>
    </row>
    <row r="191" spans="1:37">
      <c r="A191" s="34">
        <v>322</v>
      </c>
      <c r="B191" s="57" t="s">
        <v>234</v>
      </c>
      <c r="C191" s="34">
        <v>0</v>
      </c>
      <c r="D191" s="34">
        <v>16</v>
      </c>
      <c r="E191" s="17">
        <v>367</v>
      </c>
      <c r="F191" s="52">
        <v>1</v>
      </c>
      <c r="J191" s="57" t="s">
        <v>235</v>
      </c>
      <c r="K191" s="34"/>
      <c r="L191" s="34">
        <v>2</v>
      </c>
      <c r="N191" s="34">
        <v>5</v>
      </c>
      <c r="O191" s="57">
        <v>3000</v>
      </c>
      <c r="Y191" s="34">
        <v>1</v>
      </c>
      <c r="Z191" s="51">
        <v>0</v>
      </c>
      <c r="AA191" s="53">
        <v>0</v>
      </c>
      <c r="AG191" s="34">
        <v>0</v>
      </c>
      <c r="AH191" s="34">
        <v>1</v>
      </c>
      <c r="AK191" s="34">
        <v>0</v>
      </c>
    </row>
    <row r="192" spans="1:37">
      <c r="A192" s="34">
        <v>323</v>
      </c>
      <c r="B192" s="57" t="s">
        <v>236</v>
      </c>
      <c r="C192" s="34">
        <v>0</v>
      </c>
      <c r="D192" s="34">
        <v>16</v>
      </c>
      <c r="E192" s="17">
        <v>368</v>
      </c>
      <c r="F192" s="52">
        <v>1</v>
      </c>
      <c r="J192" s="57" t="s">
        <v>237</v>
      </c>
      <c r="K192" s="34"/>
      <c r="L192" s="34">
        <v>3</v>
      </c>
      <c r="N192" s="34">
        <v>5</v>
      </c>
      <c r="O192" s="57">
        <v>5000</v>
      </c>
      <c r="Y192" s="34">
        <v>1</v>
      </c>
      <c r="Z192" s="51">
        <v>0</v>
      </c>
      <c r="AA192" s="53">
        <v>0</v>
      </c>
      <c r="AG192" s="34">
        <v>0</v>
      </c>
      <c r="AH192" s="34">
        <v>1</v>
      </c>
      <c r="AK192" s="34">
        <v>0</v>
      </c>
    </row>
    <row r="193" spans="1:37">
      <c r="A193" s="34">
        <v>324</v>
      </c>
      <c r="B193" s="57" t="s">
        <v>238</v>
      </c>
      <c r="C193" s="34">
        <v>0</v>
      </c>
      <c r="D193" s="34">
        <v>16</v>
      </c>
      <c r="E193" s="17">
        <v>369</v>
      </c>
      <c r="F193" s="52">
        <v>1</v>
      </c>
      <c r="J193" s="57" t="s">
        <v>239</v>
      </c>
      <c r="K193" s="34"/>
      <c r="L193" s="34">
        <v>4</v>
      </c>
      <c r="N193" s="34">
        <v>5</v>
      </c>
      <c r="O193" s="57">
        <v>10000</v>
      </c>
      <c r="Y193" s="34">
        <v>1</v>
      </c>
      <c r="Z193" s="51">
        <v>0</v>
      </c>
      <c r="AA193" s="53">
        <v>0</v>
      </c>
      <c r="AG193" s="34">
        <v>0</v>
      </c>
      <c r="AH193" s="34">
        <v>1</v>
      </c>
      <c r="AK193" s="34">
        <v>0</v>
      </c>
    </row>
    <row r="194" spans="1:37">
      <c r="A194" s="34">
        <v>325</v>
      </c>
      <c r="B194" s="57" t="s">
        <v>240</v>
      </c>
      <c r="C194" s="34">
        <v>0</v>
      </c>
      <c r="D194" s="34">
        <v>16</v>
      </c>
      <c r="E194" s="17">
        <v>370</v>
      </c>
      <c r="F194" s="52">
        <v>1</v>
      </c>
      <c r="J194" s="57" t="s">
        <v>241</v>
      </c>
      <c r="K194" s="34"/>
      <c r="L194" s="34">
        <v>5</v>
      </c>
      <c r="N194" s="34">
        <v>5</v>
      </c>
      <c r="O194" s="57">
        <v>18000</v>
      </c>
      <c r="Y194" s="34">
        <v>1</v>
      </c>
      <c r="Z194" s="51">
        <v>0</v>
      </c>
      <c r="AA194" s="53">
        <v>0</v>
      </c>
      <c r="AG194" s="34">
        <v>0</v>
      </c>
      <c r="AH194" s="34">
        <v>1</v>
      </c>
      <c r="AK194" s="34">
        <v>0</v>
      </c>
    </row>
    <row r="195" spans="1:37">
      <c r="A195" s="34">
        <v>350</v>
      </c>
      <c r="B195" s="51" t="s">
        <v>242</v>
      </c>
      <c r="C195" s="34" t="s">
        <v>121</v>
      </c>
      <c r="D195" s="34">
        <v>19</v>
      </c>
      <c r="E195" s="34">
        <v>30</v>
      </c>
      <c r="F195" s="52">
        <v>1</v>
      </c>
      <c r="J195" s="51">
        <v>3</v>
      </c>
      <c r="K195" s="34"/>
      <c r="L195" s="34">
        <v>13</v>
      </c>
      <c r="M195" s="34">
        <v>11</v>
      </c>
      <c r="N195" s="34">
        <v>3</v>
      </c>
      <c r="O195" s="52">
        <v>680</v>
      </c>
      <c r="Q195" s="52"/>
      <c r="R195" s="52"/>
      <c r="S195" s="52"/>
      <c r="Y195" s="34">
        <v>1</v>
      </c>
      <c r="Z195" s="51">
        <v>0</v>
      </c>
      <c r="AA195" s="53">
        <v>0</v>
      </c>
      <c r="AG195" s="34">
        <v>0</v>
      </c>
      <c r="AH195" s="34">
        <v>1</v>
      </c>
      <c r="AK195" s="34">
        <v>0</v>
      </c>
    </row>
    <row r="196" spans="1:37">
      <c r="A196" s="34">
        <v>351</v>
      </c>
      <c r="B196" s="51" t="s">
        <v>242</v>
      </c>
      <c r="C196" s="34" t="s">
        <v>123</v>
      </c>
      <c r="D196" s="34">
        <v>19</v>
      </c>
      <c r="E196" s="34">
        <v>30</v>
      </c>
      <c r="F196" s="52">
        <v>1</v>
      </c>
      <c r="J196" s="51">
        <v>3</v>
      </c>
      <c r="K196" s="34"/>
      <c r="L196" s="34">
        <v>13</v>
      </c>
      <c r="M196" s="34">
        <v>11</v>
      </c>
      <c r="N196" s="34">
        <v>6</v>
      </c>
      <c r="O196" s="52">
        <v>6800</v>
      </c>
      <c r="Q196" s="52"/>
      <c r="R196" s="52"/>
      <c r="S196" s="52"/>
      <c r="Y196" s="34">
        <v>1</v>
      </c>
      <c r="Z196" s="51">
        <v>0</v>
      </c>
      <c r="AA196" s="53">
        <v>13600000</v>
      </c>
      <c r="AD196" s="34">
        <v>542</v>
      </c>
      <c r="AG196" s="34">
        <v>-1</v>
      </c>
      <c r="AH196" s="34">
        <v>1</v>
      </c>
      <c r="AK196" s="34">
        <v>0</v>
      </c>
    </row>
    <row r="197" spans="1:37">
      <c r="A197" s="34">
        <v>352</v>
      </c>
      <c r="B197" s="51" t="s">
        <v>243</v>
      </c>
      <c r="C197" s="34" t="s">
        <v>121</v>
      </c>
      <c r="D197" s="34">
        <v>20</v>
      </c>
      <c r="E197" s="34">
        <v>30</v>
      </c>
      <c r="F197" s="52">
        <v>1</v>
      </c>
      <c r="J197" s="51">
        <v>3</v>
      </c>
      <c r="K197" s="34"/>
      <c r="L197" s="34">
        <v>14</v>
      </c>
      <c r="M197" s="34">
        <v>11</v>
      </c>
      <c r="N197" s="34">
        <v>3</v>
      </c>
      <c r="O197" s="52">
        <v>280</v>
      </c>
      <c r="Q197" s="52"/>
      <c r="R197" s="52"/>
      <c r="S197" s="52"/>
      <c r="Y197" s="34">
        <v>1</v>
      </c>
      <c r="Z197" s="51">
        <v>0</v>
      </c>
      <c r="AA197" s="53">
        <v>0</v>
      </c>
      <c r="AG197" s="34">
        <v>0</v>
      </c>
      <c r="AH197" s="34">
        <v>1</v>
      </c>
      <c r="AK197" s="34">
        <v>0</v>
      </c>
    </row>
    <row r="198" spans="1:37">
      <c r="A198" s="34">
        <v>353</v>
      </c>
      <c r="B198" s="51" t="s">
        <v>243</v>
      </c>
      <c r="C198" s="34" t="s">
        <v>123</v>
      </c>
      <c r="D198" s="34">
        <v>20</v>
      </c>
      <c r="E198" s="34">
        <v>30</v>
      </c>
      <c r="F198" s="52">
        <v>1</v>
      </c>
      <c r="J198" s="51">
        <v>3</v>
      </c>
      <c r="K198" s="34"/>
      <c r="L198" s="34">
        <v>14</v>
      </c>
      <c r="M198" s="34">
        <v>11</v>
      </c>
      <c r="N198" s="34">
        <v>6</v>
      </c>
      <c r="O198" s="52">
        <v>2800</v>
      </c>
      <c r="Q198" s="52"/>
      <c r="R198" s="52"/>
      <c r="S198" s="52"/>
      <c r="Y198" s="34">
        <v>1</v>
      </c>
      <c r="Z198" s="51">
        <v>0</v>
      </c>
      <c r="AA198" s="53">
        <v>5600000</v>
      </c>
      <c r="AD198" s="34">
        <v>543</v>
      </c>
      <c r="AG198" s="34">
        <v>-1</v>
      </c>
      <c r="AH198" s="34">
        <v>1</v>
      </c>
      <c r="AK198" s="34">
        <v>0</v>
      </c>
    </row>
    <row r="199" spans="1:37">
      <c r="A199" s="34">
        <v>354</v>
      </c>
      <c r="B199" s="51" t="s">
        <v>244</v>
      </c>
      <c r="C199" s="34" t="s">
        <v>121</v>
      </c>
      <c r="D199" s="34">
        <v>21</v>
      </c>
      <c r="E199" s="34">
        <v>30</v>
      </c>
      <c r="F199" s="52">
        <v>1</v>
      </c>
      <c r="J199" s="51">
        <v>3</v>
      </c>
      <c r="K199" s="34"/>
      <c r="L199" s="34">
        <v>15</v>
      </c>
      <c r="M199" s="34">
        <v>11</v>
      </c>
      <c r="N199" s="34">
        <v>3</v>
      </c>
      <c r="O199" s="52">
        <v>980</v>
      </c>
      <c r="Q199" s="52"/>
      <c r="R199" s="52"/>
      <c r="S199" s="52"/>
      <c r="Y199" s="34">
        <v>1</v>
      </c>
      <c r="Z199" s="51">
        <v>0</v>
      </c>
      <c r="AA199" s="53">
        <v>0</v>
      </c>
      <c r="AG199" s="34">
        <v>0</v>
      </c>
      <c r="AH199" s="34">
        <v>1</v>
      </c>
      <c r="AK199" s="34">
        <v>0</v>
      </c>
    </row>
    <row r="200" spans="1:37">
      <c r="A200" s="34">
        <v>355</v>
      </c>
      <c r="B200" s="51" t="s">
        <v>244</v>
      </c>
      <c r="C200" s="34" t="s">
        <v>123</v>
      </c>
      <c r="D200" s="34">
        <v>21</v>
      </c>
      <c r="E200" s="34">
        <v>30</v>
      </c>
      <c r="F200" s="52">
        <v>1</v>
      </c>
      <c r="J200" s="51">
        <v>3</v>
      </c>
      <c r="K200" s="34"/>
      <c r="L200" s="34">
        <v>15</v>
      </c>
      <c r="M200" s="34">
        <v>11</v>
      </c>
      <c r="N200" s="34">
        <v>6</v>
      </c>
      <c r="O200" s="52">
        <v>9800</v>
      </c>
      <c r="Q200" s="52"/>
      <c r="R200" s="52"/>
      <c r="S200" s="52"/>
      <c r="Y200" s="34">
        <v>1</v>
      </c>
      <c r="Z200" s="51">
        <v>0</v>
      </c>
      <c r="AA200" s="53">
        <v>19600000</v>
      </c>
      <c r="AD200" s="34">
        <v>544</v>
      </c>
      <c r="AG200" s="34">
        <v>-1</v>
      </c>
      <c r="AH200" s="34">
        <v>1</v>
      </c>
      <c r="AK200" s="34">
        <v>0</v>
      </c>
    </row>
    <row r="201" spans="1:37">
      <c r="A201" s="34">
        <v>361</v>
      </c>
      <c r="B201" s="51" t="s">
        <v>245</v>
      </c>
      <c r="C201" s="34">
        <v>0</v>
      </c>
      <c r="D201" s="34">
        <v>15</v>
      </c>
      <c r="E201" s="34">
        <v>313</v>
      </c>
      <c r="F201" s="52">
        <v>1</v>
      </c>
      <c r="K201" s="34"/>
      <c r="L201" s="34">
        <v>0</v>
      </c>
      <c r="M201" s="34">
        <v>81</v>
      </c>
      <c r="N201" s="34">
        <v>2</v>
      </c>
      <c r="O201" s="52">
        <v>20</v>
      </c>
      <c r="Y201" s="34">
        <v>1</v>
      </c>
      <c r="Z201" s="51">
        <v>0</v>
      </c>
      <c r="AA201" s="53">
        <v>0</v>
      </c>
      <c r="AG201" s="34">
        <v>0</v>
      </c>
      <c r="AH201" s="34">
        <v>1</v>
      </c>
      <c r="AK201" s="34">
        <v>0</v>
      </c>
    </row>
    <row r="202" spans="1:37">
      <c r="A202" s="34">
        <v>362</v>
      </c>
      <c r="B202" s="51" t="s">
        <v>246</v>
      </c>
      <c r="C202" s="34">
        <v>0</v>
      </c>
      <c r="D202" s="34">
        <v>15</v>
      </c>
      <c r="E202" s="34">
        <v>314</v>
      </c>
      <c r="F202" s="52">
        <v>1</v>
      </c>
      <c r="K202" s="34"/>
      <c r="L202" s="34">
        <v>0</v>
      </c>
      <c r="M202" s="34">
        <v>82</v>
      </c>
      <c r="N202" s="34">
        <v>2</v>
      </c>
      <c r="O202" s="52">
        <v>20</v>
      </c>
      <c r="Y202" s="34">
        <v>1</v>
      </c>
      <c r="Z202" s="51">
        <v>0</v>
      </c>
      <c r="AA202" s="53">
        <v>0</v>
      </c>
      <c r="AG202" s="34">
        <v>0</v>
      </c>
      <c r="AH202" s="34">
        <v>1</v>
      </c>
      <c r="AK202" s="34">
        <v>0</v>
      </c>
    </row>
    <row r="204" spans="1:37">
      <c r="A204" s="34">
        <v>401</v>
      </c>
      <c r="B204" s="57" t="s">
        <v>247</v>
      </c>
      <c r="C204" s="34">
        <v>0</v>
      </c>
      <c r="D204" s="34">
        <v>23</v>
      </c>
      <c r="E204" s="34">
        <v>79</v>
      </c>
      <c r="F204" s="52">
        <v>50</v>
      </c>
      <c r="K204" s="34"/>
      <c r="L204" s="34">
        <v>2</v>
      </c>
      <c r="M204" s="34">
        <v>6</v>
      </c>
      <c r="N204" s="34">
        <v>12</v>
      </c>
      <c r="O204" s="52">
        <v>50</v>
      </c>
      <c r="Y204" s="34">
        <v>1</v>
      </c>
      <c r="Z204" s="51">
        <v>0</v>
      </c>
      <c r="AA204" s="53">
        <v>0</v>
      </c>
      <c r="AG204" s="34">
        <v>0</v>
      </c>
      <c r="AH204" s="34">
        <v>1</v>
      </c>
      <c r="AK204" s="34">
        <v>0</v>
      </c>
    </row>
    <row r="205" spans="1:37">
      <c r="A205" s="34">
        <v>402</v>
      </c>
      <c r="B205" s="57" t="s">
        <v>199</v>
      </c>
      <c r="C205" s="34">
        <v>0</v>
      </c>
      <c r="D205" s="34">
        <v>23</v>
      </c>
      <c r="E205" s="34">
        <v>50</v>
      </c>
      <c r="F205" s="52">
        <v>100</v>
      </c>
      <c r="K205" s="34"/>
      <c r="L205" s="34">
        <v>3</v>
      </c>
      <c r="M205" s="34">
        <v>7</v>
      </c>
      <c r="N205" s="34">
        <v>12</v>
      </c>
      <c r="O205" s="52">
        <v>100</v>
      </c>
      <c r="Y205" s="34">
        <v>1</v>
      </c>
      <c r="Z205" s="51">
        <v>0</v>
      </c>
      <c r="AA205" s="53">
        <v>0</v>
      </c>
      <c r="AG205" s="34">
        <v>0</v>
      </c>
      <c r="AH205" s="34">
        <v>1</v>
      </c>
      <c r="AK205" s="34">
        <v>0</v>
      </c>
    </row>
    <row r="206" spans="1:37">
      <c r="A206" s="34">
        <v>403</v>
      </c>
      <c r="B206" s="51" t="s">
        <v>248</v>
      </c>
      <c r="C206" s="34">
        <v>0</v>
      </c>
      <c r="D206" s="34">
        <v>24</v>
      </c>
      <c r="E206" s="34">
        <v>307</v>
      </c>
      <c r="F206" s="52">
        <v>1</v>
      </c>
      <c r="L206" s="34">
        <v>1</v>
      </c>
      <c r="M206" s="34">
        <v>21</v>
      </c>
      <c r="N206" s="34">
        <v>12</v>
      </c>
      <c r="O206" s="52">
        <v>50</v>
      </c>
      <c r="Y206" s="34">
        <v>1</v>
      </c>
      <c r="Z206" s="51">
        <v>0</v>
      </c>
      <c r="AA206" s="53">
        <v>0</v>
      </c>
      <c r="AG206" s="34">
        <v>0</v>
      </c>
      <c r="AH206" s="34">
        <v>1</v>
      </c>
      <c r="AK206" s="34">
        <v>0</v>
      </c>
    </row>
    <row r="207" spans="1:37">
      <c r="A207" s="34">
        <v>404</v>
      </c>
      <c r="B207" s="57" t="s">
        <v>249</v>
      </c>
      <c r="C207" s="34">
        <v>0</v>
      </c>
      <c r="D207" s="34">
        <v>23</v>
      </c>
      <c r="E207" s="34">
        <v>50</v>
      </c>
      <c r="F207" s="52">
        <v>500</v>
      </c>
      <c r="K207" s="34"/>
      <c r="L207" s="34">
        <v>4</v>
      </c>
      <c r="M207" s="34">
        <v>36</v>
      </c>
      <c r="N207" s="34">
        <v>12</v>
      </c>
      <c r="O207" s="52">
        <v>500</v>
      </c>
      <c r="Y207" s="34">
        <v>1</v>
      </c>
      <c r="Z207" s="51">
        <v>0</v>
      </c>
      <c r="AA207" s="53">
        <v>0</v>
      </c>
      <c r="AG207" s="34">
        <v>0</v>
      </c>
      <c r="AH207" s="34">
        <v>1</v>
      </c>
      <c r="AK207" s="34">
        <v>0</v>
      </c>
    </row>
    <row r="208" spans="1:37">
      <c r="A208" s="34">
        <v>405</v>
      </c>
      <c r="B208" s="51" t="s">
        <v>203</v>
      </c>
      <c r="C208" s="34">
        <v>0</v>
      </c>
      <c r="D208" s="34">
        <v>26</v>
      </c>
      <c r="E208" s="34">
        <v>79</v>
      </c>
      <c r="F208" s="52">
        <v>20</v>
      </c>
      <c r="L208" s="34">
        <v>0</v>
      </c>
      <c r="M208" s="34">
        <v>6</v>
      </c>
      <c r="N208" s="34">
        <v>80</v>
      </c>
      <c r="O208" s="52">
        <v>21</v>
      </c>
      <c r="Y208" s="34">
        <v>1</v>
      </c>
      <c r="Z208" s="51">
        <v>0</v>
      </c>
      <c r="AA208" s="53">
        <v>0</v>
      </c>
      <c r="AG208" s="34">
        <v>0</v>
      </c>
      <c r="AH208" s="34">
        <v>1</v>
      </c>
      <c r="AK208" s="34">
        <v>0</v>
      </c>
    </row>
    <row r="209" spans="1:37">
      <c r="A209" s="34">
        <v>406</v>
      </c>
      <c r="B209" s="51" t="s">
        <v>250</v>
      </c>
      <c r="C209" s="34">
        <v>0</v>
      </c>
      <c r="D209" s="34">
        <v>26</v>
      </c>
      <c r="E209" s="34">
        <v>79</v>
      </c>
      <c r="F209" s="52">
        <v>200</v>
      </c>
      <c r="L209" s="34">
        <v>0</v>
      </c>
      <c r="M209" s="34">
        <v>6</v>
      </c>
      <c r="N209" s="34">
        <v>80</v>
      </c>
      <c r="O209" s="52">
        <v>210</v>
      </c>
      <c r="Y209" s="34">
        <v>1</v>
      </c>
      <c r="Z209" s="51">
        <v>0</v>
      </c>
      <c r="AA209" s="53">
        <v>0</v>
      </c>
      <c r="AG209" s="34">
        <v>0</v>
      </c>
      <c r="AH209" s="34">
        <v>1</v>
      </c>
      <c r="AK209" s="34">
        <v>0</v>
      </c>
    </row>
    <row r="210" spans="1:37">
      <c r="A210" s="34">
        <v>410</v>
      </c>
      <c r="B210" s="65" t="s">
        <v>134</v>
      </c>
      <c r="C210" s="34" t="s">
        <v>121</v>
      </c>
      <c r="D210" s="34">
        <v>30</v>
      </c>
      <c r="E210" s="34">
        <v>409</v>
      </c>
      <c r="F210" s="52">
        <v>1</v>
      </c>
      <c r="J210" s="69" t="s">
        <v>135</v>
      </c>
      <c r="K210" s="34">
        <v>3</v>
      </c>
      <c r="L210" s="34">
        <v>1</v>
      </c>
      <c r="M210" s="34">
        <v>123</v>
      </c>
      <c r="N210" s="34">
        <v>3</v>
      </c>
      <c r="O210" s="52">
        <v>60</v>
      </c>
      <c r="Y210" s="34">
        <v>1</v>
      </c>
      <c r="Z210" s="51">
        <v>0</v>
      </c>
      <c r="AA210" s="53">
        <v>0</v>
      </c>
      <c r="AG210" s="34">
        <v>0</v>
      </c>
      <c r="AH210" s="34">
        <v>1</v>
      </c>
      <c r="AJ210" s="34">
        <v>1</v>
      </c>
      <c r="AK210" s="34">
        <v>1</v>
      </c>
    </row>
    <row r="211" spans="1:37">
      <c r="A211" s="34">
        <v>411</v>
      </c>
      <c r="B211" s="65" t="s">
        <v>136</v>
      </c>
      <c r="C211" s="34" t="s">
        <v>121</v>
      </c>
      <c r="D211" s="34">
        <v>30</v>
      </c>
      <c r="E211" s="34">
        <v>410</v>
      </c>
      <c r="F211" s="52">
        <v>1</v>
      </c>
      <c r="J211" s="69" t="s">
        <v>137</v>
      </c>
      <c r="K211" s="34">
        <v>3</v>
      </c>
      <c r="L211" s="34">
        <v>1</v>
      </c>
      <c r="M211" s="34">
        <v>124</v>
      </c>
      <c r="N211" s="34">
        <v>3</v>
      </c>
      <c r="O211" s="52">
        <v>60</v>
      </c>
      <c r="Y211" s="34">
        <v>1</v>
      </c>
      <c r="Z211" s="51">
        <v>0</v>
      </c>
      <c r="AA211" s="53">
        <v>0</v>
      </c>
      <c r="AG211" s="34">
        <v>0</v>
      </c>
      <c r="AH211" s="34">
        <v>1</v>
      </c>
      <c r="AJ211" s="34">
        <v>1</v>
      </c>
      <c r="AK211" s="34">
        <v>1</v>
      </c>
    </row>
    <row r="212" spans="1:37">
      <c r="A212" s="34">
        <v>412</v>
      </c>
      <c r="B212" s="65" t="s">
        <v>138</v>
      </c>
      <c r="C212" s="34" t="s">
        <v>121</v>
      </c>
      <c r="D212" s="34">
        <v>30</v>
      </c>
      <c r="E212" s="34">
        <v>411</v>
      </c>
      <c r="F212" s="52">
        <v>1</v>
      </c>
      <c r="J212" s="69" t="s">
        <v>139</v>
      </c>
      <c r="K212" s="34">
        <v>3</v>
      </c>
      <c r="L212" s="34">
        <v>1</v>
      </c>
      <c r="M212" s="34">
        <v>125</v>
      </c>
      <c r="N212" s="34">
        <v>3</v>
      </c>
      <c r="O212" s="52">
        <v>280</v>
      </c>
      <c r="Y212" s="34">
        <v>1</v>
      </c>
      <c r="Z212" s="51">
        <v>0</v>
      </c>
      <c r="AA212" s="53">
        <v>0</v>
      </c>
      <c r="AG212" s="34">
        <v>0</v>
      </c>
      <c r="AH212" s="34">
        <v>1</v>
      </c>
      <c r="AJ212" s="34">
        <v>1</v>
      </c>
      <c r="AK212" s="34">
        <v>1</v>
      </c>
    </row>
    <row r="213" spans="1:37">
      <c r="A213" s="34">
        <v>413</v>
      </c>
      <c r="B213" s="65" t="s">
        <v>140</v>
      </c>
      <c r="C213" s="34" t="s">
        <v>121</v>
      </c>
      <c r="D213" s="34">
        <v>30</v>
      </c>
      <c r="E213" s="34">
        <v>412</v>
      </c>
      <c r="F213" s="52">
        <v>1</v>
      </c>
      <c r="J213" s="69" t="s">
        <v>141</v>
      </c>
      <c r="K213" s="34">
        <v>3</v>
      </c>
      <c r="L213" s="34">
        <v>1</v>
      </c>
      <c r="M213" s="34">
        <v>126</v>
      </c>
      <c r="N213" s="34">
        <v>3</v>
      </c>
      <c r="O213" s="52">
        <v>280</v>
      </c>
      <c r="Y213" s="34">
        <v>1</v>
      </c>
      <c r="Z213" s="51">
        <v>0</v>
      </c>
      <c r="AA213" s="53">
        <v>0</v>
      </c>
      <c r="AG213" s="34">
        <v>0</v>
      </c>
      <c r="AH213" s="34">
        <v>1</v>
      </c>
      <c r="AJ213" s="34">
        <v>1</v>
      </c>
      <c r="AK213" s="34">
        <v>1</v>
      </c>
    </row>
    <row r="214" spans="1:37">
      <c r="A214" s="34">
        <v>414</v>
      </c>
      <c r="B214" s="65" t="s">
        <v>142</v>
      </c>
      <c r="C214" s="34" t="s">
        <v>121</v>
      </c>
      <c r="D214" s="34">
        <v>30</v>
      </c>
      <c r="E214" s="34">
        <v>413</v>
      </c>
      <c r="F214" s="52">
        <v>1</v>
      </c>
      <c r="J214" s="69" t="s">
        <v>143</v>
      </c>
      <c r="K214" s="34">
        <v>3</v>
      </c>
      <c r="L214" s="34">
        <v>1</v>
      </c>
      <c r="M214" s="34">
        <v>127</v>
      </c>
      <c r="N214" s="34">
        <v>3</v>
      </c>
      <c r="O214" s="52">
        <v>1080</v>
      </c>
      <c r="Y214" s="34">
        <v>1</v>
      </c>
      <c r="Z214" s="51">
        <v>0</v>
      </c>
      <c r="AA214" s="53">
        <v>0</v>
      </c>
      <c r="AG214" s="34">
        <v>0</v>
      </c>
      <c r="AH214" s="34">
        <v>1</v>
      </c>
      <c r="AJ214" s="34">
        <v>1</v>
      </c>
      <c r="AK214" s="34">
        <v>1</v>
      </c>
    </row>
    <row r="215" spans="1:37">
      <c r="A215" s="34">
        <v>415</v>
      </c>
      <c r="B215" s="65" t="s">
        <v>144</v>
      </c>
      <c r="C215" s="34" t="s">
        <v>121</v>
      </c>
      <c r="D215" s="34">
        <v>30</v>
      </c>
      <c r="E215" s="34">
        <v>414</v>
      </c>
      <c r="F215" s="52">
        <v>1</v>
      </c>
      <c r="J215" s="69" t="s">
        <v>145</v>
      </c>
      <c r="K215" s="34">
        <v>3</v>
      </c>
      <c r="L215" s="34">
        <v>1</v>
      </c>
      <c r="M215" s="34">
        <v>128</v>
      </c>
      <c r="N215" s="34">
        <v>3</v>
      </c>
      <c r="O215" s="52">
        <v>1080</v>
      </c>
      <c r="Y215" s="34">
        <v>1</v>
      </c>
      <c r="Z215" s="51">
        <v>0</v>
      </c>
      <c r="AA215" s="53">
        <v>0</v>
      </c>
      <c r="AG215" s="34">
        <v>0</v>
      </c>
      <c r="AH215" s="34">
        <v>1</v>
      </c>
      <c r="AJ215" s="34">
        <v>1</v>
      </c>
      <c r="AK215" s="34">
        <v>1</v>
      </c>
    </row>
    <row r="216" spans="1:37">
      <c r="A216" s="34">
        <v>416</v>
      </c>
      <c r="B216" s="65" t="s">
        <v>146</v>
      </c>
      <c r="C216" s="34" t="s">
        <v>121</v>
      </c>
      <c r="D216" s="34">
        <v>30</v>
      </c>
      <c r="E216" s="34">
        <v>415</v>
      </c>
      <c r="F216" s="52">
        <v>1</v>
      </c>
      <c r="J216" s="69" t="s">
        <v>147</v>
      </c>
      <c r="K216" s="34">
        <v>3</v>
      </c>
      <c r="L216" s="34">
        <v>1</v>
      </c>
      <c r="M216" s="34">
        <v>129</v>
      </c>
      <c r="N216" s="34">
        <v>3</v>
      </c>
      <c r="O216" s="52">
        <v>3280</v>
      </c>
      <c r="Y216" s="34">
        <v>1</v>
      </c>
      <c r="Z216" s="51">
        <v>0</v>
      </c>
      <c r="AA216" s="53">
        <v>0</v>
      </c>
      <c r="AG216" s="34">
        <v>0</v>
      </c>
      <c r="AH216" s="34">
        <v>1</v>
      </c>
      <c r="AJ216" s="34">
        <v>1</v>
      </c>
      <c r="AK216" s="34">
        <v>1</v>
      </c>
    </row>
    <row r="217" spans="1:37">
      <c r="A217" s="34">
        <v>417</v>
      </c>
      <c r="B217" s="65" t="s">
        <v>148</v>
      </c>
      <c r="C217" s="34" t="s">
        <v>121</v>
      </c>
      <c r="D217" s="34">
        <v>30</v>
      </c>
      <c r="E217" s="34">
        <v>416</v>
      </c>
      <c r="F217" s="52">
        <v>1</v>
      </c>
      <c r="J217" s="69" t="s">
        <v>149</v>
      </c>
      <c r="K217" s="34">
        <v>3</v>
      </c>
      <c r="L217" s="34">
        <v>1</v>
      </c>
      <c r="M217" s="34">
        <v>130</v>
      </c>
      <c r="N217" s="34">
        <v>3</v>
      </c>
      <c r="O217" s="52">
        <v>3280</v>
      </c>
      <c r="Y217" s="34">
        <v>1</v>
      </c>
      <c r="Z217" s="51">
        <v>0</v>
      </c>
      <c r="AA217" s="53">
        <v>0</v>
      </c>
      <c r="AG217" s="34">
        <v>0</v>
      </c>
      <c r="AH217" s="34">
        <v>1</v>
      </c>
      <c r="AJ217" s="34">
        <v>1</v>
      </c>
      <c r="AK217" s="34">
        <v>1</v>
      </c>
    </row>
    <row r="218" spans="1:37">
      <c r="A218" s="34">
        <v>418</v>
      </c>
      <c r="B218" s="51" t="s">
        <v>179</v>
      </c>
      <c r="C218" s="34" t="s">
        <v>121</v>
      </c>
      <c r="D218" s="34">
        <v>27</v>
      </c>
      <c r="E218" s="34">
        <v>30</v>
      </c>
      <c r="F218" s="52">
        <v>1</v>
      </c>
      <c r="J218" s="71"/>
      <c r="K218" s="34"/>
      <c r="L218" s="34">
        <v>1</v>
      </c>
      <c r="M218" s="34">
        <v>165</v>
      </c>
      <c r="N218" s="34">
        <v>3</v>
      </c>
      <c r="O218" s="52">
        <v>30</v>
      </c>
      <c r="Y218" s="34">
        <v>1</v>
      </c>
      <c r="Z218" s="51">
        <v>0</v>
      </c>
      <c r="AA218" s="53">
        <v>0</v>
      </c>
      <c r="AG218" s="34">
        <v>0</v>
      </c>
      <c r="AH218" s="34">
        <v>1</v>
      </c>
      <c r="AJ218" s="34">
        <v>1</v>
      </c>
      <c r="AK218" s="34">
        <v>1</v>
      </c>
    </row>
    <row r="219" spans="1:37">
      <c r="A219" s="34">
        <v>419</v>
      </c>
      <c r="B219" s="51" t="s">
        <v>180</v>
      </c>
      <c r="C219" s="34" t="s">
        <v>121</v>
      </c>
      <c r="D219" s="34">
        <v>27</v>
      </c>
      <c r="E219" s="34">
        <v>30</v>
      </c>
      <c r="F219" s="52">
        <v>1</v>
      </c>
      <c r="J219" s="71"/>
      <c r="K219" s="34"/>
      <c r="L219" s="34">
        <v>1</v>
      </c>
      <c r="M219" s="34">
        <v>165</v>
      </c>
      <c r="N219" s="34">
        <v>3</v>
      </c>
      <c r="O219" s="52">
        <v>280</v>
      </c>
      <c r="T219" s="34">
        <v>3</v>
      </c>
      <c r="Y219" s="34">
        <v>1</v>
      </c>
      <c r="Z219" s="51">
        <v>0</v>
      </c>
      <c r="AA219" s="53">
        <v>0</v>
      </c>
      <c r="AG219" s="34">
        <v>0</v>
      </c>
      <c r="AH219" s="34">
        <v>1</v>
      </c>
      <c r="AJ219" s="34">
        <v>1</v>
      </c>
      <c r="AK219" s="34">
        <v>1</v>
      </c>
    </row>
    <row r="220" spans="1:37">
      <c r="A220" s="34">
        <v>420</v>
      </c>
      <c r="B220" s="51" t="s">
        <v>181</v>
      </c>
      <c r="C220" s="34" t="s">
        <v>121</v>
      </c>
      <c r="D220" s="34">
        <v>28</v>
      </c>
      <c r="E220" s="34">
        <v>407</v>
      </c>
      <c r="F220" s="52">
        <v>1</v>
      </c>
      <c r="J220" s="78" t="s">
        <v>182</v>
      </c>
      <c r="K220" s="34">
        <v>3</v>
      </c>
      <c r="L220" s="34">
        <v>6</v>
      </c>
      <c r="N220" s="34">
        <v>3</v>
      </c>
      <c r="O220" s="52">
        <v>120</v>
      </c>
      <c r="Y220" s="34">
        <v>1</v>
      </c>
      <c r="Z220" s="51">
        <v>0</v>
      </c>
      <c r="AA220" s="53">
        <v>0</v>
      </c>
      <c r="AG220" s="34">
        <v>0</v>
      </c>
      <c r="AH220" s="34">
        <v>1</v>
      </c>
      <c r="AJ220" s="34">
        <v>1</v>
      </c>
      <c r="AK220" s="34">
        <v>1</v>
      </c>
    </row>
    <row r="221" spans="1:37">
      <c r="A221" s="34">
        <v>421</v>
      </c>
      <c r="B221" s="51" t="s">
        <v>183</v>
      </c>
      <c r="C221" s="34" t="s">
        <v>121</v>
      </c>
      <c r="D221" s="34">
        <v>28</v>
      </c>
      <c r="E221" s="34">
        <v>408</v>
      </c>
      <c r="F221" s="52">
        <v>1</v>
      </c>
      <c r="J221" s="78" t="s">
        <v>184</v>
      </c>
      <c r="K221" s="34">
        <v>3</v>
      </c>
      <c r="L221" s="34">
        <v>6</v>
      </c>
      <c r="N221" s="34">
        <v>3</v>
      </c>
      <c r="O221" s="52">
        <v>680</v>
      </c>
      <c r="Y221" s="34">
        <v>1</v>
      </c>
      <c r="Z221" s="51">
        <v>0</v>
      </c>
      <c r="AA221" s="53">
        <v>0</v>
      </c>
      <c r="AG221" s="34">
        <v>0</v>
      </c>
      <c r="AH221" s="34">
        <v>1</v>
      </c>
      <c r="AJ221" s="34">
        <v>1</v>
      </c>
      <c r="AK221" s="34">
        <v>1</v>
      </c>
    </row>
    <row r="222" spans="1:37">
      <c r="A222" s="34">
        <v>422</v>
      </c>
      <c r="B222" s="57" t="s">
        <v>251</v>
      </c>
      <c r="C222" s="34" t="s">
        <v>121</v>
      </c>
      <c r="D222" s="34">
        <v>32</v>
      </c>
      <c r="E222" s="34">
        <v>417</v>
      </c>
      <c r="F222" s="52">
        <v>1</v>
      </c>
      <c r="J222" s="51" t="s">
        <v>252</v>
      </c>
      <c r="K222" s="34">
        <v>2</v>
      </c>
      <c r="L222" s="34">
        <v>11</v>
      </c>
      <c r="M222" s="34">
        <v>8</v>
      </c>
      <c r="N222" s="34">
        <v>3</v>
      </c>
      <c r="O222" s="52">
        <v>120</v>
      </c>
      <c r="P222" s="52">
        <v>360</v>
      </c>
      <c r="Y222" s="34">
        <v>1</v>
      </c>
      <c r="Z222" s="51">
        <v>0</v>
      </c>
      <c r="AA222" s="53">
        <v>0</v>
      </c>
      <c r="AE222" s="51" t="s">
        <v>253</v>
      </c>
      <c r="AG222" s="34">
        <v>0</v>
      </c>
      <c r="AH222" s="34">
        <v>1</v>
      </c>
      <c r="AJ222" s="34">
        <v>1</v>
      </c>
      <c r="AK222" s="34">
        <v>1</v>
      </c>
    </row>
    <row r="223" spans="1:37">
      <c r="A223" s="34">
        <v>423</v>
      </c>
      <c r="B223" s="57" t="s">
        <v>251</v>
      </c>
      <c r="C223" s="34" t="s">
        <v>123</v>
      </c>
      <c r="D223" s="34">
        <v>32</v>
      </c>
      <c r="E223" s="34">
        <v>417</v>
      </c>
      <c r="F223" s="52">
        <v>1</v>
      </c>
      <c r="J223" s="51" t="s">
        <v>252</v>
      </c>
      <c r="K223" s="34">
        <v>2</v>
      </c>
      <c r="L223" s="34">
        <v>11</v>
      </c>
      <c r="M223" s="34">
        <v>8</v>
      </c>
      <c r="N223" s="34">
        <v>6</v>
      </c>
      <c r="O223" s="52">
        <v>1200</v>
      </c>
      <c r="P223" s="52">
        <v>36</v>
      </c>
      <c r="Y223" s="34">
        <v>1</v>
      </c>
      <c r="Z223" s="51">
        <v>1000000</v>
      </c>
      <c r="AA223" s="53">
        <v>1000000</v>
      </c>
      <c r="AD223" s="34">
        <v>545</v>
      </c>
      <c r="AE223" s="51" t="s">
        <v>253</v>
      </c>
      <c r="AG223" s="34">
        <v>-1</v>
      </c>
      <c r="AH223" s="34">
        <v>1</v>
      </c>
      <c r="AJ223" s="34">
        <v>1</v>
      </c>
      <c r="AK223" s="34">
        <v>1</v>
      </c>
    </row>
    <row r="224" spans="1:37">
      <c r="A224" s="34">
        <v>424</v>
      </c>
      <c r="B224" s="57" t="s">
        <v>254</v>
      </c>
      <c r="C224" s="34" t="s">
        <v>121</v>
      </c>
      <c r="D224" s="34">
        <v>32</v>
      </c>
      <c r="E224" s="34">
        <v>418</v>
      </c>
      <c r="F224" s="52">
        <v>1</v>
      </c>
      <c r="J224" s="70" t="s">
        <v>255</v>
      </c>
      <c r="K224" s="34">
        <v>2</v>
      </c>
      <c r="L224" s="34">
        <v>11</v>
      </c>
      <c r="M224" s="34">
        <v>8</v>
      </c>
      <c r="N224" s="34">
        <v>3</v>
      </c>
      <c r="O224" s="52">
        <v>2000</v>
      </c>
      <c r="P224" s="52">
        <v>5880</v>
      </c>
      <c r="Y224" s="34">
        <v>1</v>
      </c>
      <c r="Z224" s="51">
        <v>0</v>
      </c>
      <c r="AA224" s="53">
        <v>0</v>
      </c>
      <c r="AE224" s="51" t="s">
        <v>256</v>
      </c>
      <c r="AG224" s="34">
        <v>0</v>
      </c>
      <c r="AH224" s="34">
        <v>1</v>
      </c>
      <c r="AJ224" s="34">
        <v>1</v>
      </c>
      <c r="AK224" s="34">
        <v>1</v>
      </c>
    </row>
    <row r="225" spans="1:37">
      <c r="A225" s="34">
        <v>425</v>
      </c>
      <c r="B225" s="57" t="s">
        <v>254</v>
      </c>
      <c r="C225" s="34" t="s">
        <v>123</v>
      </c>
      <c r="D225" s="34">
        <v>32</v>
      </c>
      <c r="E225" s="34">
        <v>418</v>
      </c>
      <c r="F225" s="52">
        <v>1</v>
      </c>
      <c r="J225" s="70" t="s">
        <v>255</v>
      </c>
      <c r="K225" s="34">
        <v>2</v>
      </c>
      <c r="L225" s="34">
        <v>11</v>
      </c>
      <c r="M225" s="34">
        <v>8</v>
      </c>
      <c r="N225" s="34">
        <v>6</v>
      </c>
      <c r="O225" s="52">
        <v>20000</v>
      </c>
      <c r="P225" s="52">
        <v>588</v>
      </c>
      <c r="Y225" s="34">
        <v>1</v>
      </c>
      <c r="Z225" s="51">
        <v>16000000</v>
      </c>
      <c r="AA225" s="53">
        <v>16000000</v>
      </c>
      <c r="AD225" s="34">
        <v>546</v>
      </c>
      <c r="AE225" s="51" t="s">
        <v>256</v>
      </c>
      <c r="AG225" s="34">
        <v>-1</v>
      </c>
      <c r="AH225" s="34">
        <v>1</v>
      </c>
      <c r="AJ225" s="34">
        <v>1</v>
      </c>
      <c r="AK225" s="34">
        <v>1</v>
      </c>
    </row>
    <row r="226" spans="1:37">
      <c r="A226" s="34">
        <v>426</v>
      </c>
      <c r="B226" s="57" t="s">
        <v>257</v>
      </c>
      <c r="C226" s="34" t="s">
        <v>121</v>
      </c>
      <c r="D226" s="34">
        <v>32</v>
      </c>
      <c r="E226" s="34">
        <v>419</v>
      </c>
      <c r="F226" s="52">
        <v>1</v>
      </c>
      <c r="J226" s="70" t="s">
        <v>258</v>
      </c>
      <c r="K226" s="34">
        <v>2</v>
      </c>
      <c r="L226" s="34">
        <v>11</v>
      </c>
      <c r="M226" s="34">
        <v>8</v>
      </c>
      <c r="N226" s="34">
        <v>3</v>
      </c>
      <c r="O226" s="52">
        <v>3000</v>
      </c>
      <c r="P226" s="52">
        <v>8880</v>
      </c>
      <c r="Y226" s="34">
        <v>1</v>
      </c>
      <c r="Z226" s="51">
        <v>0</v>
      </c>
      <c r="AA226" s="53">
        <v>0</v>
      </c>
      <c r="AE226" s="51" t="s">
        <v>259</v>
      </c>
      <c r="AG226" s="34">
        <v>0</v>
      </c>
      <c r="AH226" s="34">
        <v>1</v>
      </c>
      <c r="AJ226" s="34">
        <v>1</v>
      </c>
      <c r="AK226" s="34">
        <v>1</v>
      </c>
    </row>
    <row r="227" spans="1:37">
      <c r="A227" s="34">
        <v>427</v>
      </c>
      <c r="B227" s="57" t="s">
        <v>257</v>
      </c>
      <c r="C227" s="34" t="s">
        <v>123</v>
      </c>
      <c r="D227" s="34">
        <v>32</v>
      </c>
      <c r="E227" s="34">
        <v>419</v>
      </c>
      <c r="F227" s="52">
        <v>1</v>
      </c>
      <c r="J227" s="70" t="s">
        <v>258</v>
      </c>
      <c r="K227" s="34">
        <v>2</v>
      </c>
      <c r="L227" s="34">
        <v>11</v>
      </c>
      <c r="M227" s="34">
        <v>8</v>
      </c>
      <c r="N227" s="34">
        <v>6</v>
      </c>
      <c r="O227" s="52">
        <v>30000</v>
      </c>
      <c r="P227" s="52">
        <v>888</v>
      </c>
      <c r="Y227" s="34">
        <v>1</v>
      </c>
      <c r="Z227" s="51">
        <v>24000000</v>
      </c>
      <c r="AA227" s="53">
        <v>24000000</v>
      </c>
      <c r="AD227" s="34">
        <v>547</v>
      </c>
      <c r="AE227" s="51" t="s">
        <v>259</v>
      </c>
      <c r="AG227" s="34">
        <v>-1</v>
      </c>
      <c r="AH227" s="34">
        <v>1</v>
      </c>
      <c r="AJ227" s="34">
        <v>1</v>
      </c>
      <c r="AK227" s="34">
        <v>1</v>
      </c>
    </row>
    <row r="228" spans="1:37">
      <c r="A228" s="34">
        <v>428</v>
      </c>
      <c r="B228" s="57" t="s">
        <v>202</v>
      </c>
      <c r="C228" s="34">
        <v>0</v>
      </c>
      <c r="D228" s="34">
        <v>23</v>
      </c>
      <c r="E228" s="34">
        <v>50</v>
      </c>
      <c r="F228" s="52">
        <v>200</v>
      </c>
      <c r="K228" s="34"/>
      <c r="L228" s="34">
        <v>5</v>
      </c>
      <c r="M228" s="34">
        <v>8</v>
      </c>
      <c r="N228" s="34">
        <v>12</v>
      </c>
      <c r="O228" s="52">
        <v>200</v>
      </c>
      <c r="Y228" s="34">
        <v>1</v>
      </c>
      <c r="Z228" s="51">
        <v>0</v>
      </c>
      <c r="AA228" s="53">
        <v>0</v>
      </c>
      <c r="AG228" s="34">
        <v>0</v>
      </c>
      <c r="AH228" s="34">
        <v>1</v>
      </c>
      <c r="AK228" s="34">
        <v>0</v>
      </c>
    </row>
    <row r="229" spans="1:37">
      <c r="A229" s="34">
        <v>429</v>
      </c>
      <c r="B229" s="57" t="s">
        <v>260</v>
      </c>
      <c r="C229" s="34" t="s">
        <v>123</v>
      </c>
      <c r="D229" s="34">
        <v>33</v>
      </c>
      <c r="E229" s="34">
        <v>420</v>
      </c>
      <c r="F229" s="52">
        <v>1</v>
      </c>
      <c r="J229" s="70" t="s">
        <v>261</v>
      </c>
      <c r="K229" s="34">
        <v>2</v>
      </c>
      <c r="L229" s="34">
        <v>12</v>
      </c>
      <c r="M229" s="34">
        <v>420</v>
      </c>
      <c r="N229" s="34">
        <v>6</v>
      </c>
      <c r="O229" s="52">
        <v>600</v>
      </c>
      <c r="P229" s="52">
        <v>3700</v>
      </c>
      <c r="Y229" s="34">
        <v>1</v>
      </c>
      <c r="Z229" s="51">
        <v>0</v>
      </c>
      <c r="AA229" s="53">
        <v>0</v>
      </c>
      <c r="AD229" s="34">
        <v>548</v>
      </c>
      <c r="AG229" s="34">
        <v>-1</v>
      </c>
      <c r="AH229" s="34">
        <v>1</v>
      </c>
      <c r="AK229" s="34">
        <v>2</v>
      </c>
    </row>
    <row r="230" spans="1:37">
      <c r="A230" s="34">
        <v>430</v>
      </c>
      <c r="B230" s="57" t="s">
        <v>262</v>
      </c>
      <c r="C230" s="34" t="s">
        <v>123</v>
      </c>
      <c r="D230" s="34">
        <v>33</v>
      </c>
      <c r="E230" s="34">
        <v>421</v>
      </c>
      <c r="F230" s="52">
        <v>1</v>
      </c>
      <c r="J230" s="70" t="s">
        <v>263</v>
      </c>
      <c r="K230" s="34">
        <v>2</v>
      </c>
      <c r="L230" s="34">
        <v>12</v>
      </c>
      <c r="M230" s="34">
        <v>420</v>
      </c>
      <c r="N230" s="34">
        <v>6</v>
      </c>
      <c r="O230" s="52">
        <v>1200</v>
      </c>
      <c r="P230" s="52">
        <v>7800</v>
      </c>
      <c r="Y230" s="34">
        <v>1</v>
      </c>
      <c r="Z230" s="51">
        <v>0</v>
      </c>
      <c r="AA230" s="53">
        <v>0</v>
      </c>
      <c r="AD230" s="34">
        <v>549</v>
      </c>
      <c r="AG230" s="34">
        <v>-1</v>
      </c>
      <c r="AH230" s="34">
        <v>1</v>
      </c>
      <c r="AK230" s="34">
        <v>2</v>
      </c>
    </row>
    <row r="231" spans="1:37">
      <c r="A231" s="34">
        <v>431</v>
      </c>
      <c r="B231" s="57" t="s">
        <v>264</v>
      </c>
      <c r="C231" s="34" t="s">
        <v>123</v>
      </c>
      <c r="D231" s="34">
        <v>33</v>
      </c>
      <c r="E231" s="34">
        <v>422</v>
      </c>
      <c r="F231" s="52">
        <v>1</v>
      </c>
      <c r="J231" s="70" t="s">
        <v>265</v>
      </c>
      <c r="K231" s="34">
        <v>2</v>
      </c>
      <c r="L231" s="34">
        <v>12</v>
      </c>
      <c r="M231" s="34">
        <v>420</v>
      </c>
      <c r="N231" s="34">
        <v>6</v>
      </c>
      <c r="O231" s="52">
        <v>5000</v>
      </c>
      <c r="P231" s="52">
        <v>38200</v>
      </c>
      <c r="Y231" s="34">
        <v>1</v>
      </c>
      <c r="Z231" s="51">
        <v>0</v>
      </c>
      <c r="AA231" s="53">
        <v>0</v>
      </c>
      <c r="AD231" s="34">
        <v>550</v>
      </c>
      <c r="AG231" s="34">
        <v>-1</v>
      </c>
      <c r="AH231" s="34">
        <v>1</v>
      </c>
      <c r="AK231" s="34">
        <v>2</v>
      </c>
    </row>
    <row r="233" spans="1:37">
      <c r="A233" s="34">
        <v>440</v>
      </c>
      <c r="B233" s="57" t="s">
        <v>266</v>
      </c>
      <c r="C233" s="34">
        <v>1</v>
      </c>
      <c r="D233" s="34">
        <v>100</v>
      </c>
      <c r="E233" s="34">
        <v>15</v>
      </c>
      <c r="F233" s="56">
        <v>10</v>
      </c>
      <c r="G233" s="56"/>
      <c r="L233" s="34">
        <v>2</v>
      </c>
      <c r="M233" s="34">
        <v>10</v>
      </c>
      <c r="N233" s="34">
        <v>3</v>
      </c>
      <c r="O233" s="58">
        <v>100</v>
      </c>
      <c r="Q233" s="52"/>
      <c r="R233" s="52"/>
      <c r="S233" s="52"/>
      <c r="Y233" s="34">
        <v>1</v>
      </c>
      <c r="Z233" s="51">
        <v>0</v>
      </c>
      <c r="AA233" s="53">
        <v>0</v>
      </c>
      <c r="AG233" s="34">
        <v>0</v>
      </c>
      <c r="AH233" s="34">
        <v>1</v>
      </c>
      <c r="AJ233" s="34">
        <v>1</v>
      </c>
      <c r="AK233" s="34">
        <v>0</v>
      </c>
    </row>
    <row r="234" spans="1:37">
      <c r="A234" s="34">
        <v>441</v>
      </c>
      <c r="B234" s="57" t="s">
        <v>267</v>
      </c>
      <c r="C234" s="34">
        <v>1</v>
      </c>
      <c r="D234" s="34">
        <v>100</v>
      </c>
      <c r="E234" s="34">
        <v>15</v>
      </c>
      <c r="F234" s="56">
        <v>30</v>
      </c>
      <c r="G234" s="56"/>
      <c r="L234" s="34">
        <v>3</v>
      </c>
      <c r="M234" s="34">
        <v>11</v>
      </c>
      <c r="N234" s="34">
        <v>3</v>
      </c>
      <c r="O234" s="58">
        <v>300</v>
      </c>
      <c r="Q234" s="52"/>
      <c r="R234" s="52"/>
      <c r="S234" s="52"/>
      <c r="Y234" s="34">
        <v>1</v>
      </c>
      <c r="Z234" s="51">
        <v>0</v>
      </c>
      <c r="AA234" s="53">
        <v>0</v>
      </c>
      <c r="AG234" s="34">
        <v>0</v>
      </c>
      <c r="AH234" s="34">
        <v>1</v>
      </c>
      <c r="AJ234" s="34">
        <v>1</v>
      </c>
      <c r="AK234" s="34">
        <v>0</v>
      </c>
    </row>
    <row r="235" spans="1:37">
      <c r="A235" s="34">
        <v>442</v>
      </c>
      <c r="B235" s="57" t="s">
        <v>268</v>
      </c>
      <c r="C235" s="34">
        <v>1</v>
      </c>
      <c r="D235" s="34">
        <v>100</v>
      </c>
      <c r="E235" s="34">
        <v>15</v>
      </c>
      <c r="F235" s="56">
        <v>100</v>
      </c>
      <c r="G235" s="56"/>
      <c r="L235" s="34">
        <v>1</v>
      </c>
      <c r="M235" s="34">
        <v>12</v>
      </c>
      <c r="N235" s="34">
        <v>3</v>
      </c>
      <c r="O235" s="58">
        <v>1000</v>
      </c>
      <c r="Q235" s="52"/>
      <c r="R235" s="52"/>
      <c r="S235" s="52"/>
      <c r="Y235" s="34">
        <v>1</v>
      </c>
      <c r="Z235" s="51">
        <v>0</v>
      </c>
      <c r="AA235" s="53">
        <v>0</v>
      </c>
      <c r="AG235" s="34">
        <v>0</v>
      </c>
      <c r="AH235" s="34">
        <v>1</v>
      </c>
      <c r="AJ235" s="34">
        <v>1</v>
      </c>
      <c r="AK235" s="34">
        <v>0</v>
      </c>
    </row>
    <row r="236" spans="1:37">
      <c r="A236" s="34">
        <v>443</v>
      </c>
      <c r="B236" s="57" t="s">
        <v>269</v>
      </c>
      <c r="C236" s="34">
        <v>1</v>
      </c>
      <c r="D236" s="34">
        <v>100</v>
      </c>
      <c r="E236" s="34">
        <v>15</v>
      </c>
      <c r="F236" s="56">
        <v>200</v>
      </c>
      <c r="G236" s="56"/>
      <c r="L236" s="34">
        <v>4</v>
      </c>
      <c r="M236" s="34">
        <v>13</v>
      </c>
      <c r="N236" s="34">
        <v>3</v>
      </c>
      <c r="O236" s="58">
        <v>2000</v>
      </c>
      <c r="Q236" s="52"/>
      <c r="R236" s="52"/>
      <c r="S236" s="52"/>
      <c r="Y236" s="34">
        <v>1</v>
      </c>
      <c r="Z236" s="51">
        <v>0</v>
      </c>
      <c r="AA236" s="53">
        <v>0</v>
      </c>
      <c r="AG236" s="34">
        <v>0</v>
      </c>
      <c r="AH236" s="34">
        <v>1</v>
      </c>
      <c r="AJ236" s="34">
        <v>1</v>
      </c>
      <c r="AK236" s="34">
        <v>0</v>
      </c>
    </row>
    <row r="237" spans="1:37">
      <c r="A237" s="34">
        <v>444</v>
      </c>
      <c r="B237" s="57" t="s">
        <v>270</v>
      </c>
      <c r="C237" s="34">
        <v>1</v>
      </c>
      <c r="D237" s="34">
        <v>100</v>
      </c>
      <c r="E237" s="34">
        <v>15</v>
      </c>
      <c r="F237" s="56">
        <v>500</v>
      </c>
      <c r="G237" s="56"/>
      <c r="L237" s="34">
        <v>5</v>
      </c>
      <c r="M237" s="34">
        <v>14</v>
      </c>
      <c r="N237" s="34">
        <v>3</v>
      </c>
      <c r="O237" s="58">
        <v>5000</v>
      </c>
      <c r="Q237" s="52"/>
      <c r="R237" s="52"/>
      <c r="S237" s="52"/>
      <c r="Y237" s="34">
        <v>1</v>
      </c>
      <c r="Z237" s="51">
        <v>0</v>
      </c>
      <c r="AA237" s="53">
        <v>0</v>
      </c>
      <c r="AG237" s="34">
        <v>0</v>
      </c>
      <c r="AH237" s="34">
        <v>1</v>
      </c>
      <c r="AJ237" s="34">
        <v>1</v>
      </c>
      <c r="AK237" s="34">
        <v>0</v>
      </c>
    </row>
    <row r="238" spans="1:37">
      <c r="A238" s="34">
        <v>445</v>
      </c>
      <c r="B238" s="57" t="s">
        <v>271</v>
      </c>
      <c r="C238" s="34">
        <v>1</v>
      </c>
      <c r="D238" s="34">
        <v>100</v>
      </c>
      <c r="E238" s="34">
        <v>15</v>
      </c>
      <c r="F238" s="56">
        <v>1000</v>
      </c>
      <c r="G238" s="56"/>
      <c r="L238" s="34">
        <v>6</v>
      </c>
      <c r="M238" s="34">
        <v>15</v>
      </c>
      <c r="N238" s="34">
        <v>3</v>
      </c>
      <c r="O238" s="58">
        <v>10000</v>
      </c>
      <c r="Q238" s="52"/>
      <c r="R238" s="52"/>
      <c r="S238" s="52"/>
      <c r="Y238" s="34">
        <v>1</v>
      </c>
      <c r="Z238" s="51">
        <v>0</v>
      </c>
      <c r="AA238" s="53">
        <v>0</v>
      </c>
      <c r="AG238" s="34">
        <v>0</v>
      </c>
      <c r="AH238" s="34">
        <v>1</v>
      </c>
      <c r="AJ238" s="34">
        <v>1</v>
      </c>
      <c r="AK238" s="34">
        <v>0</v>
      </c>
    </row>
    <row r="239" spans="1:37">
      <c r="B239" s="54"/>
      <c r="F239" s="56"/>
      <c r="G239" s="56"/>
      <c r="O239" s="58"/>
      <c r="Q239" s="52"/>
      <c r="R239" s="52"/>
      <c r="S239" s="52"/>
    </row>
    <row r="240" spans="1:37">
      <c r="A240" s="34">
        <v>446</v>
      </c>
      <c r="B240" s="57" t="s">
        <v>272</v>
      </c>
      <c r="C240" s="34">
        <v>2</v>
      </c>
      <c r="D240" s="34">
        <v>100</v>
      </c>
      <c r="E240" s="34">
        <v>15</v>
      </c>
      <c r="F240" s="58">
        <v>6</v>
      </c>
      <c r="G240" s="58"/>
      <c r="L240" s="34">
        <v>2</v>
      </c>
      <c r="M240" s="34">
        <v>10</v>
      </c>
      <c r="N240" s="34">
        <v>3</v>
      </c>
      <c r="O240" s="57">
        <v>60</v>
      </c>
      <c r="Q240" s="52"/>
      <c r="R240" s="52"/>
      <c r="S240" s="52"/>
      <c r="Y240" s="34">
        <v>1</v>
      </c>
      <c r="Z240" s="51">
        <v>0</v>
      </c>
      <c r="AA240" s="53">
        <v>0</v>
      </c>
      <c r="AG240" s="34">
        <v>0</v>
      </c>
      <c r="AH240" s="34">
        <v>1</v>
      </c>
      <c r="AJ240" s="34">
        <v>1</v>
      </c>
      <c r="AK240" s="34">
        <v>0</v>
      </c>
    </row>
    <row r="241" spans="1:37">
      <c r="A241" s="34">
        <v>447</v>
      </c>
      <c r="B241" s="57" t="s">
        <v>273</v>
      </c>
      <c r="C241" s="34">
        <v>2</v>
      </c>
      <c r="D241" s="34">
        <v>100</v>
      </c>
      <c r="E241" s="34">
        <v>15</v>
      </c>
      <c r="F241" s="58">
        <v>28</v>
      </c>
      <c r="G241" s="58"/>
      <c r="L241" s="34">
        <v>3</v>
      </c>
      <c r="M241" s="34">
        <v>11</v>
      </c>
      <c r="N241" s="34">
        <v>3</v>
      </c>
      <c r="O241" s="57">
        <v>280</v>
      </c>
      <c r="Q241" s="52"/>
      <c r="R241" s="52"/>
      <c r="S241" s="52"/>
      <c r="Y241" s="34">
        <v>1</v>
      </c>
      <c r="Z241" s="51">
        <v>0</v>
      </c>
      <c r="AA241" s="53">
        <v>0</v>
      </c>
      <c r="AG241" s="34">
        <v>0</v>
      </c>
      <c r="AH241" s="34">
        <v>1</v>
      </c>
      <c r="AJ241" s="34">
        <v>1</v>
      </c>
      <c r="AK241" s="34">
        <v>0</v>
      </c>
    </row>
    <row r="242" spans="1:37">
      <c r="A242" s="34">
        <v>448</v>
      </c>
      <c r="B242" s="57" t="s">
        <v>274</v>
      </c>
      <c r="C242" s="34">
        <v>2</v>
      </c>
      <c r="D242" s="34">
        <v>100</v>
      </c>
      <c r="E242" s="34">
        <v>15</v>
      </c>
      <c r="F242" s="58">
        <v>50</v>
      </c>
      <c r="G242" s="58"/>
      <c r="L242" s="34">
        <v>4</v>
      </c>
      <c r="M242" s="34">
        <v>12</v>
      </c>
      <c r="N242" s="34">
        <v>3</v>
      </c>
      <c r="O242" s="57">
        <v>500</v>
      </c>
      <c r="Q242" s="52"/>
      <c r="R242" s="52"/>
      <c r="S242" s="52"/>
      <c r="Y242" s="34">
        <v>1</v>
      </c>
      <c r="Z242" s="51">
        <v>0</v>
      </c>
      <c r="AA242" s="53">
        <v>0</v>
      </c>
      <c r="AG242" s="34">
        <v>0</v>
      </c>
      <c r="AH242" s="34">
        <v>1</v>
      </c>
      <c r="AJ242" s="34">
        <v>1</v>
      </c>
      <c r="AK242" s="34">
        <v>0</v>
      </c>
    </row>
    <row r="243" spans="1:37">
      <c r="A243" s="34">
        <v>449</v>
      </c>
      <c r="B243" s="57" t="s">
        <v>275</v>
      </c>
      <c r="C243" s="34">
        <v>2</v>
      </c>
      <c r="D243" s="34">
        <v>100</v>
      </c>
      <c r="E243" s="34">
        <v>15</v>
      </c>
      <c r="F243" s="58">
        <v>108</v>
      </c>
      <c r="G243" s="58"/>
      <c r="L243" s="34">
        <v>1</v>
      </c>
      <c r="M243" s="34">
        <v>13</v>
      </c>
      <c r="N243" s="34">
        <v>3</v>
      </c>
      <c r="O243" s="57">
        <v>1080</v>
      </c>
      <c r="Q243" s="52"/>
      <c r="R243" s="52"/>
      <c r="S243" s="52"/>
      <c r="Y243" s="34">
        <v>1</v>
      </c>
      <c r="Z243" s="51">
        <v>0</v>
      </c>
      <c r="AA243" s="53">
        <v>0</v>
      </c>
      <c r="AG243" s="34">
        <v>0</v>
      </c>
      <c r="AH243" s="34">
        <v>1</v>
      </c>
      <c r="AJ243" s="34">
        <v>1</v>
      </c>
      <c r="AK243" s="34">
        <v>0</v>
      </c>
    </row>
    <row r="244" spans="1:37">
      <c r="A244" s="34">
        <v>450</v>
      </c>
      <c r="B244" s="57" t="s">
        <v>276</v>
      </c>
      <c r="C244" s="34">
        <v>2</v>
      </c>
      <c r="D244" s="34">
        <v>100</v>
      </c>
      <c r="E244" s="34">
        <v>15</v>
      </c>
      <c r="F244" s="58">
        <v>328</v>
      </c>
      <c r="G244" s="58"/>
      <c r="L244" s="34">
        <v>5</v>
      </c>
      <c r="M244" s="34">
        <v>14</v>
      </c>
      <c r="N244" s="34">
        <v>3</v>
      </c>
      <c r="O244" s="57">
        <v>3280</v>
      </c>
      <c r="Q244" s="52"/>
      <c r="R244" s="52"/>
      <c r="S244" s="52"/>
      <c r="Y244" s="34">
        <v>1</v>
      </c>
      <c r="Z244" s="51">
        <v>0</v>
      </c>
      <c r="AA244" s="53">
        <v>0</v>
      </c>
      <c r="AG244" s="34">
        <v>0</v>
      </c>
      <c r="AH244" s="34">
        <v>1</v>
      </c>
      <c r="AJ244" s="34">
        <v>1</v>
      </c>
      <c r="AK244" s="34">
        <v>0</v>
      </c>
    </row>
    <row r="245" spans="1:37">
      <c r="A245" s="34">
        <v>451</v>
      </c>
      <c r="B245" s="57" t="s">
        <v>277</v>
      </c>
      <c r="C245" s="34">
        <v>2</v>
      </c>
      <c r="D245" s="34">
        <v>100</v>
      </c>
      <c r="E245" s="34">
        <v>15</v>
      </c>
      <c r="F245" s="58">
        <v>648</v>
      </c>
      <c r="G245" s="58"/>
      <c r="L245" s="34">
        <v>6</v>
      </c>
      <c r="M245" s="34">
        <v>15</v>
      </c>
      <c r="N245" s="34">
        <v>3</v>
      </c>
      <c r="O245" s="57">
        <v>6480</v>
      </c>
      <c r="Q245" s="52"/>
      <c r="R245" s="52"/>
      <c r="S245" s="52"/>
      <c r="Y245" s="34">
        <v>1</v>
      </c>
      <c r="Z245" s="51">
        <v>0</v>
      </c>
      <c r="AA245" s="53">
        <v>0</v>
      </c>
      <c r="AG245" s="34">
        <v>0</v>
      </c>
      <c r="AH245" s="34">
        <v>1</v>
      </c>
      <c r="AJ245" s="34">
        <v>1</v>
      </c>
      <c r="AK245" s="34">
        <v>0</v>
      </c>
    </row>
    <row r="246" spans="1:37">
      <c r="B246" s="57"/>
      <c r="F246" s="58"/>
      <c r="G246" s="58"/>
      <c r="O246" s="57"/>
      <c r="Q246" s="52"/>
      <c r="R246" s="52"/>
      <c r="S246" s="52"/>
    </row>
    <row r="247" spans="1:37">
      <c r="A247" s="34">
        <v>452</v>
      </c>
      <c r="B247" s="57" t="s">
        <v>268</v>
      </c>
      <c r="C247" s="34">
        <v>3</v>
      </c>
      <c r="D247" s="34">
        <v>100</v>
      </c>
      <c r="E247" s="34">
        <v>15</v>
      </c>
      <c r="F247" s="56">
        <v>100</v>
      </c>
      <c r="G247" s="56"/>
      <c r="L247" s="34">
        <v>2</v>
      </c>
      <c r="M247" s="34">
        <v>100</v>
      </c>
      <c r="N247" s="34">
        <v>6</v>
      </c>
      <c r="O247" s="57">
        <v>1000</v>
      </c>
      <c r="Q247" s="52"/>
      <c r="R247" s="52"/>
      <c r="S247" s="52"/>
      <c r="Y247" s="34">
        <v>1</v>
      </c>
      <c r="Z247" s="51">
        <v>0</v>
      </c>
      <c r="AA247" s="53">
        <v>0</v>
      </c>
      <c r="AG247" s="34">
        <v>-1</v>
      </c>
      <c r="AH247" s="34">
        <v>1</v>
      </c>
      <c r="AJ247" s="34">
        <v>1</v>
      </c>
      <c r="AK247" s="34">
        <v>0</v>
      </c>
    </row>
    <row r="248" spans="1:37">
      <c r="A248" s="34">
        <v>453</v>
      </c>
      <c r="B248" s="57" t="s">
        <v>278</v>
      </c>
      <c r="C248" s="34">
        <v>3</v>
      </c>
      <c r="D248" s="34">
        <v>100</v>
      </c>
      <c r="E248" s="34">
        <v>15</v>
      </c>
      <c r="F248" s="56">
        <v>300</v>
      </c>
      <c r="G248" s="56"/>
      <c r="L248" s="34">
        <v>3</v>
      </c>
      <c r="M248" s="34">
        <v>101</v>
      </c>
      <c r="N248" s="34">
        <v>6</v>
      </c>
      <c r="O248" s="57">
        <v>3000</v>
      </c>
      <c r="Q248" s="52"/>
      <c r="R248" s="52"/>
      <c r="S248" s="52"/>
      <c r="Y248" s="34">
        <v>1</v>
      </c>
      <c r="Z248" s="51">
        <v>0</v>
      </c>
      <c r="AA248" s="53">
        <v>0</v>
      </c>
      <c r="AG248" s="34">
        <v>-1</v>
      </c>
      <c r="AH248" s="34">
        <v>1</v>
      </c>
      <c r="AJ248" s="34">
        <v>1</v>
      </c>
      <c r="AK248" s="34">
        <v>0</v>
      </c>
    </row>
    <row r="249" spans="1:37">
      <c r="A249" s="34">
        <v>454</v>
      </c>
      <c r="B249" s="57" t="s">
        <v>271</v>
      </c>
      <c r="C249" s="34">
        <v>3</v>
      </c>
      <c r="D249" s="34">
        <v>100</v>
      </c>
      <c r="E249" s="34">
        <v>15</v>
      </c>
      <c r="F249" s="56">
        <v>1000</v>
      </c>
      <c r="G249" s="56"/>
      <c r="L249" s="34">
        <v>1</v>
      </c>
      <c r="M249" s="34">
        <v>102</v>
      </c>
      <c r="N249" s="34">
        <v>6</v>
      </c>
      <c r="O249" s="57">
        <v>10000</v>
      </c>
      <c r="Q249" s="52"/>
      <c r="R249" s="52"/>
      <c r="S249" s="52"/>
      <c r="Y249" s="34">
        <v>1</v>
      </c>
      <c r="Z249" s="51">
        <v>0</v>
      </c>
      <c r="AA249" s="53">
        <v>0</v>
      </c>
      <c r="AG249" s="34">
        <v>-1</v>
      </c>
      <c r="AH249" s="34">
        <v>1</v>
      </c>
      <c r="AJ249" s="34">
        <v>1</v>
      </c>
      <c r="AK249" s="34">
        <v>0</v>
      </c>
    </row>
    <row r="250" spans="1:37">
      <c r="A250" s="34">
        <v>455</v>
      </c>
      <c r="B250" s="57" t="s">
        <v>279</v>
      </c>
      <c r="C250" s="34">
        <v>3</v>
      </c>
      <c r="D250" s="34">
        <v>100</v>
      </c>
      <c r="E250" s="34">
        <v>15</v>
      </c>
      <c r="F250" s="56">
        <v>2000</v>
      </c>
      <c r="G250" s="56"/>
      <c r="L250" s="34">
        <v>4</v>
      </c>
      <c r="M250" s="34">
        <v>103</v>
      </c>
      <c r="N250" s="34">
        <v>6</v>
      </c>
      <c r="O250" s="57">
        <v>20000</v>
      </c>
      <c r="Q250" s="52"/>
      <c r="R250" s="52"/>
      <c r="S250" s="52"/>
      <c r="Y250" s="34">
        <v>1</v>
      </c>
      <c r="Z250" s="51">
        <v>0</v>
      </c>
      <c r="AA250" s="53">
        <v>0</v>
      </c>
      <c r="AG250" s="34">
        <v>-1</v>
      </c>
      <c r="AH250" s="34">
        <v>1</v>
      </c>
      <c r="AJ250" s="34">
        <v>1</v>
      </c>
      <c r="AK250" s="34">
        <v>0</v>
      </c>
    </row>
    <row r="251" spans="1:37">
      <c r="A251" s="34">
        <v>456</v>
      </c>
      <c r="B251" s="57" t="s">
        <v>280</v>
      </c>
      <c r="C251" s="34">
        <v>3</v>
      </c>
      <c r="D251" s="34">
        <v>100</v>
      </c>
      <c r="E251" s="34">
        <v>15</v>
      </c>
      <c r="F251" s="56">
        <v>5000</v>
      </c>
      <c r="G251" s="56"/>
      <c r="L251" s="34">
        <v>5</v>
      </c>
      <c r="M251" s="34">
        <v>104</v>
      </c>
      <c r="N251" s="34">
        <v>6</v>
      </c>
      <c r="O251" s="57">
        <v>50000</v>
      </c>
      <c r="Q251" s="52"/>
      <c r="R251" s="52"/>
      <c r="S251" s="52"/>
      <c r="Y251" s="34">
        <v>1</v>
      </c>
      <c r="Z251" s="51">
        <v>0</v>
      </c>
      <c r="AA251" s="53">
        <v>0</v>
      </c>
      <c r="AG251" s="34">
        <v>-1</v>
      </c>
      <c r="AH251" s="34">
        <v>1</v>
      </c>
      <c r="AJ251" s="34">
        <v>1</v>
      </c>
      <c r="AK251" s="34">
        <v>0</v>
      </c>
    </row>
    <row r="252" spans="1:37">
      <c r="A252" s="34">
        <v>457</v>
      </c>
      <c r="B252" s="57" t="s">
        <v>281</v>
      </c>
      <c r="C252" s="34">
        <v>3</v>
      </c>
      <c r="D252" s="34">
        <v>100</v>
      </c>
      <c r="E252" s="34">
        <v>15</v>
      </c>
      <c r="F252" s="56">
        <v>10000</v>
      </c>
      <c r="G252" s="56"/>
      <c r="L252" s="34">
        <v>6</v>
      </c>
      <c r="M252" s="34">
        <v>105</v>
      </c>
      <c r="N252" s="34">
        <v>6</v>
      </c>
      <c r="O252" s="57">
        <v>100000</v>
      </c>
      <c r="Q252" s="52"/>
      <c r="R252" s="52"/>
      <c r="S252" s="52"/>
      <c r="Y252" s="34">
        <v>1</v>
      </c>
      <c r="Z252" s="51">
        <v>0</v>
      </c>
      <c r="AA252" s="53">
        <v>0</v>
      </c>
      <c r="AG252" s="34">
        <v>-1</v>
      </c>
      <c r="AH252" s="34">
        <v>1</v>
      </c>
      <c r="AJ252" s="34">
        <v>1</v>
      </c>
      <c r="AK252" s="34">
        <v>0</v>
      </c>
    </row>
    <row r="253" spans="1:37">
      <c r="A253" s="34">
        <v>458</v>
      </c>
      <c r="B253" s="57" t="s">
        <v>282</v>
      </c>
      <c r="C253" s="34">
        <v>3</v>
      </c>
      <c r="D253" s="34">
        <v>100</v>
      </c>
      <c r="E253" s="34">
        <v>15</v>
      </c>
      <c r="F253" s="56">
        <v>20000</v>
      </c>
      <c r="G253" s="56"/>
      <c r="L253" s="34">
        <v>7</v>
      </c>
      <c r="M253" s="34">
        <v>105</v>
      </c>
      <c r="N253" s="34">
        <v>6</v>
      </c>
      <c r="O253" s="58">
        <v>200000</v>
      </c>
      <c r="Q253" s="52"/>
      <c r="R253" s="52"/>
      <c r="S253" s="52"/>
      <c r="Y253" s="34">
        <v>1</v>
      </c>
      <c r="Z253" s="51">
        <v>0</v>
      </c>
      <c r="AA253" s="53">
        <v>0</v>
      </c>
      <c r="AG253" s="34">
        <v>-1</v>
      </c>
      <c r="AH253" s="34">
        <v>1</v>
      </c>
      <c r="AJ253" s="34">
        <v>1</v>
      </c>
      <c r="AK253" s="34">
        <v>0</v>
      </c>
    </row>
    <row r="254" spans="1:37">
      <c r="B254" s="54"/>
      <c r="F254" s="56"/>
      <c r="G254" s="56"/>
      <c r="O254" s="58"/>
      <c r="Q254" s="52"/>
      <c r="R254" s="52"/>
      <c r="S254" s="52"/>
    </row>
    <row r="255" spans="1:37">
      <c r="A255" s="34">
        <v>459</v>
      </c>
      <c r="B255" s="57" t="s">
        <v>283</v>
      </c>
      <c r="C255" s="34">
        <v>4</v>
      </c>
      <c r="D255" s="34">
        <v>100</v>
      </c>
      <c r="E255" s="34">
        <v>15</v>
      </c>
      <c r="F255" s="58">
        <v>60</v>
      </c>
      <c r="G255" s="58"/>
      <c r="L255" s="34">
        <v>3</v>
      </c>
      <c r="M255" s="34">
        <v>100</v>
      </c>
      <c r="N255" s="34">
        <v>6</v>
      </c>
      <c r="O255" s="57">
        <v>600</v>
      </c>
      <c r="Q255" s="52"/>
      <c r="R255" s="52"/>
      <c r="S255" s="52"/>
      <c r="Y255" s="34">
        <v>1</v>
      </c>
      <c r="Z255" s="51">
        <v>0</v>
      </c>
      <c r="AA255" s="53">
        <v>0</v>
      </c>
      <c r="AG255" s="34">
        <v>-1</v>
      </c>
      <c r="AH255" s="34">
        <v>1</v>
      </c>
      <c r="AJ255" s="34">
        <v>1</v>
      </c>
      <c r="AK255" s="34">
        <v>0</v>
      </c>
    </row>
    <row r="256" spans="1:37">
      <c r="A256" s="34">
        <v>460</v>
      </c>
      <c r="B256" s="57" t="s">
        <v>284</v>
      </c>
      <c r="C256" s="34">
        <v>4</v>
      </c>
      <c r="D256" s="34">
        <v>100</v>
      </c>
      <c r="E256" s="34">
        <v>15</v>
      </c>
      <c r="F256" s="58">
        <v>280</v>
      </c>
      <c r="G256" s="58"/>
      <c r="K256" s="1"/>
      <c r="L256" s="34">
        <v>4</v>
      </c>
      <c r="M256" s="34">
        <v>101</v>
      </c>
      <c r="N256" s="34">
        <v>6</v>
      </c>
      <c r="O256" s="57">
        <v>2800</v>
      </c>
      <c r="Q256" s="52"/>
      <c r="R256" s="52"/>
      <c r="S256" s="52"/>
      <c r="Y256" s="34">
        <v>1</v>
      </c>
      <c r="Z256" s="51">
        <v>0</v>
      </c>
      <c r="AA256" s="53">
        <v>0</v>
      </c>
      <c r="AG256" s="34">
        <v>-1</v>
      </c>
      <c r="AH256" s="34">
        <v>1</v>
      </c>
      <c r="AJ256" s="34">
        <v>1</v>
      </c>
      <c r="AK256" s="34">
        <v>0</v>
      </c>
    </row>
    <row r="257" spans="1:37">
      <c r="A257" s="34">
        <v>461</v>
      </c>
      <c r="B257" s="57" t="s">
        <v>270</v>
      </c>
      <c r="C257" s="34">
        <v>4</v>
      </c>
      <c r="D257" s="34">
        <v>100</v>
      </c>
      <c r="E257" s="34">
        <v>15</v>
      </c>
      <c r="F257" s="58">
        <v>500</v>
      </c>
      <c r="G257" s="58"/>
      <c r="K257" s="57"/>
      <c r="L257" s="34">
        <v>5</v>
      </c>
      <c r="M257" s="34">
        <v>102</v>
      </c>
      <c r="N257" s="34">
        <v>6</v>
      </c>
      <c r="O257" s="57">
        <v>5000</v>
      </c>
      <c r="Q257" s="52"/>
      <c r="R257" s="52"/>
      <c r="S257" s="52"/>
      <c r="Y257" s="34">
        <v>1</v>
      </c>
      <c r="Z257" s="51">
        <v>0</v>
      </c>
      <c r="AA257" s="53">
        <v>0</v>
      </c>
      <c r="AG257" s="34">
        <v>-1</v>
      </c>
      <c r="AH257" s="34">
        <v>1</v>
      </c>
      <c r="AJ257" s="34">
        <v>1</v>
      </c>
      <c r="AK257" s="34">
        <v>0</v>
      </c>
    </row>
    <row r="258" spans="1:37">
      <c r="A258" s="34">
        <v>462</v>
      </c>
      <c r="B258" s="57" t="s">
        <v>285</v>
      </c>
      <c r="C258" s="34">
        <v>4</v>
      </c>
      <c r="D258" s="34">
        <v>100</v>
      </c>
      <c r="E258" s="34">
        <v>15</v>
      </c>
      <c r="F258" s="58">
        <v>1080</v>
      </c>
      <c r="G258" s="58"/>
      <c r="K258" s="57"/>
      <c r="L258" s="34">
        <v>1</v>
      </c>
      <c r="M258" s="34">
        <v>103</v>
      </c>
      <c r="N258" s="34">
        <v>6</v>
      </c>
      <c r="O258" s="57">
        <v>10800</v>
      </c>
      <c r="Q258" s="52"/>
      <c r="R258" s="52"/>
      <c r="S258" s="52"/>
      <c r="Y258" s="34">
        <v>1</v>
      </c>
      <c r="Z258" s="51">
        <v>0</v>
      </c>
      <c r="AA258" s="53">
        <v>0</v>
      </c>
      <c r="AG258" s="34">
        <v>-1</v>
      </c>
      <c r="AH258" s="34">
        <v>1</v>
      </c>
      <c r="AJ258" s="34">
        <v>1</v>
      </c>
      <c r="AK258" s="34">
        <v>0</v>
      </c>
    </row>
    <row r="259" spans="1:37">
      <c r="A259" s="34">
        <v>463</v>
      </c>
      <c r="B259" s="57" t="s">
        <v>286</v>
      </c>
      <c r="C259" s="34">
        <v>4</v>
      </c>
      <c r="D259" s="34">
        <v>100</v>
      </c>
      <c r="E259" s="34">
        <v>15</v>
      </c>
      <c r="F259" s="58">
        <v>3280</v>
      </c>
      <c r="G259" s="58"/>
      <c r="K259" s="57"/>
      <c r="L259" s="34">
        <v>6</v>
      </c>
      <c r="M259" s="34">
        <v>104</v>
      </c>
      <c r="N259" s="34">
        <v>6</v>
      </c>
      <c r="O259" s="57">
        <v>32800</v>
      </c>
      <c r="Q259" s="52"/>
      <c r="R259" s="52"/>
      <c r="S259" s="52"/>
      <c r="Y259" s="34">
        <v>1</v>
      </c>
      <c r="Z259" s="51">
        <v>0</v>
      </c>
      <c r="AA259" s="53">
        <v>0</v>
      </c>
      <c r="AG259" s="34">
        <v>-1</v>
      </c>
      <c r="AH259" s="34">
        <v>1</v>
      </c>
      <c r="AJ259" s="34">
        <v>1</v>
      </c>
      <c r="AK259" s="34">
        <v>0</v>
      </c>
    </row>
    <row r="260" spans="1:37">
      <c r="A260" s="34">
        <v>464</v>
      </c>
      <c r="B260" s="57" t="s">
        <v>287</v>
      </c>
      <c r="C260" s="34">
        <v>4</v>
      </c>
      <c r="D260" s="34">
        <v>100</v>
      </c>
      <c r="E260" s="34">
        <v>15</v>
      </c>
      <c r="F260" s="58">
        <v>6480</v>
      </c>
      <c r="G260" s="58"/>
      <c r="K260" s="57"/>
      <c r="L260" s="34">
        <v>7</v>
      </c>
      <c r="M260" s="34">
        <v>105</v>
      </c>
      <c r="N260" s="34">
        <v>6</v>
      </c>
      <c r="O260" s="57">
        <v>64800</v>
      </c>
      <c r="Q260" s="52"/>
      <c r="R260" s="52"/>
      <c r="S260" s="52"/>
      <c r="Y260" s="34">
        <v>1</v>
      </c>
      <c r="Z260" s="51">
        <v>0</v>
      </c>
      <c r="AA260" s="53">
        <v>0</v>
      </c>
      <c r="AG260" s="34">
        <v>-1</v>
      </c>
      <c r="AH260" s="34">
        <v>1</v>
      </c>
      <c r="AJ260" s="34">
        <v>1</v>
      </c>
      <c r="AK260" s="34">
        <v>0</v>
      </c>
    </row>
    <row r="262" spans="1:37">
      <c r="A262" s="34">
        <v>470</v>
      </c>
      <c r="B262" s="54" t="s">
        <v>94</v>
      </c>
      <c r="C262" s="34">
        <v>1</v>
      </c>
      <c r="D262" s="34">
        <v>101</v>
      </c>
      <c r="E262" s="34">
        <v>1</v>
      </c>
      <c r="F262" s="56">
        <v>1000000</v>
      </c>
      <c r="G262" s="56">
        <v>1</v>
      </c>
      <c r="I262" s="54"/>
      <c r="J262" s="51" t="s">
        <v>95</v>
      </c>
      <c r="L262" s="34">
        <v>2</v>
      </c>
      <c r="M262" s="34">
        <v>10</v>
      </c>
      <c r="N262" s="34">
        <v>3</v>
      </c>
      <c r="O262" s="58">
        <v>100</v>
      </c>
      <c r="Q262" s="52">
        <v>221</v>
      </c>
      <c r="R262" s="52">
        <v>1</v>
      </c>
      <c r="S262" s="52"/>
      <c r="Y262" s="34">
        <v>1</v>
      </c>
      <c r="Z262" s="51">
        <v>0</v>
      </c>
      <c r="AA262" s="53">
        <v>0</v>
      </c>
      <c r="AD262" s="34">
        <v>31</v>
      </c>
      <c r="AG262" s="34">
        <v>0</v>
      </c>
      <c r="AH262" s="34">
        <v>0</v>
      </c>
      <c r="AJ262" s="34">
        <v>1</v>
      </c>
      <c r="AK262" s="34">
        <v>1</v>
      </c>
    </row>
    <row r="263" spans="1:37">
      <c r="A263" s="34">
        <v>471</v>
      </c>
      <c r="B263" s="54" t="s">
        <v>96</v>
      </c>
      <c r="C263" s="34">
        <v>1</v>
      </c>
      <c r="D263" s="34">
        <v>101</v>
      </c>
      <c r="E263" s="34">
        <v>1</v>
      </c>
      <c r="F263" s="56">
        <v>3000000</v>
      </c>
      <c r="G263" s="56">
        <v>1</v>
      </c>
      <c r="I263" s="54"/>
      <c r="J263" s="51" t="s">
        <v>95</v>
      </c>
      <c r="L263" s="34">
        <v>3</v>
      </c>
      <c r="M263" s="34">
        <v>11</v>
      </c>
      <c r="N263" s="34">
        <v>3</v>
      </c>
      <c r="O263" s="58">
        <v>300</v>
      </c>
      <c r="Q263" s="52">
        <v>221</v>
      </c>
      <c r="R263" s="52">
        <v>3</v>
      </c>
      <c r="S263" s="52"/>
      <c r="Y263" s="34">
        <v>1</v>
      </c>
      <c r="Z263" s="51">
        <v>0</v>
      </c>
      <c r="AA263" s="53">
        <v>0</v>
      </c>
      <c r="AD263" s="34">
        <v>32</v>
      </c>
      <c r="AG263" s="34">
        <v>0</v>
      </c>
      <c r="AH263" s="34">
        <v>0</v>
      </c>
      <c r="AJ263" s="34">
        <v>1</v>
      </c>
      <c r="AK263" s="34">
        <v>1</v>
      </c>
    </row>
    <row r="264" spans="1:37">
      <c r="A264" s="34">
        <v>472</v>
      </c>
      <c r="B264" s="54" t="s">
        <v>97</v>
      </c>
      <c r="C264" s="34">
        <v>1</v>
      </c>
      <c r="D264" s="34">
        <v>101</v>
      </c>
      <c r="E264" s="34">
        <v>1</v>
      </c>
      <c r="F264" s="56">
        <v>10000000</v>
      </c>
      <c r="G264" s="56">
        <v>1</v>
      </c>
      <c r="I264" s="54"/>
      <c r="J264" s="51" t="s">
        <v>95</v>
      </c>
      <c r="L264" s="34">
        <v>1</v>
      </c>
      <c r="M264" s="34">
        <v>12</v>
      </c>
      <c r="N264" s="34">
        <v>3</v>
      </c>
      <c r="O264" s="58">
        <v>1000</v>
      </c>
      <c r="Q264" s="52">
        <v>221</v>
      </c>
      <c r="R264" s="52">
        <v>10</v>
      </c>
      <c r="S264" s="52"/>
      <c r="Y264" s="34">
        <v>1</v>
      </c>
      <c r="Z264" s="51">
        <v>0</v>
      </c>
      <c r="AA264" s="53">
        <v>0</v>
      </c>
      <c r="AD264" s="34">
        <v>33</v>
      </c>
      <c r="AG264" s="34">
        <v>0</v>
      </c>
      <c r="AH264" s="34">
        <v>0</v>
      </c>
      <c r="AJ264" s="34">
        <v>1</v>
      </c>
      <c r="AK264" s="34">
        <v>1</v>
      </c>
    </row>
    <row r="265" spans="1:37">
      <c r="A265" s="34">
        <v>473</v>
      </c>
      <c r="B265" s="54" t="s">
        <v>98</v>
      </c>
      <c r="C265" s="34">
        <v>1</v>
      </c>
      <c r="D265" s="34">
        <v>101</v>
      </c>
      <c r="E265" s="34">
        <v>1</v>
      </c>
      <c r="F265" s="56">
        <v>20000000</v>
      </c>
      <c r="G265" s="58">
        <v>1</v>
      </c>
      <c r="I265" s="54"/>
      <c r="J265" s="51" t="s">
        <v>95</v>
      </c>
      <c r="L265" s="34">
        <v>4</v>
      </c>
      <c r="M265" s="34">
        <v>13</v>
      </c>
      <c r="N265" s="34">
        <v>3</v>
      </c>
      <c r="O265" s="58">
        <v>2000</v>
      </c>
      <c r="Q265" s="52">
        <v>221</v>
      </c>
      <c r="R265" s="52">
        <v>20</v>
      </c>
      <c r="S265" s="52"/>
      <c r="Y265" s="34">
        <v>1</v>
      </c>
      <c r="Z265" s="51">
        <v>0</v>
      </c>
      <c r="AA265" s="53">
        <v>0</v>
      </c>
      <c r="AD265" s="34">
        <v>34</v>
      </c>
      <c r="AG265" s="34">
        <v>0</v>
      </c>
      <c r="AH265" s="34">
        <v>0</v>
      </c>
      <c r="AJ265" s="34">
        <v>1</v>
      </c>
      <c r="AK265" s="34">
        <v>1</v>
      </c>
    </row>
    <row r="266" spans="1:37">
      <c r="A266" s="34">
        <v>474</v>
      </c>
      <c r="B266" s="54" t="s">
        <v>99</v>
      </c>
      <c r="C266" s="34">
        <v>1</v>
      </c>
      <c r="D266" s="34">
        <v>101</v>
      </c>
      <c r="E266" s="34">
        <v>1</v>
      </c>
      <c r="F266" s="56">
        <v>50000000</v>
      </c>
      <c r="G266" s="58">
        <v>1</v>
      </c>
      <c r="I266" s="54"/>
      <c r="J266" s="51" t="s">
        <v>95</v>
      </c>
      <c r="L266" s="34">
        <v>5</v>
      </c>
      <c r="M266" s="34">
        <v>14</v>
      </c>
      <c r="N266" s="34">
        <v>3</v>
      </c>
      <c r="O266" s="58">
        <v>5000</v>
      </c>
      <c r="Q266" s="52">
        <v>221</v>
      </c>
      <c r="R266" s="52">
        <v>50</v>
      </c>
      <c r="S266" s="52"/>
      <c r="Y266" s="34">
        <v>1</v>
      </c>
      <c r="Z266" s="51">
        <v>0</v>
      </c>
      <c r="AA266" s="53">
        <v>0</v>
      </c>
      <c r="AD266" s="34">
        <v>35</v>
      </c>
      <c r="AG266" s="34">
        <v>0</v>
      </c>
      <c r="AH266" s="34">
        <v>0</v>
      </c>
      <c r="AJ266" s="34">
        <v>1</v>
      </c>
      <c r="AK266" s="34">
        <v>1</v>
      </c>
    </row>
    <row r="267" spans="1:37">
      <c r="A267" s="34">
        <v>475</v>
      </c>
      <c r="B267" s="54" t="s">
        <v>100</v>
      </c>
      <c r="C267" s="34">
        <v>1</v>
      </c>
      <c r="D267" s="34">
        <v>101</v>
      </c>
      <c r="E267" s="34">
        <v>1</v>
      </c>
      <c r="F267" s="56">
        <v>100000000</v>
      </c>
      <c r="G267" s="58">
        <v>1</v>
      </c>
      <c r="I267" s="54"/>
      <c r="J267" s="51" t="s">
        <v>95</v>
      </c>
      <c r="L267" s="34">
        <v>6</v>
      </c>
      <c r="M267" s="34">
        <v>15</v>
      </c>
      <c r="N267" s="34">
        <v>3</v>
      </c>
      <c r="O267" s="58">
        <v>10000</v>
      </c>
      <c r="Q267" s="52">
        <v>221</v>
      </c>
      <c r="R267" s="52">
        <v>100</v>
      </c>
      <c r="S267" s="52"/>
      <c r="Y267" s="34">
        <v>1</v>
      </c>
      <c r="Z267" s="51">
        <v>0</v>
      </c>
      <c r="AA267" s="53">
        <v>0</v>
      </c>
      <c r="AD267" s="34">
        <v>36</v>
      </c>
      <c r="AG267" s="34">
        <v>0</v>
      </c>
      <c r="AH267" s="34">
        <v>0</v>
      </c>
      <c r="AJ267" s="34">
        <v>1</v>
      </c>
      <c r="AK267" s="34">
        <v>1</v>
      </c>
    </row>
    <row r="268" spans="1:37">
      <c r="A268" s="34">
        <v>476</v>
      </c>
      <c r="B268" s="57" t="s">
        <v>101</v>
      </c>
      <c r="C268" s="34">
        <v>2</v>
      </c>
      <c r="D268" s="34">
        <v>101</v>
      </c>
      <c r="E268" s="34">
        <v>1</v>
      </c>
      <c r="F268" s="58">
        <v>600000</v>
      </c>
      <c r="G268" s="58">
        <v>1</v>
      </c>
      <c r="I268" s="54"/>
      <c r="J268" s="51" t="s">
        <v>95</v>
      </c>
      <c r="L268" s="34">
        <v>2</v>
      </c>
      <c r="M268" s="34">
        <v>10</v>
      </c>
      <c r="N268" s="34">
        <v>3</v>
      </c>
      <c r="O268" s="57">
        <v>60</v>
      </c>
      <c r="Q268" s="52">
        <v>221</v>
      </c>
      <c r="R268" s="52">
        <v>1</v>
      </c>
      <c r="S268" s="52"/>
      <c r="Y268" s="34">
        <v>1</v>
      </c>
      <c r="Z268" s="51">
        <v>0</v>
      </c>
      <c r="AA268" s="53">
        <v>0</v>
      </c>
      <c r="AD268" s="34">
        <v>41</v>
      </c>
      <c r="AG268" s="34">
        <v>0</v>
      </c>
      <c r="AH268" s="34">
        <v>0</v>
      </c>
      <c r="AJ268" s="34">
        <v>1</v>
      </c>
      <c r="AK268" s="34">
        <v>1</v>
      </c>
    </row>
    <row r="269" spans="1:37">
      <c r="A269" s="34">
        <v>477</v>
      </c>
      <c r="B269" s="57" t="s">
        <v>102</v>
      </c>
      <c r="C269" s="34">
        <v>2</v>
      </c>
      <c r="D269" s="34">
        <v>101</v>
      </c>
      <c r="E269" s="34">
        <v>1</v>
      </c>
      <c r="F269" s="58">
        <v>2800000</v>
      </c>
      <c r="G269" s="58">
        <v>1</v>
      </c>
      <c r="I269" s="54"/>
      <c r="J269" s="51" t="s">
        <v>95</v>
      </c>
      <c r="L269" s="34">
        <v>3</v>
      </c>
      <c r="M269" s="34">
        <v>11</v>
      </c>
      <c r="N269" s="34">
        <v>3</v>
      </c>
      <c r="O269" s="57">
        <v>280</v>
      </c>
      <c r="Q269" s="52">
        <v>221</v>
      </c>
      <c r="R269" s="52">
        <v>3</v>
      </c>
      <c r="S269" s="52"/>
      <c r="Y269" s="34">
        <v>1</v>
      </c>
      <c r="Z269" s="51">
        <v>0</v>
      </c>
      <c r="AA269" s="53">
        <v>0</v>
      </c>
      <c r="AD269" s="34">
        <v>42</v>
      </c>
      <c r="AG269" s="34">
        <v>0</v>
      </c>
      <c r="AH269" s="34">
        <v>0</v>
      </c>
      <c r="AJ269" s="34">
        <v>1</v>
      </c>
      <c r="AK269" s="34">
        <v>1</v>
      </c>
    </row>
    <row r="270" spans="1:37">
      <c r="A270" s="34">
        <v>478</v>
      </c>
      <c r="B270" s="57" t="s">
        <v>103</v>
      </c>
      <c r="C270" s="34">
        <v>2</v>
      </c>
      <c r="D270" s="34">
        <v>101</v>
      </c>
      <c r="E270" s="34">
        <v>1</v>
      </c>
      <c r="F270" s="58">
        <v>5000000</v>
      </c>
      <c r="G270" s="58">
        <v>1</v>
      </c>
      <c r="I270" s="54"/>
      <c r="J270" s="51" t="s">
        <v>95</v>
      </c>
      <c r="L270" s="34">
        <v>4</v>
      </c>
      <c r="M270" s="34">
        <v>12</v>
      </c>
      <c r="N270" s="34">
        <v>3</v>
      </c>
      <c r="O270" s="57">
        <v>500</v>
      </c>
      <c r="Q270" s="52">
        <v>221</v>
      </c>
      <c r="R270" s="52">
        <v>10</v>
      </c>
      <c r="S270" s="52"/>
      <c r="Y270" s="34">
        <v>1</v>
      </c>
      <c r="Z270" s="51">
        <v>0</v>
      </c>
      <c r="AA270" s="53">
        <v>0</v>
      </c>
      <c r="AD270" s="34">
        <v>43</v>
      </c>
      <c r="AG270" s="34">
        <v>0</v>
      </c>
      <c r="AH270" s="34">
        <v>0</v>
      </c>
      <c r="AJ270" s="34">
        <v>1</v>
      </c>
      <c r="AK270" s="34">
        <v>1</v>
      </c>
    </row>
    <row r="271" spans="1:37">
      <c r="A271" s="34">
        <v>479</v>
      </c>
      <c r="B271" s="57" t="s">
        <v>104</v>
      </c>
      <c r="C271" s="34">
        <v>2</v>
      </c>
      <c r="D271" s="34">
        <v>101</v>
      </c>
      <c r="E271" s="34">
        <v>1</v>
      </c>
      <c r="F271" s="58">
        <v>10800000</v>
      </c>
      <c r="G271" s="58">
        <v>1</v>
      </c>
      <c r="I271" s="54"/>
      <c r="J271" s="51" t="s">
        <v>95</v>
      </c>
      <c r="L271" s="34">
        <v>1</v>
      </c>
      <c r="M271" s="34">
        <v>13</v>
      </c>
      <c r="N271" s="34">
        <v>3</v>
      </c>
      <c r="O271" s="57">
        <v>1080</v>
      </c>
      <c r="Q271" s="52">
        <v>221</v>
      </c>
      <c r="R271" s="52">
        <v>20</v>
      </c>
      <c r="S271" s="52"/>
      <c r="Y271" s="34">
        <v>1</v>
      </c>
      <c r="Z271" s="51">
        <v>0</v>
      </c>
      <c r="AA271" s="53">
        <v>0</v>
      </c>
      <c r="AD271" s="34">
        <v>44</v>
      </c>
      <c r="AG271" s="34">
        <v>0</v>
      </c>
      <c r="AH271" s="34">
        <v>0</v>
      </c>
      <c r="AJ271" s="34">
        <v>1</v>
      </c>
      <c r="AK271" s="34">
        <v>1</v>
      </c>
    </row>
    <row r="272" spans="1:37">
      <c r="A272" s="34">
        <v>480</v>
      </c>
      <c r="B272" s="57" t="s">
        <v>105</v>
      </c>
      <c r="C272" s="34">
        <v>2</v>
      </c>
      <c r="D272" s="34">
        <v>101</v>
      </c>
      <c r="E272" s="34">
        <v>1</v>
      </c>
      <c r="F272" s="58">
        <v>32800000</v>
      </c>
      <c r="G272" s="58">
        <v>1</v>
      </c>
      <c r="I272" s="54"/>
      <c r="J272" s="51" t="s">
        <v>95</v>
      </c>
      <c r="L272" s="34">
        <v>5</v>
      </c>
      <c r="M272" s="34">
        <v>14</v>
      </c>
      <c r="N272" s="34">
        <v>3</v>
      </c>
      <c r="O272" s="57">
        <v>3280</v>
      </c>
      <c r="Q272" s="52">
        <v>221</v>
      </c>
      <c r="R272" s="52">
        <v>50</v>
      </c>
      <c r="S272" s="52"/>
      <c r="Y272" s="34">
        <v>1</v>
      </c>
      <c r="Z272" s="51">
        <v>0</v>
      </c>
      <c r="AA272" s="53">
        <v>0</v>
      </c>
      <c r="AD272" s="34">
        <v>45</v>
      </c>
      <c r="AG272" s="34">
        <v>0</v>
      </c>
      <c r="AH272" s="34">
        <v>0</v>
      </c>
      <c r="AJ272" s="34">
        <v>1</v>
      </c>
      <c r="AK272" s="34">
        <v>1</v>
      </c>
    </row>
    <row r="273" spans="1:37">
      <c r="A273" s="34">
        <v>481</v>
      </c>
      <c r="B273" s="57" t="s">
        <v>106</v>
      </c>
      <c r="C273" s="34">
        <v>2</v>
      </c>
      <c r="D273" s="34">
        <v>101</v>
      </c>
      <c r="E273" s="34">
        <v>1</v>
      </c>
      <c r="F273" s="58">
        <v>64800000</v>
      </c>
      <c r="G273" s="58">
        <v>1</v>
      </c>
      <c r="I273" s="54"/>
      <c r="J273" s="51" t="s">
        <v>95</v>
      </c>
      <c r="L273" s="34">
        <v>6</v>
      </c>
      <c r="M273" s="34">
        <v>15</v>
      </c>
      <c r="N273" s="34">
        <v>3</v>
      </c>
      <c r="O273" s="57">
        <v>6480</v>
      </c>
      <c r="Q273" s="52">
        <v>221</v>
      </c>
      <c r="R273" s="52">
        <v>100</v>
      </c>
      <c r="S273" s="52"/>
      <c r="Y273" s="34">
        <v>1</v>
      </c>
      <c r="Z273" s="51">
        <v>0</v>
      </c>
      <c r="AA273" s="53">
        <v>0</v>
      </c>
      <c r="AD273" s="34">
        <v>46</v>
      </c>
      <c r="AG273" s="34">
        <v>0</v>
      </c>
      <c r="AH273" s="34">
        <v>0</v>
      </c>
      <c r="AJ273" s="34">
        <v>1</v>
      </c>
      <c r="AK273" s="34">
        <v>1</v>
      </c>
    </row>
    <row r="274" spans="1:37">
      <c r="B274" s="57"/>
      <c r="F274" s="58"/>
      <c r="G274" s="58"/>
      <c r="I274" s="54"/>
      <c r="O274" s="57"/>
      <c r="Q274" s="52"/>
      <c r="R274" s="52"/>
      <c r="S274" s="52"/>
    </row>
    <row r="275" spans="1:37">
      <c r="A275" s="34">
        <v>482</v>
      </c>
      <c r="B275" s="54" t="s">
        <v>94</v>
      </c>
      <c r="C275" s="34">
        <v>3</v>
      </c>
      <c r="D275" s="34">
        <v>101</v>
      </c>
      <c r="E275" s="34">
        <v>1</v>
      </c>
      <c r="F275" s="56">
        <v>1000000</v>
      </c>
      <c r="G275" s="56">
        <v>1</v>
      </c>
      <c r="I275" s="54"/>
      <c r="J275" s="51" t="s">
        <v>95</v>
      </c>
      <c r="L275" s="34">
        <v>2</v>
      </c>
      <c r="M275" s="34">
        <v>10</v>
      </c>
      <c r="N275" s="34">
        <v>15</v>
      </c>
      <c r="O275" s="57">
        <v>100</v>
      </c>
      <c r="Q275" s="52">
        <v>211</v>
      </c>
      <c r="R275" s="52">
        <v>1</v>
      </c>
      <c r="S275" s="52"/>
      <c r="Y275" s="34">
        <v>1</v>
      </c>
      <c r="Z275" s="51">
        <v>2000000</v>
      </c>
      <c r="AA275" s="53">
        <v>1500000</v>
      </c>
      <c r="AD275" s="34">
        <v>51</v>
      </c>
      <c r="AG275" s="34">
        <v>0</v>
      </c>
      <c r="AH275" s="34">
        <v>0</v>
      </c>
      <c r="AJ275" s="34">
        <v>1</v>
      </c>
      <c r="AK275" s="34">
        <v>1</v>
      </c>
    </row>
    <row r="276" spans="1:37">
      <c r="A276" s="34">
        <v>483</v>
      </c>
      <c r="B276" s="54" t="s">
        <v>96</v>
      </c>
      <c r="C276" s="34">
        <v>3</v>
      </c>
      <c r="D276" s="34">
        <v>101</v>
      </c>
      <c r="E276" s="34">
        <v>1</v>
      </c>
      <c r="F276" s="56">
        <v>3000000</v>
      </c>
      <c r="G276" s="56">
        <v>1</v>
      </c>
      <c r="I276" s="54"/>
      <c r="J276" s="51" t="s">
        <v>95</v>
      </c>
      <c r="L276" s="34">
        <v>3</v>
      </c>
      <c r="M276" s="34">
        <v>11</v>
      </c>
      <c r="N276" s="34">
        <v>15</v>
      </c>
      <c r="O276" s="57">
        <v>300</v>
      </c>
      <c r="Q276" s="52">
        <v>211</v>
      </c>
      <c r="R276" s="52">
        <v>3</v>
      </c>
      <c r="S276" s="52"/>
      <c r="Y276" s="34">
        <v>1</v>
      </c>
      <c r="Z276" s="51">
        <v>6000000</v>
      </c>
      <c r="AA276" s="53">
        <v>4500000</v>
      </c>
      <c r="AD276" s="34">
        <v>52</v>
      </c>
      <c r="AG276" s="34">
        <v>0</v>
      </c>
      <c r="AH276" s="34">
        <v>0</v>
      </c>
      <c r="AJ276" s="34">
        <v>1</v>
      </c>
      <c r="AK276" s="34">
        <v>1</v>
      </c>
    </row>
    <row r="277" spans="1:37">
      <c r="A277" s="34">
        <v>484</v>
      </c>
      <c r="B277" s="54" t="s">
        <v>97</v>
      </c>
      <c r="C277" s="34">
        <v>3</v>
      </c>
      <c r="D277" s="34">
        <v>101</v>
      </c>
      <c r="E277" s="34">
        <v>1</v>
      </c>
      <c r="F277" s="56">
        <v>10000000</v>
      </c>
      <c r="G277" s="56">
        <v>1</v>
      </c>
      <c r="I277" s="54"/>
      <c r="J277" s="51" t="s">
        <v>95</v>
      </c>
      <c r="L277" s="34">
        <v>1</v>
      </c>
      <c r="M277" s="34">
        <v>12</v>
      </c>
      <c r="N277" s="34">
        <v>15</v>
      </c>
      <c r="O277" s="57">
        <v>1000</v>
      </c>
      <c r="Q277" s="52">
        <v>211</v>
      </c>
      <c r="R277" s="52">
        <v>10</v>
      </c>
      <c r="S277" s="52"/>
      <c r="Y277" s="34">
        <v>1</v>
      </c>
      <c r="Z277" s="51">
        <v>20000000</v>
      </c>
      <c r="AA277" s="53">
        <v>15000000</v>
      </c>
      <c r="AD277" s="34">
        <v>53</v>
      </c>
      <c r="AG277" s="34">
        <v>0</v>
      </c>
      <c r="AH277" s="34">
        <v>0</v>
      </c>
      <c r="AJ277" s="34">
        <v>1</v>
      </c>
      <c r="AK277" s="34">
        <v>1</v>
      </c>
    </row>
    <row r="278" spans="1:37">
      <c r="A278" s="34">
        <v>485</v>
      </c>
      <c r="B278" s="54" t="s">
        <v>98</v>
      </c>
      <c r="C278" s="34">
        <v>3</v>
      </c>
      <c r="D278" s="34">
        <v>101</v>
      </c>
      <c r="E278" s="34">
        <v>1</v>
      </c>
      <c r="F278" s="56">
        <v>20000000</v>
      </c>
      <c r="G278" s="56">
        <v>1</v>
      </c>
      <c r="I278" s="54"/>
      <c r="J278" s="51" t="s">
        <v>95</v>
      </c>
      <c r="L278" s="34">
        <v>4</v>
      </c>
      <c r="M278" s="34">
        <v>13</v>
      </c>
      <c r="N278" s="34">
        <v>15</v>
      </c>
      <c r="O278" s="57">
        <v>2000</v>
      </c>
      <c r="Q278" s="52">
        <v>211</v>
      </c>
      <c r="R278" s="52">
        <v>20</v>
      </c>
      <c r="S278" s="52"/>
      <c r="Y278" s="34">
        <v>1</v>
      </c>
      <c r="Z278" s="51">
        <v>40000000</v>
      </c>
      <c r="AA278" s="53">
        <v>30000000</v>
      </c>
      <c r="AD278" s="34">
        <v>54</v>
      </c>
      <c r="AG278" s="34">
        <v>0</v>
      </c>
      <c r="AH278" s="34">
        <v>0</v>
      </c>
      <c r="AJ278" s="34">
        <v>1</v>
      </c>
      <c r="AK278" s="34">
        <v>1</v>
      </c>
    </row>
    <row r="279" spans="1:37">
      <c r="A279" s="34">
        <v>486</v>
      </c>
      <c r="B279" s="54" t="s">
        <v>99</v>
      </c>
      <c r="C279" s="34">
        <v>3</v>
      </c>
      <c r="D279" s="34">
        <v>101</v>
      </c>
      <c r="E279" s="34">
        <v>1</v>
      </c>
      <c r="F279" s="56">
        <v>50000000</v>
      </c>
      <c r="G279" s="56">
        <v>1</v>
      </c>
      <c r="I279" s="54"/>
      <c r="J279" s="51" t="s">
        <v>95</v>
      </c>
      <c r="L279" s="34">
        <v>5</v>
      </c>
      <c r="M279" s="34">
        <v>14</v>
      </c>
      <c r="N279" s="34">
        <v>15</v>
      </c>
      <c r="O279" s="57">
        <v>5000</v>
      </c>
      <c r="Q279" s="52">
        <v>211</v>
      </c>
      <c r="R279" s="52">
        <v>50</v>
      </c>
      <c r="S279" s="52"/>
      <c r="Y279" s="34">
        <v>1</v>
      </c>
      <c r="Z279" s="51">
        <v>100000000</v>
      </c>
      <c r="AA279" s="53">
        <v>75000000</v>
      </c>
      <c r="AD279" s="34">
        <v>55</v>
      </c>
      <c r="AG279" s="34">
        <v>0</v>
      </c>
      <c r="AH279" s="34">
        <v>0</v>
      </c>
      <c r="AJ279" s="34">
        <v>1</v>
      </c>
      <c r="AK279" s="34">
        <v>1</v>
      </c>
    </row>
    <row r="280" spans="1:37">
      <c r="A280" s="34">
        <v>487</v>
      </c>
      <c r="B280" s="54" t="s">
        <v>100</v>
      </c>
      <c r="C280" s="34">
        <v>3</v>
      </c>
      <c r="D280" s="34">
        <v>101</v>
      </c>
      <c r="E280" s="34">
        <v>1</v>
      </c>
      <c r="F280" s="56">
        <v>100000000</v>
      </c>
      <c r="G280" s="56">
        <v>1</v>
      </c>
      <c r="I280" s="54"/>
      <c r="J280" s="51" t="s">
        <v>95</v>
      </c>
      <c r="L280" s="34">
        <v>6</v>
      </c>
      <c r="M280" s="34">
        <v>15</v>
      </c>
      <c r="N280" s="34">
        <v>15</v>
      </c>
      <c r="O280" s="57">
        <v>10000</v>
      </c>
      <c r="Q280" s="52">
        <v>211</v>
      </c>
      <c r="R280" s="52">
        <v>100</v>
      </c>
      <c r="S280" s="52"/>
      <c r="Y280" s="34">
        <v>1</v>
      </c>
      <c r="Z280" s="51">
        <v>200000000</v>
      </c>
      <c r="AA280" s="53">
        <v>150000000</v>
      </c>
      <c r="AD280" s="34">
        <v>56</v>
      </c>
      <c r="AG280" s="34">
        <v>0</v>
      </c>
      <c r="AH280" s="34">
        <v>0</v>
      </c>
      <c r="AJ280" s="34">
        <v>1</v>
      </c>
      <c r="AK280" s="34">
        <v>1</v>
      </c>
    </row>
    <row r="281" spans="1:37">
      <c r="A281" s="34">
        <v>488</v>
      </c>
      <c r="B281" s="54" t="s">
        <v>107</v>
      </c>
      <c r="C281" s="34">
        <v>3</v>
      </c>
      <c r="D281" s="34">
        <v>101</v>
      </c>
      <c r="E281" s="34">
        <v>1</v>
      </c>
      <c r="F281" s="56">
        <v>200000000</v>
      </c>
      <c r="G281" s="56">
        <v>1</v>
      </c>
      <c r="I281" s="54"/>
      <c r="J281" s="51" t="s">
        <v>95</v>
      </c>
      <c r="L281" s="34">
        <v>7</v>
      </c>
      <c r="M281" s="34">
        <v>15</v>
      </c>
      <c r="N281" s="34">
        <v>15</v>
      </c>
      <c r="O281" s="58">
        <v>20000</v>
      </c>
      <c r="Q281" s="52">
        <v>211</v>
      </c>
      <c r="R281" s="52">
        <v>200</v>
      </c>
      <c r="S281" s="52"/>
      <c r="Y281" s="34">
        <v>1</v>
      </c>
      <c r="Z281" s="51">
        <v>400000000</v>
      </c>
      <c r="AA281" s="53">
        <v>300000000</v>
      </c>
      <c r="AD281" s="34">
        <v>57</v>
      </c>
      <c r="AG281" s="34">
        <v>0</v>
      </c>
      <c r="AH281" s="34">
        <v>0</v>
      </c>
      <c r="AJ281" s="34">
        <v>1</v>
      </c>
      <c r="AK281" s="34">
        <v>1</v>
      </c>
    </row>
    <row r="282" spans="1:37">
      <c r="A282" s="34">
        <v>489</v>
      </c>
      <c r="B282" s="54" t="s">
        <v>101</v>
      </c>
      <c r="C282" s="34">
        <v>4</v>
      </c>
      <c r="D282" s="34">
        <v>101</v>
      </c>
      <c r="E282" s="34">
        <v>1</v>
      </c>
      <c r="F282" s="58">
        <v>600000</v>
      </c>
      <c r="G282" s="58">
        <v>1</v>
      </c>
      <c r="I282" s="54"/>
      <c r="J282" s="51" t="s">
        <v>95</v>
      </c>
      <c r="L282" s="34">
        <v>3</v>
      </c>
      <c r="M282" s="34">
        <v>10</v>
      </c>
      <c r="N282" s="34">
        <v>15</v>
      </c>
      <c r="O282" s="57">
        <v>60</v>
      </c>
      <c r="Q282" s="52">
        <v>211</v>
      </c>
      <c r="R282" s="52">
        <v>1</v>
      </c>
      <c r="S282" s="52"/>
      <c r="Y282" s="34">
        <v>1</v>
      </c>
      <c r="Z282" s="51">
        <v>1200000</v>
      </c>
      <c r="AA282" s="53">
        <v>900000</v>
      </c>
      <c r="AD282" s="34">
        <v>61</v>
      </c>
      <c r="AG282" s="34">
        <v>0</v>
      </c>
      <c r="AH282" s="34">
        <v>0</v>
      </c>
      <c r="AJ282" s="34">
        <v>1</v>
      </c>
      <c r="AK282" s="34">
        <v>1</v>
      </c>
    </row>
    <row r="283" spans="1:37">
      <c r="A283" s="34">
        <v>490</v>
      </c>
      <c r="B283" s="54" t="s">
        <v>102</v>
      </c>
      <c r="C283" s="34">
        <v>4</v>
      </c>
      <c r="D283" s="34">
        <v>101</v>
      </c>
      <c r="E283" s="34">
        <v>1</v>
      </c>
      <c r="F283" s="58">
        <v>2800000</v>
      </c>
      <c r="G283" s="58">
        <v>1</v>
      </c>
      <c r="I283" s="54"/>
      <c r="J283" s="51" t="s">
        <v>95</v>
      </c>
      <c r="K283" s="1"/>
      <c r="L283" s="34">
        <v>4</v>
      </c>
      <c r="M283" s="34">
        <v>11</v>
      </c>
      <c r="N283" s="34">
        <v>15</v>
      </c>
      <c r="O283" s="57">
        <v>280</v>
      </c>
      <c r="Q283" s="52">
        <v>211</v>
      </c>
      <c r="R283" s="52">
        <v>3</v>
      </c>
      <c r="S283" s="52"/>
      <c r="Y283" s="34">
        <v>1</v>
      </c>
      <c r="Z283" s="51">
        <v>5600000</v>
      </c>
      <c r="AA283" s="53">
        <v>4200000</v>
      </c>
      <c r="AD283" s="34">
        <v>62</v>
      </c>
      <c r="AG283" s="34">
        <v>0</v>
      </c>
      <c r="AH283" s="34">
        <v>0</v>
      </c>
      <c r="AJ283" s="34">
        <v>1</v>
      </c>
      <c r="AK283" s="34">
        <v>1</v>
      </c>
    </row>
    <row r="284" spans="1:37">
      <c r="A284" s="34">
        <v>491</v>
      </c>
      <c r="B284" s="54" t="s">
        <v>103</v>
      </c>
      <c r="C284" s="34">
        <v>4</v>
      </c>
      <c r="D284" s="34">
        <v>101</v>
      </c>
      <c r="E284" s="34">
        <v>1</v>
      </c>
      <c r="F284" s="58">
        <v>5000000</v>
      </c>
      <c r="G284" s="58">
        <v>1</v>
      </c>
      <c r="I284" s="54"/>
      <c r="J284" s="51" t="s">
        <v>95</v>
      </c>
      <c r="K284" s="57"/>
      <c r="L284" s="34">
        <v>5</v>
      </c>
      <c r="M284" s="34">
        <v>12</v>
      </c>
      <c r="N284" s="34">
        <v>15</v>
      </c>
      <c r="O284" s="57">
        <v>500</v>
      </c>
      <c r="Q284" s="52">
        <v>211</v>
      </c>
      <c r="R284" s="52">
        <v>10</v>
      </c>
      <c r="S284" s="52"/>
      <c r="Y284" s="34">
        <v>1</v>
      </c>
      <c r="Z284" s="51">
        <v>10000000</v>
      </c>
      <c r="AA284" s="53">
        <v>7500000</v>
      </c>
      <c r="AD284" s="34">
        <v>63</v>
      </c>
      <c r="AG284" s="34">
        <v>0</v>
      </c>
      <c r="AH284" s="34">
        <v>0</v>
      </c>
      <c r="AJ284" s="34">
        <v>1</v>
      </c>
      <c r="AK284" s="34">
        <v>1</v>
      </c>
    </row>
    <row r="285" spans="1:37">
      <c r="A285" s="34">
        <v>492</v>
      </c>
      <c r="B285" s="54" t="s">
        <v>104</v>
      </c>
      <c r="C285" s="34">
        <v>4</v>
      </c>
      <c r="D285" s="34">
        <v>101</v>
      </c>
      <c r="E285" s="34">
        <v>1</v>
      </c>
      <c r="F285" s="58">
        <v>10800000</v>
      </c>
      <c r="G285" s="58">
        <v>1</v>
      </c>
      <c r="I285" s="54"/>
      <c r="J285" s="51" t="s">
        <v>95</v>
      </c>
      <c r="K285" s="57"/>
      <c r="L285" s="34">
        <v>1</v>
      </c>
      <c r="M285" s="34">
        <v>13</v>
      </c>
      <c r="N285" s="34">
        <v>15</v>
      </c>
      <c r="O285" s="57">
        <v>1080</v>
      </c>
      <c r="Q285" s="52">
        <v>211</v>
      </c>
      <c r="R285" s="52">
        <v>20</v>
      </c>
      <c r="S285" s="52"/>
      <c r="Y285" s="34">
        <v>1</v>
      </c>
      <c r="Z285" s="51">
        <v>21600000</v>
      </c>
      <c r="AA285" s="53">
        <v>16200000</v>
      </c>
      <c r="AD285" s="34">
        <v>64</v>
      </c>
      <c r="AG285" s="34">
        <v>0</v>
      </c>
      <c r="AH285" s="34">
        <v>0</v>
      </c>
      <c r="AJ285" s="34">
        <v>1</v>
      </c>
      <c r="AK285" s="34">
        <v>1</v>
      </c>
    </row>
    <row r="286" spans="1:37">
      <c r="A286" s="34">
        <v>493</v>
      </c>
      <c r="B286" s="54" t="s">
        <v>105</v>
      </c>
      <c r="C286" s="34">
        <v>4</v>
      </c>
      <c r="D286" s="34">
        <v>101</v>
      </c>
      <c r="E286" s="34">
        <v>1</v>
      </c>
      <c r="F286" s="58">
        <v>32800000</v>
      </c>
      <c r="G286" s="58">
        <v>1</v>
      </c>
      <c r="I286" s="54"/>
      <c r="J286" s="51" t="s">
        <v>95</v>
      </c>
      <c r="K286" s="57"/>
      <c r="L286" s="34">
        <v>6</v>
      </c>
      <c r="M286" s="34">
        <v>14</v>
      </c>
      <c r="N286" s="34">
        <v>15</v>
      </c>
      <c r="O286" s="57">
        <v>3280</v>
      </c>
      <c r="Q286" s="52">
        <v>211</v>
      </c>
      <c r="R286" s="52">
        <v>50</v>
      </c>
      <c r="S286" s="52"/>
      <c r="Y286" s="34">
        <v>1</v>
      </c>
      <c r="Z286" s="51">
        <v>65600000</v>
      </c>
      <c r="AA286" s="53">
        <v>49200000</v>
      </c>
      <c r="AD286" s="34">
        <v>65</v>
      </c>
      <c r="AG286" s="34">
        <v>0</v>
      </c>
      <c r="AH286" s="34">
        <v>0</v>
      </c>
      <c r="AJ286" s="34">
        <v>1</v>
      </c>
      <c r="AK286" s="34">
        <v>1</v>
      </c>
    </row>
    <row r="287" spans="1:37">
      <c r="A287" s="34">
        <v>494</v>
      </c>
      <c r="B287" s="54" t="s">
        <v>106</v>
      </c>
      <c r="C287" s="34">
        <v>4</v>
      </c>
      <c r="D287" s="34">
        <v>101</v>
      </c>
      <c r="E287" s="34">
        <v>1</v>
      </c>
      <c r="F287" s="58">
        <v>64800000</v>
      </c>
      <c r="G287" s="58">
        <v>1</v>
      </c>
      <c r="I287" s="54"/>
      <c r="J287" s="51" t="s">
        <v>95</v>
      </c>
      <c r="K287" s="57"/>
      <c r="L287" s="34">
        <v>7</v>
      </c>
      <c r="M287" s="34">
        <v>15</v>
      </c>
      <c r="N287" s="34">
        <v>15</v>
      </c>
      <c r="O287" s="57">
        <v>6480</v>
      </c>
      <c r="Q287" s="52">
        <v>211</v>
      </c>
      <c r="R287" s="52">
        <v>100</v>
      </c>
      <c r="S287" s="52"/>
      <c r="Y287" s="34">
        <v>1</v>
      </c>
      <c r="Z287" s="51">
        <v>129600000</v>
      </c>
      <c r="AA287" s="53">
        <v>97200000</v>
      </c>
      <c r="AD287" s="34">
        <v>66</v>
      </c>
      <c r="AG287" s="34">
        <v>0</v>
      </c>
      <c r="AH287" s="34">
        <v>0</v>
      </c>
      <c r="AJ287" s="34">
        <v>1</v>
      </c>
      <c r="AK287" s="34">
        <v>1</v>
      </c>
    </row>
    <row r="289" spans="1:37">
      <c r="A289" s="34">
        <v>495</v>
      </c>
      <c r="B289" s="57" t="s">
        <v>108</v>
      </c>
      <c r="C289" s="34">
        <v>3</v>
      </c>
      <c r="D289" s="34">
        <v>102</v>
      </c>
      <c r="E289" s="34">
        <v>2</v>
      </c>
      <c r="F289" s="57">
        <v>100</v>
      </c>
      <c r="G289" s="57"/>
      <c r="H289" s="58">
        <v>0</v>
      </c>
      <c r="L289" s="34">
        <v>2</v>
      </c>
      <c r="M289" s="34">
        <v>20</v>
      </c>
      <c r="N289" s="34">
        <v>15</v>
      </c>
      <c r="O289" s="52">
        <v>100</v>
      </c>
      <c r="Q289" s="52">
        <v>211</v>
      </c>
      <c r="R289" s="52">
        <v>1</v>
      </c>
      <c r="S289" s="52"/>
      <c r="Y289" s="34">
        <v>1</v>
      </c>
      <c r="Z289" s="51">
        <v>1500000</v>
      </c>
      <c r="AA289" s="53">
        <v>1500000</v>
      </c>
      <c r="AD289" s="34">
        <v>91</v>
      </c>
      <c r="AG289" s="34">
        <v>0</v>
      </c>
      <c r="AH289" s="34">
        <v>0</v>
      </c>
      <c r="AJ289" s="34">
        <v>1</v>
      </c>
      <c r="AK289" s="34">
        <v>0</v>
      </c>
    </row>
    <row r="290" spans="1:37">
      <c r="A290" s="34">
        <v>496</v>
      </c>
      <c r="B290" s="57" t="s">
        <v>109</v>
      </c>
      <c r="C290" s="34">
        <v>3</v>
      </c>
      <c r="D290" s="34">
        <v>102</v>
      </c>
      <c r="E290" s="34">
        <v>2</v>
      </c>
      <c r="F290" s="57">
        <v>300</v>
      </c>
      <c r="G290" s="57"/>
      <c r="H290" s="58">
        <v>1000</v>
      </c>
      <c r="K290" s="34"/>
      <c r="L290" s="34">
        <v>3</v>
      </c>
      <c r="M290" s="34">
        <v>21</v>
      </c>
      <c r="N290" s="34">
        <v>15</v>
      </c>
      <c r="O290" s="52">
        <v>300</v>
      </c>
      <c r="Q290" s="52">
        <v>211</v>
      </c>
      <c r="R290" s="52">
        <v>3</v>
      </c>
      <c r="S290" s="52"/>
      <c r="Y290" s="34">
        <v>1</v>
      </c>
      <c r="Z290" s="51">
        <v>4500000</v>
      </c>
      <c r="AA290" s="53">
        <v>4500000</v>
      </c>
      <c r="AD290" s="34">
        <v>92</v>
      </c>
      <c r="AG290" s="34">
        <v>0</v>
      </c>
      <c r="AH290" s="34">
        <v>0</v>
      </c>
      <c r="AJ290" s="34">
        <v>1</v>
      </c>
      <c r="AK290" s="34">
        <v>0</v>
      </c>
    </row>
    <row r="291" spans="1:37">
      <c r="A291" s="34">
        <v>497</v>
      </c>
      <c r="B291" s="57" t="s">
        <v>110</v>
      </c>
      <c r="C291" s="34">
        <v>3</v>
      </c>
      <c r="D291" s="34">
        <v>102</v>
      </c>
      <c r="E291" s="34">
        <v>2</v>
      </c>
      <c r="F291" s="57">
        <v>1000</v>
      </c>
      <c r="G291" s="57"/>
      <c r="H291" s="58">
        <v>1500</v>
      </c>
      <c r="K291" s="34"/>
      <c r="L291" s="34">
        <v>1</v>
      </c>
      <c r="M291" s="34">
        <v>22</v>
      </c>
      <c r="N291" s="34">
        <v>15</v>
      </c>
      <c r="O291" s="52">
        <v>1000</v>
      </c>
      <c r="Q291" s="52">
        <v>211</v>
      </c>
      <c r="R291" s="52">
        <v>10</v>
      </c>
      <c r="S291" s="52"/>
      <c r="W291" s="34">
        <v>1</v>
      </c>
      <c r="Y291" s="34">
        <v>1</v>
      </c>
      <c r="Z291" s="51">
        <v>15000000</v>
      </c>
      <c r="AA291" s="53">
        <v>15000000</v>
      </c>
      <c r="AD291" s="34">
        <v>93</v>
      </c>
      <c r="AG291" s="34">
        <v>0</v>
      </c>
      <c r="AH291" s="34">
        <v>0</v>
      </c>
      <c r="AJ291" s="34">
        <v>1</v>
      </c>
      <c r="AK291" s="34">
        <v>0</v>
      </c>
    </row>
    <row r="292" spans="1:37">
      <c r="A292" s="34">
        <v>498</v>
      </c>
      <c r="B292" s="57" t="s">
        <v>111</v>
      </c>
      <c r="C292" s="34">
        <v>3</v>
      </c>
      <c r="D292" s="34">
        <v>102</v>
      </c>
      <c r="E292" s="34">
        <v>2</v>
      </c>
      <c r="F292" s="57">
        <v>2000</v>
      </c>
      <c r="G292" s="57"/>
      <c r="H292" s="58">
        <v>2000</v>
      </c>
      <c r="K292" s="34"/>
      <c r="L292" s="34">
        <v>4</v>
      </c>
      <c r="M292" s="34">
        <v>23</v>
      </c>
      <c r="N292" s="34">
        <v>15</v>
      </c>
      <c r="O292" s="52">
        <v>2000</v>
      </c>
      <c r="Q292" s="52">
        <v>211</v>
      </c>
      <c r="R292" s="52">
        <v>20</v>
      </c>
      <c r="S292" s="52"/>
      <c r="Y292" s="34">
        <v>1</v>
      </c>
      <c r="Z292" s="51">
        <v>20000000</v>
      </c>
      <c r="AA292" s="53">
        <v>30000000</v>
      </c>
      <c r="AD292" s="34">
        <v>94</v>
      </c>
      <c r="AG292" s="34">
        <v>0</v>
      </c>
      <c r="AH292" s="34">
        <v>0</v>
      </c>
      <c r="AJ292" s="34">
        <v>1</v>
      </c>
      <c r="AK292" s="34">
        <v>0</v>
      </c>
    </row>
    <row r="293" spans="1:37">
      <c r="A293" s="34">
        <v>499</v>
      </c>
      <c r="B293" s="57" t="s">
        <v>112</v>
      </c>
      <c r="C293" s="34">
        <v>3</v>
      </c>
      <c r="D293" s="34">
        <v>102</v>
      </c>
      <c r="E293" s="34">
        <v>2</v>
      </c>
      <c r="F293" s="57">
        <v>5000</v>
      </c>
      <c r="G293" s="57"/>
      <c r="H293" s="58">
        <v>2500</v>
      </c>
      <c r="K293" s="34"/>
      <c r="L293" s="34">
        <v>5</v>
      </c>
      <c r="M293" s="34">
        <v>24</v>
      </c>
      <c r="N293" s="34">
        <v>15</v>
      </c>
      <c r="O293" s="52">
        <v>5000</v>
      </c>
      <c r="Q293" s="52">
        <v>211</v>
      </c>
      <c r="R293" s="52">
        <v>50</v>
      </c>
      <c r="S293" s="52"/>
      <c r="Y293" s="34">
        <v>1</v>
      </c>
      <c r="Z293" s="51">
        <v>50000000</v>
      </c>
      <c r="AA293" s="53">
        <v>75000000</v>
      </c>
      <c r="AD293" s="34">
        <v>95</v>
      </c>
      <c r="AG293" s="34">
        <v>0</v>
      </c>
      <c r="AH293" s="34">
        <v>0</v>
      </c>
      <c r="AJ293" s="34">
        <v>1</v>
      </c>
      <c r="AK293" s="34">
        <v>0</v>
      </c>
    </row>
    <row r="294" spans="1:37">
      <c r="A294" s="34">
        <v>500</v>
      </c>
      <c r="B294" s="57" t="s">
        <v>113</v>
      </c>
      <c r="C294" s="34">
        <v>3</v>
      </c>
      <c r="D294" s="34">
        <v>102</v>
      </c>
      <c r="E294" s="34">
        <v>2</v>
      </c>
      <c r="F294" s="57">
        <v>10000</v>
      </c>
      <c r="G294" s="57"/>
      <c r="H294" s="58">
        <v>3000</v>
      </c>
      <c r="K294" s="34"/>
      <c r="L294" s="34">
        <v>6</v>
      </c>
      <c r="M294" s="34">
        <v>25</v>
      </c>
      <c r="N294" s="34">
        <v>15</v>
      </c>
      <c r="O294" s="52">
        <v>10000</v>
      </c>
      <c r="Q294" s="52">
        <v>211</v>
      </c>
      <c r="R294" s="52">
        <v>100</v>
      </c>
      <c r="S294" s="52"/>
      <c r="Y294" s="34">
        <v>1</v>
      </c>
      <c r="Z294" s="51">
        <v>100000000</v>
      </c>
      <c r="AA294" s="53">
        <v>150000000</v>
      </c>
      <c r="AD294" s="34">
        <v>96</v>
      </c>
      <c r="AG294" s="34">
        <v>0</v>
      </c>
      <c r="AH294" s="34">
        <v>0</v>
      </c>
      <c r="AJ294" s="34">
        <v>1</v>
      </c>
      <c r="AK294" s="34">
        <v>0</v>
      </c>
    </row>
    <row r="295" spans="1:37">
      <c r="A295" s="34">
        <v>501</v>
      </c>
      <c r="B295" s="57" t="s">
        <v>114</v>
      </c>
      <c r="C295" s="34">
        <v>4</v>
      </c>
      <c r="D295" s="34">
        <v>102</v>
      </c>
      <c r="E295" s="34">
        <v>2</v>
      </c>
      <c r="F295" s="57">
        <v>60</v>
      </c>
      <c r="G295" s="57"/>
      <c r="H295" s="58">
        <v>0</v>
      </c>
      <c r="K295" s="34"/>
      <c r="L295" s="34">
        <v>2</v>
      </c>
      <c r="M295" s="34">
        <v>20</v>
      </c>
      <c r="N295" s="34">
        <v>15</v>
      </c>
      <c r="O295" s="52">
        <v>60</v>
      </c>
      <c r="Q295" s="52">
        <v>211</v>
      </c>
      <c r="R295" s="52">
        <v>1</v>
      </c>
      <c r="S295" s="52"/>
      <c r="Y295" s="34">
        <v>1</v>
      </c>
      <c r="Z295" s="51">
        <v>900000</v>
      </c>
      <c r="AA295" s="53">
        <v>900000</v>
      </c>
      <c r="AD295" s="34">
        <v>101</v>
      </c>
      <c r="AG295" s="34">
        <v>0</v>
      </c>
      <c r="AH295" s="34">
        <v>0</v>
      </c>
      <c r="AJ295" s="34">
        <v>1</v>
      </c>
      <c r="AK295" s="34">
        <v>0</v>
      </c>
    </row>
    <row r="296" spans="1:37">
      <c r="A296" s="34">
        <v>502</v>
      </c>
      <c r="B296" s="57" t="s">
        <v>115</v>
      </c>
      <c r="C296" s="34">
        <v>4</v>
      </c>
      <c r="D296" s="34">
        <v>102</v>
      </c>
      <c r="E296" s="34">
        <v>2</v>
      </c>
      <c r="F296" s="57">
        <v>280</v>
      </c>
      <c r="G296" s="57"/>
      <c r="H296" s="58">
        <v>1000</v>
      </c>
      <c r="K296" s="34"/>
      <c r="L296" s="34">
        <v>3</v>
      </c>
      <c r="M296" s="34">
        <v>21</v>
      </c>
      <c r="N296" s="34">
        <v>15</v>
      </c>
      <c r="O296" s="52">
        <v>280</v>
      </c>
      <c r="Q296" s="52">
        <v>211</v>
      </c>
      <c r="R296" s="52">
        <v>3</v>
      </c>
      <c r="S296" s="52"/>
      <c r="Y296" s="34">
        <v>1</v>
      </c>
      <c r="Z296" s="51">
        <v>4200000</v>
      </c>
      <c r="AA296" s="53">
        <v>4200000</v>
      </c>
      <c r="AD296" s="34">
        <v>102</v>
      </c>
      <c r="AG296" s="34">
        <v>0</v>
      </c>
      <c r="AH296" s="34">
        <v>0</v>
      </c>
      <c r="AJ296" s="34">
        <v>1</v>
      </c>
      <c r="AK296" s="34">
        <v>0</v>
      </c>
    </row>
    <row r="297" spans="1:37">
      <c r="A297" s="34">
        <v>503</v>
      </c>
      <c r="B297" s="57" t="s">
        <v>116</v>
      </c>
      <c r="C297" s="34">
        <v>4</v>
      </c>
      <c r="D297" s="34">
        <v>102</v>
      </c>
      <c r="E297" s="34">
        <v>2</v>
      </c>
      <c r="F297" s="57">
        <v>500</v>
      </c>
      <c r="G297" s="57"/>
      <c r="H297" s="58">
        <v>1500</v>
      </c>
      <c r="K297" s="34"/>
      <c r="L297" s="34">
        <v>4</v>
      </c>
      <c r="M297" s="34">
        <v>22</v>
      </c>
      <c r="N297" s="34">
        <v>15</v>
      </c>
      <c r="O297" s="52">
        <v>500</v>
      </c>
      <c r="Q297" s="52">
        <v>211</v>
      </c>
      <c r="R297" s="52">
        <v>10</v>
      </c>
      <c r="S297" s="52"/>
      <c r="Y297" s="34">
        <v>1</v>
      </c>
      <c r="Z297" s="51">
        <v>7500000</v>
      </c>
      <c r="AA297" s="53">
        <v>7500000</v>
      </c>
      <c r="AD297" s="34">
        <v>103</v>
      </c>
      <c r="AG297" s="34">
        <v>0</v>
      </c>
      <c r="AH297" s="34">
        <v>0</v>
      </c>
      <c r="AJ297" s="34">
        <v>1</v>
      </c>
      <c r="AK297" s="34">
        <v>0</v>
      </c>
    </row>
    <row r="298" spans="1:37">
      <c r="A298" s="34">
        <v>504</v>
      </c>
      <c r="B298" s="57" t="s">
        <v>117</v>
      </c>
      <c r="C298" s="34">
        <v>4</v>
      </c>
      <c r="D298" s="34">
        <v>102</v>
      </c>
      <c r="E298" s="34">
        <v>2</v>
      </c>
      <c r="F298" s="57">
        <v>1080</v>
      </c>
      <c r="G298" s="57"/>
      <c r="H298" s="58">
        <v>2000</v>
      </c>
      <c r="K298" s="34"/>
      <c r="L298" s="34">
        <v>1</v>
      </c>
      <c r="M298" s="34">
        <v>23</v>
      </c>
      <c r="N298" s="34">
        <v>15</v>
      </c>
      <c r="O298" s="52">
        <v>1080</v>
      </c>
      <c r="Q298" s="52">
        <v>211</v>
      </c>
      <c r="R298" s="52">
        <v>20</v>
      </c>
      <c r="S298" s="52"/>
      <c r="W298" s="34">
        <v>1</v>
      </c>
      <c r="Y298" s="34">
        <v>1</v>
      </c>
      <c r="Z298" s="51">
        <v>10800000</v>
      </c>
      <c r="AA298" s="53">
        <v>16200000</v>
      </c>
      <c r="AD298" s="34">
        <v>104</v>
      </c>
      <c r="AG298" s="34">
        <v>0</v>
      </c>
      <c r="AH298" s="34">
        <v>0</v>
      </c>
      <c r="AJ298" s="34">
        <v>1</v>
      </c>
      <c r="AK298" s="34">
        <v>0</v>
      </c>
    </row>
    <row r="299" spans="1:37">
      <c r="A299" s="34">
        <v>505</v>
      </c>
      <c r="B299" s="57" t="s">
        <v>118</v>
      </c>
      <c r="C299" s="34">
        <v>4</v>
      </c>
      <c r="D299" s="34">
        <v>102</v>
      </c>
      <c r="E299" s="34">
        <v>2</v>
      </c>
      <c r="F299" s="57">
        <v>3280</v>
      </c>
      <c r="G299" s="57"/>
      <c r="H299" s="58">
        <v>2500</v>
      </c>
      <c r="K299" s="34"/>
      <c r="L299" s="34">
        <v>5</v>
      </c>
      <c r="M299" s="34">
        <v>24</v>
      </c>
      <c r="N299" s="34">
        <v>15</v>
      </c>
      <c r="O299" s="52">
        <v>3280</v>
      </c>
      <c r="Q299" s="52">
        <v>211</v>
      </c>
      <c r="R299" s="52">
        <v>50</v>
      </c>
      <c r="S299" s="52"/>
      <c r="Y299" s="34">
        <v>1</v>
      </c>
      <c r="Z299" s="51">
        <v>32800000</v>
      </c>
      <c r="AA299" s="53">
        <v>49200000</v>
      </c>
      <c r="AD299" s="34">
        <v>105</v>
      </c>
      <c r="AG299" s="34">
        <v>0</v>
      </c>
      <c r="AH299" s="34">
        <v>0</v>
      </c>
      <c r="AJ299" s="34">
        <v>1</v>
      </c>
      <c r="AK299" s="34">
        <v>0</v>
      </c>
    </row>
    <row r="300" spans="1:37">
      <c r="A300" s="34">
        <v>506</v>
      </c>
      <c r="B300" s="57" t="s">
        <v>119</v>
      </c>
      <c r="C300" s="34">
        <v>4</v>
      </c>
      <c r="D300" s="34">
        <v>102</v>
      </c>
      <c r="E300" s="34">
        <v>2</v>
      </c>
      <c r="F300" s="57">
        <v>6480</v>
      </c>
      <c r="G300" s="57"/>
      <c r="H300" s="58">
        <v>3000</v>
      </c>
      <c r="K300" s="34"/>
      <c r="L300" s="34">
        <v>6</v>
      </c>
      <c r="M300" s="34">
        <v>25</v>
      </c>
      <c r="N300" s="34">
        <v>15</v>
      </c>
      <c r="O300" s="52">
        <v>6480</v>
      </c>
      <c r="Q300" s="52">
        <v>211</v>
      </c>
      <c r="R300" s="52">
        <v>100</v>
      </c>
      <c r="S300" s="52"/>
      <c r="Y300" s="34">
        <v>1</v>
      </c>
      <c r="Z300" s="51">
        <v>64800000</v>
      </c>
      <c r="AA300" s="53">
        <v>97200000</v>
      </c>
      <c r="AD300" s="34">
        <v>106</v>
      </c>
      <c r="AG300" s="34">
        <v>0</v>
      </c>
      <c r="AH300" s="34">
        <v>0</v>
      </c>
      <c r="AJ300" s="34">
        <v>1</v>
      </c>
      <c r="AK300" s="34">
        <v>0</v>
      </c>
    </row>
    <row r="301" spans="1:37">
      <c r="A301" s="34">
        <v>507</v>
      </c>
      <c r="B301" s="57" t="s">
        <v>120</v>
      </c>
      <c r="C301" s="34" t="s">
        <v>123</v>
      </c>
      <c r="D301" s="34">
        <v>116</v>
      </c>
      <c r="E301" s="34">
        <v>391</v>
      </c>
      <c r="F301" s="52">
        <v>168</v>
      </c>
      <c r="J301" s="51" t="s">
        <v>122</v>
      </c>
      <c r="K301" s="34">
        <v>2</v>
      </c>
      <c r="L301" s="34">
        <v>10</v>
      </c>
      <c r="N301" s="34">
        <v>15</v>
      </c>
      <c r="O301" s="52">
        <v>1680</v>
      </c>
      <c r="Q301" s="52"/>
      <c r="R301" s="52"/>
      <c r="S301" s="52"/>
      <c r="Y301" s="34">
        <v>1</v>
      </c>
      <c r="Z301" s="51">
        <v>25200000</v>
      </c>
      <c r="AA301" s="53">
        <v>25200000</v>
      </c>
      <c r="AD301" s="34">
        <v>110</v>
      </c>
      <c r="AG301" s="34">
        <v>0</v>
      </c>
      <c r="AH301" s="34">
        <v>1</v>
      </c>
      <c r="AJ301" s="34">
        <v>1</v>
      </c>
      <c r="AK301" s="34">
        <v>1</v>
      </c>
    </row>
    <row r="302" spans="1:37">
      <c r="A302" s="34">
        <v>508</v>
      </c>
      <c r="B302" s="57" t="s">
        <v>124</v>
      </c>
      <c r="C302" s="34" t="s">
        <v>123</v>
      </c>
      <c r="D302" s="34">
        <v>103</v>
      </c>
      <c r="E302" s="34">
        <v>39</v>
      </c>
      <c r="F302" s="52">
        <v>30</v>
      </c>
      <c r="J302" s="51" t="s">
        <v>125</v>
      </c>
      <c r="K302" s="34">
        <v>1</v>
      </c>
      <c r="L302" s="34">
        <v>1</v>
      </c>
      <c r="M302" s="34">
        <v>2</v>
      </c>
      <c r="N302" s="34">
        <v>15</v>
      </c>
      <c r="O302" s="52">
        <v>280</v>
      </c>
      <c r="Y302" s="34">
        <v>1</v>
      </c>
      <c r="Z302" s="51">
        <v>4500000</v>
      </c>
      <c r="AA302" s="53">
        <v>4500000</v>
      </c>
      <c r="AD302" s="34">
        <v>112</v>
      </c>
      <c r="AG302" s="34">
        <v>0</v>
      </c>
      <c r="AH302" s="34">
        <v>1</v>
      </c>
      <c r="AJ302" s="34">
        <v>1</v>
      </c>
      <c r="AK302" s="34">
        <v>1</v>
      </c>
    </row>
    <row r="303" spans="1:37">
      <c r="A303" s="34">
        <v>509</v>
      </c>
      <c r="B303" s="57" t="s">
        <v>126</v>
      </c>
      <c r="C303" s="34" t="s">
        <v>123</v>
      </c>
      <c r="D303" s="34">
        <v>127</v>
      </c>
      <c r="E303" s="34">
        <v>81</v>
      </c>
      <c r="F303" s="52">
        <v>7</v>
      </c>
      <c r="J303" s="51" t="s">
        <v>127</v>
      </c>
      <c r="K303" s="34">
        <v>1</v>
      </c>
      <c r="L303" s="34">
        <v>1</v>
      </c>
      <c r="M303" s="34">
        <v>21</v>
      </c>
      <c r="N303" s="34">
        <v>15</v>
      </c>
      <c r="O303" s="52">
        <v>1080</v>
      </c>
      <c r="Y303" s="34">
        <v>1</v>
      </c>
      <c r="Z303" s="51">
        <v>16200000</v>
      </c>
      <c r="AA303" s="53">
        <v>16200000</v>
      </c>
      <c r="AD303" s="34">
        <v>113</v>
      </c>
      <c r="AE303" s="34" t="s">
        <v>128</v>
      </c>
      <c r="AG303" s="34">
        <v>0</v>
      </c>
      <c r="AH303" s="34">
        <v>1</v>
      </c>
      <c r="AJ303" s="34">
        <v>1</v>
      </c>
      <c r="AK303" s="34">
        <v>1</v>
      </c>
    </row>
    <row r="304" spans="1:37">
      <c r="A304" s="34">
        <v>510</v>
      </c>
      <c r="B304" s="57" t="s">
        <v>132</v>
      </c>
      <c r="C304" s="17" t="s">
        <v>123</v>
      </c>
      <c r="D304" s="34">
        <v>104</v>
      </c>
      <c r="E304" s="17">
        <v>382</v>
      </c>
      <c r="F304" s="68">
        <v>1</v>
      </c>
      <c r="G304" s="1"/>
      <c r="H304" s="1"/>
      <c r="I304" s="1"/>
      <c r="J304" s="67" t="s">
        <v>133</v>
      </c>
      <c r="K304" s="17">
        <v>2</v>
      </c>
      <c r="L304" s="17">
        <v>11</v>
      </c>
      <c r="M304" s="17">
        <v>8</v>
      </c>
      <c r="N304" s="34">
        <v>15</v>
      </c>
      <c r="O304" s="52">
        <v>120</v>
      </c>
      <c r="P304" s="68">
        <v>38</v>
      </c>
      <c r="Q304" s="1"/>
      <c r="R304" s="1"/>
      <c r="S304" s="1"/>
      <c r="T304" s="1"/>
      <c r="U304" s="1"/>
      <c r="V304" s="1"/>
      <c r="W304" s="1"/>
      <c r="X304" s="1"/>
      <c r="Y304" s="17">
        <v>1</v>
      </c>
      <c r="Z304" s="67">
        <v>1200000</v>
      </c>
      <c r="AA304" s="73">
        <v>1200000</v>
      </c>
      <c r="AB304" s="1"/>
      <c r="AC304" s="1"/>
      <c r="AD304" s="34">
        <v>122</v>
      </c>
      <c r="AE304" s="1"/>
      <c r="AG304" s="34">
        <v>0</v>
      </c>
      <c r="AH304" s="34">
        <v>1</v>
      </c>
      <c r="AJ304" s="34">
        <v>1</v>
      </c>
      <c r="AK304" s="34">
        <v>1</v>
      </c>
    </row>
    <row r="305" spans="1:37">
      <c r="A305" s="34">
        <v>511</v>
      </c>
      <c r="B305" s="65" t="s">
        <v>134</v>
      </c>
      <c r="C305" s="34">
        <v>0</v>
      </c>
      <c r="D305" s="34">
        <v>128</v>
      </c>
      <c r="E305" s="34">
        <v>409</v>
      </c>
      <c r="F305" s="52">
        <v>1</v>
      </c>
      <c r="J305" s="69" t="s">
        <v>135</v>
      </c>
      <c r="K305" s="34">
        <v>3</v>
      </c>
      <c r="L305" s="34">
        <v>1</v>
      </c>
      <c r="M305" s="34">
        <v>123</v>
      </c>
      <c r="N305" s="34">
        <v>15</v>
      </c>
      <c r="O305" s="52">
        <v>60</v>
      </c>
      <c r="Y305" s="34">
        <v>1</v>
      </c>
      <c r="Z305" s="51">
        <v>1080000</v>
      </c>
      <c r="AA305" s="53">
        <v>1080000</v>
      </c>
      <c r="AD305" s="34">
        <v>123</v>
      </c>
      <c r="AG305" s="34">
        <v>0</v>
      </c>
      <c r="AH305" s="34">
        <v>1</v>
      </c>
      <c r="AJ305" s="34">
        <v>1</v>
      </c>
      <c r="AK305" s="34">
        <v>1</v>
      </c>
    </row>
    <row r="306" spans="1:37">
      <c r="A306" s="34">
        <v>512</v>
      </c>
      <c r="B306" s="65" t="s">
        <v>136</v>
      </c>
      <c r="C306" s="34">
        <v>0</v>
      </c>
      <c r="D306" s="34">
        <v>128</v>
      </c>
      <c r="E306" s="34">
        <v>410</v>
      </c>
      <c r="F306" s="52">
        <v>1</v>
      </c>
      <c r="J306" s="69" t="s">
        <v>137</v>
      </c>
      <c r="K306" s="34">
        <v>3</v>
      </c>
      <c r="L306" s="34">
        <v>1</v>
      </c>
      <c r="M306" s="34">
        <v>124</v>
      </c>
      <c r="N306" s="34">
        <v>15</v>
      </c>
      <c r="O306" s="52">
        <v>60</v>
      </c>
      <c r="Y306" s="34">
        <v>1</v>
      </c>
      <c r="Z306" s="51">
        <v>1280000</v>
      </c>
      <c r="AA306" s="53">
        <v>1280000</v>
      </c>
      <c r="AD306" s="34">
        <v>124</v>
      </c>
      <c r="AG306" s="34">
        <v>0</v>
      </c>
      <c r="AH306" s="34">
        <v>1</v>
      </c>
      <c r="AJ306" s="34">
        <v>1</v>
      </c>
      <c r="AK306" s="34">
        <v>1</v>
      </c>
    </row>
    <row r="307" spans="1:37">
      <c r="A307" s="34">
        <v>513</v>
      </c>
      <c r="B307" s="65" t="s">
        <v>138</v>
      </c>
      <c r="C307" s="34">
        <v>0</v>
      </c>
      <c r="D307" s="34">
        <v>128</v>
      </c>
      <c r="E307" s="34">
        <v>411</v>
      </c>
      <c r="F307" s="52">
        <v>1</v>
      </c>
      <c r="J307" s="69" t="s">
        <v>139</v>
      </c>
      <c r="K307" s="34">
        <v>3</v>
      </c>
      <c r="L307" s="34">
        <v>1</v>
      </c>
      <c r="M307" s="34">
        <v>125</v>
      </c>
      <c r="N307" s="34">
        <v>15</v>
      </c>
      <c r="O307" s="52">
        <v>280</v>
      </c>
      <c r="Y307" s="34">
        <v>1</v>
      </c>
      <c r="Z307" s="74">
        <v>5000000</v>
      </c>
      <c r="AA307" s="75">
        <v>5000000</v>
      </c>
      <c r="AD307" s="34">
        <v>125</v>
      </c>
      <c r="AG307" s="34">
        <v>0</v>
      </c>
      <c r="AH307" s="34">
        <v>1</v>
      </c>
      <c r="AJ307" s="34">
        <v>1</v>
      </c>
      <c r="AK307" s="34">
        <v>1</v>
      </c>
    </row>
    <row r="308" spans="1:37">
      <c r="A308" s="34">
        <v>514</v>
      </c>
      <c r="B308" s="65" t="s">
        <v>140</v>
      </c>
      <c r="C308" s="34">
        <v>0</v>
      </c>
      <c r="D308" s="34">
        <v>128</v>
      </c>
      <c r="E308" s="34">
        <v>412</v>
      </c>
      <c r="F308" s="52">
        <v>1</v>
      </c>
      <c r="J308" s="69" t="s">
        <v>141</v>
      </c>
      <c r="K308" s="34">
        <v>3</v>
      </c>
      <c r="L308" s="34">
        <v>1</v>
      </c>
      <c r="M308" s="34">
        <v>126</v>
      </c>
      <c r="N308" s="34">
        <v>15</v>
      </c>
      <c r="O308" s="52">
        <v>280</v>
      </c>
      <c r="Y308" s="34">
        <v>1</v>
      </c>
      <c r="Z308" s="74">
        <v>6800000</v>
      </c>
      <c r="AA308" s="75">
        <v>6800000</v>
      </c>
      <c r="AD308" s="34">
        <v>126</v>
      </c>
      <c r="AG308" s="34">
        <v>0</v>
      </c>
      <c r="AH308" s="34">
        <v>1</v>
      </c>
      <c r="AJ308" s="34">
        <v>1</v>
      </c>
      <c r="AK308" s="34">
        <v>1</v>
      </c>
    </row>
    <row r="309" spans="1:37">
      <c r="A309" s="34">
        <v>515</v>
      </c>
      <c r="B309" s="65" t="s">
        <v>142</v>
      </c>
      <c r="C309" s="34">
        <v>0</v>
      </c>
      <c r="D309" s="34">
        <v>128</v>
      </c>
      <c r="E309" s="34">
        <v>413</v>
      </c>
      <c r="F309" s="52">
        <v>1</v>
      </c>
      <c r="J309" s="69" t="s">
        <v>143</v>
      </c>
      <c r="K309" s="34">
        <v>3</v>
      </c>
      <c r="L309" s="34">
        <v>1</v>
      </c>
      <c r="M309" s="34">
        <v>127</v>
      </c>
      <c r="N309" s="34">
        <v>15</v>
      </c>
      <c r="O309" s="52">
        <v>1080</v>
      </c>
      <c r="Y309" s="34">
        <v>1</v>
      </c>
      <c r="Z309" s="74">
        <v>20000000</v>
      </c>
      <c r="AA309" s="75">
        <v>20000000</v>
      </c>
      <c r="AD309" s="34">
        <v>127</v>
      </c>
      <c r="AG309" s="34">
        <v>0</v>
      </c>
      <c r="AH309" s="34">
        <v>1</v>
      </c>
      <c r="AJ309" s="34">
        <v>1</v>
      </c>
      <c r="AK309" s="34">
        <v>1</v>
      </c>
    </row>
    <row r="310" spans="1:37">
      <c r="A310" s="34">
        <v>516</v>
      </c>
      <c r="B310" s="65" t="s">
        <v>144</v>
      </c>
      <c r="C310" s="34">
        <v>0</v>
      </c>
      <c r="D310" s="34">
        <v>128</v>
      </c>
      <c r="E310" s="34">
        <v>414</v>
      </c>
      <c r="F310" s="52">
        <v>1</v>
      </c>
      <c r="J310" s="69" t="s">
        <v>145</v>
      </c>
      <c r="K310" s="34">
        <v>3</v>
      </c>
      <c r="L310" s="34">
        <v>1</v>
      </c>
      <c r="M310" s="34">
        <v>128</v>
      </c>
      <c r="N310" s="34">
        <v>15</v>
      </c>
      <c r="O310" s="52">
        <v>1080</v>
      </c>
      <c r="Y310" s="34">
        <v>1</v>
      </c>
      <c r="Z310" s="74">
        <v>23000000</v>
      </c>
      <c r="AA310" s="75">
        <v>23000000</v>
      </c>
      <c r="AD310" s="34">
        <v>128</v>
      </c>
      <c r="AG310" s="34">
        <v>0</v>
      </c>
      <c r="AH310" s="34">
        <v>1</v>
      </c>
      <c r="AJ310" s="34">
        <v>1</v>
      </c>
      <c r="AK310" s="34">
        <v>1</v>
      </c>
    </row>
    <row r="311" spans="1:37">
      <c r="A311" s="34">
        <v>517</v>
      </c>
      <c r="B311" s="65" t="s">
        <v>146</v>
      </c>
      <c r="C311" s="34">
        <v>0</v>
      </c>
      <c r="D311" s="34">
        <v>128</v>
      </c>
      <c r="E311" s="34">
        <v>415</v>
      </c>
      <c r="F311" s="52">
        <v>1</v>
      </c>
      <c r="J311" s="69" t="s">
        <v>147</v>
      </c>
      <c r="K311" s="34">
        <v>3</v>
      </c>
      <c r="L311" s="34">
        <v>1</v>
      </c>
      <c r="M311" s="34">
        <v>129</v>
      </c>
      <c r="N311" s="34">
        <v>15</v>
      </c>
      <c r="O311" s="52">
        <v>3280</v>
      </c>
      <c r="Y311" s="34">
        <v>1</v>
      </c>
      <c r="Z311" s="74">
        <v>63000000</v>
      </c>
      <c r="AA311" s="75">
        <v>63000000</v>
      </c>
      <c r="AD311" s="34">
        <v>129</v>
      </c>
      <c r="AG311" s="34">
        <v>0</v>
      </c>
      <c r="AH311" s="34">
        <v>1</v>
      </c>
      <c r="AJ311" s="34">
        <v>1</v>
      </c>
      <c r="AK311" s="34">
        <v>1</v>
      </c>
    </row>
    <row r="312" spans="1:37">
      <c r="A312" s="34">
        <v>518</v>
      </c>
      <c r="B312" s="65" t="s">
        <v>148</v>
      </c>
      <c r="C312" s="34">
        <v>0</v>
      </c>
      <c r="D312" s="34">
        <v>128</v>
      </c>
      <c r="E312" s="34">
        <v>416</v>
      </c>
      <c r="F312" s="52">
        <v>1</v>
      </c>
      <c r="J312" s="69" t="s">
        <v>149</v>
      </c>
      <c r="K312" s="34">
        <v>3</v>
      </c>
      <c r="L312" s="34">
        <v>1</v>
      </c>
      <c r="M312" s="34">
        <v>130</v>
      </c>
      <c r="N312" s="34">
        <v>15</v>
      </c>
      <c r="O312" s="52">
        <v>3280</v>
      </c>
      <c r="Y312" s="34">
        <v>1</v>
      </c>
      <c r="Z312" s="74">
        <v>72000000</v>
      </c>
      <c r="AA312" s="75">
        <v>72000000</v>
      </c>
      <c r="AD312" s="34">
        <v>130</v>
      </c>
      <c r="AG312" s="34">
        <v>0</v>
      </c>
      <c r="AH312" s="34">
        <v>1</v>
      </c>
      <c r="AJ312" s="34">
        <v>1</v>
      </c>
      <c r="AK312" s="34">
        <v>1</v>
      </c>
    </row>
    <row r="313" spans="1:37">
      <c r="A313" s="34">
        <v>519</v>
      </c>
      <c r="B313" s="57" t="s">
        <v>150</v>
      </c>
      <c r="C313" s="34" t="s">
        <v>123</v>
      </c>
      <c r="D313" s="34">
        <v>105</v>
      </c>
      <c r="E313" s="34">
        <v>30</v>
      </c>
      <c r="F313" s="52">
        <v>1</v>
      </c>
      <c r="J313" s="51" t="s">
        <v>151</v>
      </c>
      <c r="K313" s="34">
        <v>2</v>
      </c>
      <c r="L313" s="34">
        <v>12</v>
      </c>
      <c r="M313" s="34">
        <v>9</v>
      </c>
      <c r="N313" s="34">
        <v>15</v>
      </c>
      <c r="O313" s="52">
        <v>300</v>
      </c>
      <c r="P313" s="52">
        <v>168</v>
      </c>
      <c r="Y313" s="34">
        <v>1</v>
      </c>
      <c r="Z313" s="51">
        <v>4500000</v>
      </c>
      <c r="AA313" s="53">
        <v>4500000</v>
      </c>
      <c r="AD313" s="34">
        <v>132</v>
      </c>
      <c r="AG313" s="34">
        <v>0</v>
      </c>
      <c r="AH313" s="34">
        <v>1</v>
      </c>
      <c r="AJ313" s="34">
        <v>1</v>
      </c>
      <c r="AK313" s="34">
        <v>1</v>
      </c>
    </row>
    <row r="314" spans="1:37">
      <c r="A314" s="34">
        <v>520</v>
      </c>
      <c r="B314" s="57" t="s">
        <v>152</v>
      </c>
      <c r="C314" s="34" t="s">
        <v>123</v>
      </c>
      <c r="D314" s="34">
        <v>129</v>
      </c>
      <c r="E314" s="34">
        <v>382</v>
      </c>
      <c r="F314" s="52">
        <v>1</v>
      </c>
      <c r="J314" s="51" t="s">
        <v>153</v>
      </c>
      <c r="K314" s="34">
        <v>2</v>
      </c>
      <c r="L314" s="34">
        <v>11</v>
      </c>
      <c r="M314" s="34">
        <v>8</v>
      </c>
      <c r="N314" s="34">
        <v>15</v>
      </c>
      <c r="O314" s="52">
        <v>200</v>
      </c>
      <c r="P314" s="52">
        <v>68</v>
      </c>
      <c r="Y314" s="34">
        <v>1</v>
      </c>
      <c r="Z314" s="51">
        <v>1600000</v>
      </c>
      <c r="AA314" s="53">
        <v>1600000</v>
      </c>
      <c r="AD314" s="34">
        <v>134</v>
      </c>
      <c r="AE314" s="34" t="s">
        <v>154</v>
      </c>
      <c r="AG314" s="34">
        <v>0</v>
      </c>
      <c r="AH314" s="34">
        <v>1</v>
      </c>
      <c r="AJ314" s="34">
        <v>1</v>
      </c>
      <c r="AK314" s="34">
        <v>1</v>
      </c>
    </row>
    <row r="315" spans="1:37">
      <c r="A315" s="34">
        <v>521</v>
      </c>
      <c r="B315" s="57" t="s">
        <v>152</v>
      </c>
      <c r="C315" s="34" t="s">
        <v>123</v>
      </c>
      <c r="D315" s="34">
        <v>129</v>
      </c>
      <c r="E315" s="34">
        <v>392</v>
      </c>
      <c r="F315" s="52">
        <v>1</v>
      </c>
      <c r="J315" s="70" t="s">
        <v>155</v>
      </c>
      <c r="K315" s="34">
        <v>2</v>
      </c>
      <c r="L315" s="34">
        <v>11</v>
      </c>
      <c r="M315" s="34">
        <v>8</v>
      </c>
      <c r="N315" s="34">
        <v>15</v>
      </c>
      <c r="O315" s="52">
        <v>3280</v>
      </c>
      <c r="P315" s="52">
        <v>780</v>
      </c>
      <c r="Y315" s="34">
        <v>1</v>
      </c>
      <c r="Z315" s="51">
        <v>20000000</v>
      </c>
      <c r="AA315" s="53">
        <v>20000000</v>
      </c>
      <c r="AD315" s="34">
        <v>136</v>
      </c>
      <c r="AE315" s="34" t="s">
        <v>156</v>
      </c>
      <c r="AG315" s="34">
        <v>0</v>
      </c>
      <c r="AH315" s="34">
        <v>1</v>
      </c>
      <c r="AJ315" s="34">
        <v>1</v>
      </c>
      <c r="AK315" s="34">
        <v>1</v>
      </c>
    </row>
    <row r="316" spans="1:37">
      <c r="A316" s="34">
        <v>522</v>
      </c>
      <c r="B316" s="57" t="s">
        <v>152</v>
      </c>
      <c r="C316" s="34" t="s">
        <v>123</v>
      </c>
      <c r="D316" s="34">
        <v>129</v>
      </c>
      <c r="E316" s="34">
        <v>393</v>
      </c>
      <c r="F316" s="52">
        <v>1</v>
      </c>
      <c r="J316" s="70" t="s">
        <v>157</v>
      </c>
      <c r="K316" s="34">
        <v>2</v>
      </c>
      <c r="L316" s="34">
        <v>11</v>
      </c>
      <c r="M316" s="34">
        <v>8</v>
      </c>
      <c r="N316" s="34">
        <v>15</v>
      </c>
      <c r="O316" s="52">
        <v>6180</v>
      </c>
      <c r="P316" s="52">
        <v>1688</v>
      </c>
      <c r="Y316" s="34">
        <v>1</v>
      </c>
      <c r="Z316" s="51">
        <v>30000000</v>
      </c>
      <c r="AA316" s="53">
        <v>30000000</v>
      </c>
      <c r="AD316" s="34">
        <v>138</v>
      </c>
      <c r="AE316" s="34" t="s">
        <v>158</v>
      </c>
      <c r="AG316" s="34">
        <v>0</v>
      </c>
      <c r="AH316" s="34">
        <v>1</v>
      </c>
      <c r="AJ316" s="34">
        <v>1</v>
      </c>
      <c r="AK316" s="34">
        <v>1</v>
      </c>
    </row>
    <row r="317" spans="1:37">
      <c r="A317" s="34">
        <v>523</v>
      </c>
      <c r="B317" s="57" t="s">
        <v>159</v>
      </c>
      <c r="C317" s="34">
        <v>3</v>
      </c>
      <c r="D317" s="34">
        <v>106</v>
      </c>
      <c r="E317" s="34">
        <v>372</v>
      </c>
      <c r="F317" s="52">
        <v>1</v>
      </c>
      <c r="J317" s="57" t="s">
        <v>160</v>
      </c>
      <c r="K317" s="34">
        <v>1</v>
      </c>
      <c r="L317" s="34">
        <v>2</v>
      </c>
      <c r="M317" s="34">
        <v>6</v>
      </c>
      <c r="N317" s="34">
        <v>15</v>
      </c>
      <c r="O317" s="52">
        <v>100</v>
      </c>
      <c r="P317" s="52">
        <v>88</v>
      </c>
      <c r="Y317" s="34">
        <v>1</v>
      </c>
      <c r="Z317" s="51">
        <v>1500000</v>
      </c>
      <c r="AA317" s="53">
        <v>1500000</v>
      </c>
      <c r="AD317" s="34">
        <v>143</v>
      </c>
      <c r="AG317" s="34">
        <v>0</v>
      </c>
      <c r="AH317" s="34">
        <v>1</v>
      </c>
      <c r="AJ317" s="34">
        <v>1</v>
      </c>
      <c r="AK317" s="34">
        <v>1</v>
      </c>
    </row>
    <row r="318" spans="1:37">
      <c r="A318" s="34">
        <v>524</v>
      </c>
      <c r="B318" s="57" t="s">
        <v>159</v>
      </c>
      <c r="C318" s="34">
        <v>4</v>
      </c>
      <c r="D318" s="34">
        <v>106</v>
      </c>
      <c r="E318" s="34">
        <v>371</v>
      </c>
      <c r="F318" s="52">
        <v>1</v>
      </c>
      <c r="J318" s="57" t="s">
        <v>161</v>
      </c>
      <c r="K318" s="34">
        <v>1</v>
      </c>
      <c r="L318" s="34">
        <v>2</v>
      </c>
      <c r="M318" s="34">
        <v>6</v>
      </c>
      <c r="N318" s="34">
        <v>15</v>
      </c>
      <c r="O318" s="52">
        <v>60</v>
      </c>
      <c r="P318" s="52">
        <v>68</v>
      </c>
      <c r="Y318" s="34">
        <v>1</v>
      </c>
      <c r="Z318" s="51">
        <v>900000</v>
      </c>
      <c r="AA318" s="53">
        <v>900000</v>
      </c>
      <c r="AD318" s="34">
        <v>144</v>
      </c>
      <c r="AG318" s="34">
        <v>0</v>
      </c>
      <c r="AH318" s="34">
        <v>1</v>
      </c>
      <c r="AJ318" s="34">
        <v>1</v>
      </c>
      <c r="AK318" s="34">
        <v>1</v>
      </c>
    </row>
    <row r="319" spans="1:37">
      <c r="A319" s="34">
        <v>525</v>
      </c>
      <c r="B319" s="51" t="s">
        <v>162</v>
      </c>
      <c r="C319" s="34" t="s">
        <v>123</v>
      </c>
      <c r="D319" s="34">
        <v>106</v>
      </c>
      <c r="E319" s="34">
        <v>373</v>
      </c>
      <c r="F319" s="52">
        <v>1</v>
      </c>
      <c r="J319" s="57" t="s">
        <v>163</v>
      </c>
      <c r="K319" s="34">
        <v>1</v>
      </c>
      <c r="L319" s="34">
        <v>3</v>
      </c>
      <c r="M319" s="34">
        <v>6</v>
      </c>
      <c r="N319" s="34">
        <v>15</v>
      </c>
      <c r="O319" s="52">
        <v>180</v>
      </c>
      <c r="P319" s="52">
        <v>98</v>
      </c>
      <c r="Y319" s="34">
        <v>1</v>
      </c>
      <c r="Z319" s="51">
        <v>2700000</v>
      </c>
      <c r="AA319" s="53">
        <v>2700000</v>
      </c>
      <c r="AD319" s="34">
        <v>146</v>
      </c>
      <c r="AG319" s="34">
        <v>0</v>
      </c>
      <c r="AH319" s="34">
        <v>1</v>
      </c>
      <c r="AJ319" s="34">
        <v>1</v>
      </c>
      <c r="AK319" s="34">
        <v>1</v>
      </c>
    </row>
    <row r="320" spans="1:37">
      <c r="A320" s="34">
        <v>526</v>
      </c>
      <c r="B320" s="51" t="s">
        <v>164</v>
      </c>
      <c r="C320" s="34" t="s">
        <v>123</v>
      </c>
      <c r="D320" s="34">
        <v>106</v>
      </c>
      <c r="E320" s="34">
        <v>374</v>
      </c>
      <c r="F320" s="52">
        <v>1</v>
      </c>
      <c r="J320" s="57" t="s">
        <v>165</v>
      </c>
      <c r="K320" s="34">
        <v>1</v>
      </c>
      <c r="L320" s="34">
        <v>4</v>
      </c>
      <c r="M320" s="34">
        <v>6</v>
      </c>
      <c r="N320" s="34">
        <v>15</v>
      </c>
      <c r="O320" s="52">
        <v>280</v>
      </c>
      <c r="P320" s="52">
        <v>168</v>
      </c>
      <c r="Y320" s="34">
        <v>1</v>
      </c>
      <c r="Z320" s="51">
        <v>4200000</v>
      </c>
      <c r="AA320" s="53">
        <v>4200000</v>
      </c>
      <c r="AD320" s="34">
        <v>148</v>
      </c>
      <c r="AG320" s="34">
        <v>0</v>
      </c>
      <c r="AH320" s="34">
        <v>1</v>
      </c>
      <c r="AJ320" s="34">
        <v>1</v>
      </c>
      <c r="AK320" s="34">
        <v>1</v>
      </c>
    </row>
    <row r="321" spans="1:37">
      <c r="A321" s="34">
        <v>527</v>
      </c>
      <c r="B321" s="51" t="s">
        <v>166</v>
      </c>
      <c r="C321" s="34">
        <v>0</v>
      </c>
      <c r="D321" s="34">
        <v>115</v>
      </c>
      <c r="E321" s="34">
        <v>1</v>
      </c>
      <c r="J321" s="57"/>
      <c r="K321" s="34">
        <v>3</v>
      </c>
      <c r="L321" s="34">
        <v>5</v>
      </c>
      <c r="M321" s="34">
        <v>12</v>
      </c>
      <c r="N321" s="34">
        <v>15</v>
      </c>
      <c r="O321" s="52">
        <v>60</v>
      </c>
      <c r="Y321" s="34">
        <v>1</v>
      </c>
      <c r="Z321" s="51">
        <v>900000</v>
      </c>
      <c r="AA321" s="53">
        <v>900000</v>
      </c>
      <c r="AD321" s="34">
        <v>149</v>
      </c>
      <c r="AG321" s="34">
        <v>0</v>
      </c>
      <c r="AH321" s="34">
        <v>1</v>
      </c>
      <c r="AJ321" s="34">
        <v>1</v>
      </c>
      <c r="AK321" s="34">
        <v>1</v>
      </c>
    </row>
    <row r="322" spans="1:37">
      <c r="A322" s="34">
        <v>528</v>
      </c>
      <c r="B322" s="51" t="s">
        <v>166</v>
      </c>
      <c r="C322" s="34">
        <v>0</v>
      </c>
      <c r="D322" s="34">
        <v>115</v>
      </c>
      <c r="E322" s="34">
        <v>1</v>
      </c>
      <c r="J322" s="57"/>
      <c r="K322" s="34">
        <v>3</v>
      </c>
      <c r="L322" s="34">
        <v>5</v>
      </c>
      <c r="M322" s="34">
        <v>12</v>
      </c>
      <c r="N322" s="34">
        <v>15</v>
      </c>
      <c r="O322" s="52">
        <v>180</v>
      </c>
      <c r="Y322" s="34">
        <v>1</v>
      </c>
      <c r="Z322" s="51">
        <v>3600000</v>
      </c>
      <c r="AA322" s="53">
        <v>3600000</v>
      </c>
      <c r="AD322" s="34">
        <v>157</v>
      </c>
      <c r="AG322" s="34">
        <v>0</v>
      </c>
      <c r="AH322" s="34">
        <v>1</v>
      </c>
      <c r="AJ322" s="34">
        <v>1</v>
      </c>
      <c r="AK322" s="34">
        <v>1</v>
      </c>
    </row>
    <row r="323" spans="1:37">
      <c r="A323" s="34">
        <v>529</v>
      </c>
      <c r="B323" s="51" t="s">
        <v>173</v>
      </c>
      <c r="C323" s="34" t="s">
        <v>123</v>
      </c>
      <c r="D323" s="34">
        <v>120</v>
      </c>
      <c r="E323" s="34">
        <v>404</v>
      </c>
      <c r="F323" s="52">
        <v>1</v>
      </c>
      <c r="J323" s="71" t="s">
        <v>174</v>
      </c>
      <c r="K323" s="34">
        <v>2</v>
      </c>
      <c r="L323" s="34">
        <v>6</v>
      </c>
      <c r="M323" s="34">
        <v>375</v>
      </c>
      <c r="N323" s="34">
        <v>15</v>
      </c>
      <c r="O323" s="52">
        <v>120</v>
      </c>
      <c r="P323" s="52">
        <v>52</v>
      </c>
      <c r="Y323" s="34">
        <v>1</v>
      </c>
      <c r="Z323" s="51">
        <v>600000</v>
      </c>
      <c r="AA323" s="53">
        <v>600000</v>
      </c>
      <c r="AD323" s="34">
        <v>160</v>
      </c>
      <c r="AG323" s="34">
        <v>0</v>
      </c>
      <c r="AH323" s="34">
        <v>1</v>
      </c>
      <c r="AJ323" s="34">
        <v>1</v>
      </c>
      <c r="AK323" s="34">
        <v>1</v>
      </c>
    </row>
    <row r="324" spans="1:37">
      <c r="A324" s="34">
        <v>530</v>
      </c>
      <c r="B324" s="51" t="s">
        <v>175</v>
      </c>
      <c r="C324" s="34" t="s">
        <v>123</v>
      </c>
      <c r="D324" s="34">
        <v>120</v>
      </c>
      <c r="E324" s="34">
        <v>405</v>
      </c>
      <c r="F324" s="52">
        <v>1</v>
      </c>
      <c r="J324" s="71" t="s">
        <v>176</v>
      </c>
      <c r="K324" s="34">
        <v>2</v>
      </c>
      <c r="L324" s="34">
        <v>6</v>
      </c>
      <c r="M324" s="34">
        <v>377</v>
      </c>
      <c r="N324" s="34">
        <v>15</v>
      </c>
      <c r="O324" s="52">
        <v>680</v>
      </c>
      <c r="P324" s="52">
        <v>280</v>
      </c>
      <c r="Y324" s="34">
        <v>1</v>
      </c>
      <c r="Z324" s="51">
        <v>2800000</v>
      </c>
      <c r="AA324" s="53">
        <v>2800000</v>
      </c>
      <c r="AD324" s="34">
        <v>162</v>
      </c>
      <c r="AG324" s="34">
        <v>0</v>
      </c>
      <c r="AH324" s="34">
        <v>1</v>
      </c>
      <c r="AJ324" s="34">
        <v>1</v>
      </c>
      <c r="AK324" s="34">
        <v>1</v>
      </c>
    </row>
    <row r="325" spans="1:37">
      <c r="A325" s="34">
        <v>531</v>
      </c>
      <c r="B325" s="51" t="s">
        <v>177</v>
      </c>
      <c r="C325" s="34" t="s">
        <v>123</v>
      </c>
      <c r="D325" s="34">
        <v>120</v>
      </c>
      <c r="E325" s="34">
        <v>406</v>
      </c>
      <c r="F325" s="52">
        <v>1</v>
      </c>
      <c r="J325" s="71" t="s">
        <v>178</v>
      </c>
      <c r="K325" s="34">
        <v>2</v>
      </c>
      <c r="L325" s="34">
        <v>6</v>
      </c>
      <c r="M325" s="34">
        <v>379</v>
      </c>
      <c r="N325" s="34">
        <v>15</v>
      </c>
      <c r="O325" s="52">
        <v>1680</v>
      </c>
      <c r="P325" s="52">
        <v>680</v>
      </c>
      <c r="Y325" s="34">
        <v>1</v>
      </c>
      <c r="Z325" s="51">
        <v>6800000</v>
      </c>
      <c r="AA325" s="53">
        <v>10200000</v>
      </c>
      <c r="AD325" s="34">
        <v>164</v>
      </c>
      <c r="AG325" s="34">
        <v>0</v>
      </c>
      <c r="AH325" s="34">
        <v>1</v>
      </c>
      <c r="AJ325" s="34">
        <v>1</v>
      </c>
      <c r="AK325" s="34">
        <v>1</v>
      </c>
    </row>
    <row r="326" spans="1:37">
      <c r="A326" s="34">
        <v>532</v>
      </c>
      <c r="B326" s="51" t="s">
        <v>179</v>
      </c>
      <c r="C326" s="34" t="s">
        <v>123</v>
      </c>
      <c r="D326" s="34">
        <v>125</v>
      </c>
      <c r="E326" s="34">
        <v>30</v>
      </c>
      <c r="F326" s="52">
        <v>1</v>
      </c>
      <c r="J326" s="71"/>
      <c r="K326" s="34"/>
      <c r="L326" s="34">
        <v>1</v>
      </c>
      <c r="M326" s="34">
        <v>165</v>
      </c>
      <c r="N326" s="34">
        <v>15</v>
      </c>
      <c r="O326" s="52">
        <v>30</v>
      </c>
      <c r="Y326" s="34">
        <v>1</v>
      </c>
      <c r="Z326" s="51">
        <v>450000</v>
      </c>
      <c r="AA326" s="53">
        <v>450000</v>
      </c>
      <c r="AD326" s="34">
        <v>165</v>
      </c>
      <c r="AG326" s="34">
        <v>0</v>
      </c>
      <c r="AH326" s="34">
        <v>1</v>
      </c>
      <c r="AJ326" s="34">
        <v>1</v>
      </c>
      <c r="AK326" s="34">
        <v>1</v>
      </c>
    </row>
    <row r="327" spans="1:37">
      <c r="A327" s="34">
        <v>533</v>
      </c>
      <c r="B327" s="51" t="s">
        <v>180</v>
      </c>
      <c r="C327" s="34" t="s">
        <v>123</v>
      </c>
      <c r="D327" s="34">
        <v>125</v>
      </c>
      <c r="E327" s="34">
        <v>30</v>
      </c>
      <c r="F327" s="52">
        <v>1</v>
      </c>
      <c r="J327" s="71"/>
      <c r="K327" s="34"/>
      <c r="L327" s="34">
        <v>1</v>
      </c>
      <c r="M327" s="34">
        <v>165</v>
      </c>
      <c r="N327" s="34">
        <v>15</v>
      </c>
      <c r="O327" s="52">
        <v>280</v>
      </c>
      <c r="T327" s="34">
        <v>3</v>
      </c>
      <c r="Y327" s="34">
        <v>1</v>
      </c>
      <c r="Z327" s="51">
        <v>4200000</v>
      </c>
      <c r="AA327" s="53">
        <v>4200000</v>
      </c>
      <c r="AD327" s="34">
        <v>166</v>
      </c>
      <c r="AG327" s="34">
        <v>0</v>
      </c>
      <c r="AH327" s="34">
        <v>1</v>
      </c>
      <c r="AJ327" s="34">
        <v>1</v>
      </c>
      <c r="AK327" s="34">
        <v>1</v>
      </c>
    </row>
    <row r="328" spans="1:37">
      <c r="A328" s="34">
        <v>534</v>
      </c>
      <c r="B328" s="51" t="s">
        <v>181</v>
      </c>
      <c r="C328" s="34" t="s">
        <v>123</v>
      </c>
      <c r="D328" s="34">
        <v>126</v>
      </c>
      <c r="E328" s="34">
        <v>407</v>
      </c>
      <c r="F328" s="52">
        <v>1</v>
      </c>
      <c r="J328" s="78" t="s">
        <v>182</v>
      </c>
      <c r="K328" s="34">
        <v>3</v>
      </c>
      <c r="L328" s="34">
        <v>6</v>
      </c>
      <c r="N328" s="34">
        <v>15</v>
      </c>
      <c r="O328" s="52">
        <v>120</v>
      </c>
      <c r="Y328" s="34">
        <v>1</v>
      </c>
      <c r="Z328" s="51">
        <v>1800000</v>
      </c>
      <c r="AA328" s="53">
        <v>1800000</v>
      </c>
      <c r="AD328" s="34">
        <v>167</v>
      </c>
      <c r="AG328" s="34">
        <v>0</v>
      </c>
      <c r="AH328" s="34">
        <v>1</v>
      </c>
      <c r="AJ328" s="34">
        <v>1</v>
      </c>
      <c r="AK328" s="34">
        <v>1</v>
      </c>
    </row>
    <row r="329" spans="1:37">
      <c r="A329" s="34">
        <v>535</v>
      </c>
      <c r="B329" s="51" t="s">
        <v>183</v>
      </c>
      <c r="C329" s="34" t="s">
        <v>123</v>
      </c>
      <c r="D329" s="34">
        <v>126</v>
      </c>
      <c r="E329" s="34">
        <v>408</v>
      </c>
      <c r="F329" s="52">
        <v>1</v>
      </c>
      <c r="J329" s="78" t="s">
        <v>184</v>
      </c>
      <c r="K329" s="34">
        <v>3</v>
      </c>
      <c r="L329" s="34">
        <v>6</v>
      </c>
      <c r="N329" s="34">
        <v>15</v>
      </c>
      <c r="O329" s="52">
        <v>680</v>
      </c>
      <c r="Y329" s="34">
        <v>1</v>
      </c>
      <c r="Z329" s="51">
        <v>10200000</v>
      </c>
      <c r="AA329" s="53">
        <v>10200000</v>
      </c>
      <c r="AD329" s="34">
        <v>168</v>
      </c>
      <c r="AG329" s="34">
        <v>0</v>
      </c>
      <c r="AH329" s="34">
        <v>1</v>
      </c>
      <c r="AJ329" s="34">
        <v>1</v>
      </c>
      <c r="AK329" s="34">
        <v>1</v>
      </c>
    </row>
    <row r="330" spans="1:37">
      <c r="A330" s="34">
        <v>536</v>
      </c>
      <c r="B330" s="57" t="s">
        <v>167</v>
      </c>
      <c r="C330" s="34" t="s">
        <v>123</v>
      </c>
      <c r="D330" s="34">
        <v>107</v>
      </c>
      <c r="E330" s="34">
        <v>211</v>
      </c>
      <c r="F330" s="52">
        <v>720</v>
      </c>
      <c r="K330" s="34"/>
      <c r="L330" s="34">
        <v>1</v>
      </c>
      <c r="M330" s="34">
        <v>40</v>
      </c>
      <c r="N330" s="34">
        <v>15</v>
      </c>
      <c r="O330" s="52">
        <v>600</v>
      </c>
      <c r="Y330" s="34">
        <v>1</v>
      </c>
      <c r="Z330" s="51">
        <v>6000000</v>
      </c>
      <c r="AA330" s="53">
        <v>6000000</v>
      </c>
      <c r="AD330" s="34">
        <v>171</v>
      </c>
      <c r="AG330" s="34">
        <v>0</v>
      </c>
      <c r="AH330" s="34">
        <v>1</v>
      </c>
      <c r="AJ330" s="34">
        <v>1</v>
      </c>
      <c r="AK330" s="34">
        <v>0</v>
      </c>
    </row>
    <row r="331" spans="1:37">
      <c r="A331" s="34">
        <v>537</v>
      </c>
      <c r="B331" s="57" t="s">
        <v>168</v>
      </c>
      <c r="C331" s="34" t="s">
        <v>123</v>
      </c>
      <c r="D331" s="34">
        <v>107</v>
      </c>
      <c r="E331" s="34">
        <v>212</v>
      </c>
      <c r="F331" s="52">
        <v>720</v>
      </c>
      <c r="K331" s="34"/>
      <c r="L331" s="34">
        <v>2</v>
      </c>
      <c r="M331" s="34">
        <v>41</v>
      </c>
      <c r="N331" s="34">
        <v>15</v>
      </c>
      <c r="O331" s="52">
        <v>600</v>
      </c>
      <c r="Y331" s="34">
        <v>1</v>
      </c>
      <c r="Z331" s="51">
        <v>6000000</v>
      </c>
      <c r="AA331" s="53">
        <v>6000000</v>
      </c>
      <c r="AD331" s="34">
        <v>172</v>
      </c>
      <c r="AG331" s="34">
        <v>0</v>
      </c>
      <c r="AH331" s="34">
        <v>1</v>
      </c>
      <c r="AJ331" s="34">
        <v>1</v>
      </c>
      <c r="AK331" s="34">
        <v>0</v>
      </c>
    </row>
    <row r="332" spans="1:37">
      <c r="A332" s="34">
        <v>538</v>
      </c>
      <c r="B332" s="57" t="s">
        <v>169</v>
      </c>
      <c r="C332" s="34" t="s">
        <v>123</v>
      </c>
      <c r="D332" s="34">
        <v>107</v>
      </c>
      <c r="E332" s="34">
        <v>215</v>
      </c>
      <c r="F332" s="52">
        <v>720</v>
      </c>
      <c r="K332" s="34"/>
      <c r="L332" s="34">
        <v>3</v>
      </c>
      <c r="M332" s="34">
        <v>42</v>
      </c>
      <c r="N332" s="34">
        <v>15</v>
      </c>
      <c r="O332" s="52">
        <v>600</v>
      </c>
      <c r="Y332" s="34">
        <v>1</v>
      </c>
      <c r="Z332" s="51">
        <v>6000000</v>
      </c>
      <c r="AA332" s="53">
        <v>6000000</v>
      </c>
      <c r="AD332" s="34">
        <v>173</v>
      </c>
      <c r="AG332" s="34">
        <v>0</v>
      </c>
      <c r="AH332" s="34">
        <v>1</v>
      </c>
      <c r="AJ332" s="34">
        <v>1</v>
      </c>
      <c r="AK332" s="34">
        <v>0</v>
      </c>
    </row>
    <row r="333" spans="1:37">
      <c r="A333" s="34">
        <v>539</v>
      </c>
      <c r="B333" s="57" t="s">
        <v>170</v>
      </c>
      <c r="C333" s="34" t="s">
        <v>123</v>
      </c>
      <c r="D333" s="34">
        <v>107</v>
      </c>
      <c r="E333" s="34">
        <v>216</v>
      </c>
      <c r="F333" s="52">
        <v>876000</v>
      </c>
      <c r="K333" s="34"/>
      <c r="L333" s="34">
        <v>4</v>
      </c>
      <c r="M333" s="34">
        <v>43</v>
      </c>
      <c r="N333" s="34">
        <v>15</v>
      </c>
      <c r="O333" s="52">
        <v>1680</v>
      </c>
      <c r="Y333" s="34">
        <v>1</v>
      </c>
      <c r="Z333" s="51">
        <v>16800000</v>
      </c>
      <c r="AA333" s="53">
        <v>25200000</v>
      </c>
      <c r="AB333" s="34">
        <v>1</v>
      </c>
      <c r="AD333" s="34">
        <v>174</v>
      </c>
      <c r="AG333" s="34">
        <v>0</v>
      </c>
      <c r="AH333" s="34">
        <v>1</v>
      </c>
      <c r="AJ333" s="34">
        <v>1</v>
      </c>
      <c r="AK333" s="34">
        <v>0</v>
      </c>
    </row>
    <row r="334" spans="1:37">
      <c r="A334" s="34">
        <v>540</v>
      </c>
      <c r="B334" s="57" t="s">
        <v>171</v>
      </c>
      <c r="C334" s="34" t="s">
        <v>123</v>
      </c>
      <c r="D334" s="34">
        <v>107</v>
      </c>
      <c r="E334" s="34">
        <v>217</v>
      </c>
      <c r="F334" s="52">
        <v>876000</v>
      </c>
      <c r="K334" s="34"/>
      <c r="L334" s="34">
        <v>5</v>
      </c>
      <c r="M334" s="34">
        <v>44</v>
      </c>
      <c r="N334" s="34">
        <v>15</v>
      </c>
      <c r="O334" s="52">
        <v>1680</v>
      </c>
      <c r="Y334" s="34">
        <v>1</v>
      </c>
      <c r="Z334" s="51">
        <v>16800000</v>
      </c>
      <c r="AA334" s="53">
        <v>25200000</v>
      </c>
      <c r="AB334" s="34">
        <v>1</v>
      </c>
      <c r="AD334" s="34">
        <v>175</v>
      </c>
      <c r="AG334" s="34">
        <v>0</v>
      </c>
      <c r="AH334" s="34">
        <v>1</v>
      </c>
      <c r="AJ334" s="34">
        <v>1</v>
      </c>
      <c r="AK334" s="34">
        <v>0</v>
      </c>
    </row>
    <row r="335" spans="1:37">
      <c r="A335" s="34">
        <v>541</v>
      </c>
      <c r="B335" s="57" t="s">
        <v>172</v>
      </c>
      <c r="C335" s="34" t="s">
        <v>123</v>
      </c>
      <c r="D335" s="34">
        <v>107</v>
      </c>
      <c r="E335" s="34">
        <v>219</v>
      </c>
      <c r="F335" s="52">
        <v>876000</v>
      </c>
      <c r="K335" s="34"/>
      <c r="L335" s="34">
        <v>6</v>
      </c>
      <c r="M335" s="34">
        <v>45</v>
      </c>
      <c r="N335" s="34">
        <v>15</v>
      </c>
      <c r="O335" s="52">
        <v>1680</v>
      </c>
      <c r="Y335" s="34">
        <v>1</v>
      </c>
      <c r="Z335" s="51">
        <v>16800000</v>
      </c>
      <c r="AA335" s="53">
        <v>25200000</v>
      </c>
      <c r="AB335" s="34">
        <v>1</v>
      </c>
      <c r="AD335" s="34">
        <v>176</v>
      </c>
      <c r="AG335" s="34">
        <v>0</v>
      </c>
      <c r="AH335" s="34">
        <v>1</v>
      </c>
      <c r="AJ335" s="34">
        <v>1</v>
      </c>
      <c r="AK335" s="34">
        <v>0</v>
      </c>
    </row>
    <row r="336" spans="1:37">
      <c r="A336" s="34">
        <v>542</v>
      </c>
      <c r="B336" s="51" t="s">
        <v>242</v>
      </c>
      <c r="C336" s="34" t="s">
        <v>123</v>
      </c>
      <c r="D336" s="34">
        <v>117</v>
      </c>
      <c r="E336" s="34">
        <v>30</v>
      </c>
      <c r="F336" s="52">
        <v>1</v>
      </c>
      <c r="J336" s="51">
        <v>3</v>
      </c>
      <c r="K336" s="34"/>
      <c r="L336" s="34">
        <v>13</v>
      </c>
      <c r="M336" s="34">
        <v>11</v>
      </c>
      <c r="N336" s="34">
        <v>15</v>
      </c>
      <c r="O336" s="52">
        <v>680</v>
      </c>
      <c r="Q336" s="52"/>
      <c r="R336" s="52"/>
      <c r="S336" s="52"/>
      <c r="Y336" s="34">
        <v>1</v>
      </c>
      <c r="Z336" s="51">
        <v>0</v>
      </c>
      <c r="AA336" s="53">
        <v>13600000</v>
      </c>
      <c r="AD336" s="34">
        <v>351</v>
      </c>
      <c r="AG336" s="34">
        <v>0</v>
      </c>
      <c r="AH336" s="34">
        <v>1</v>
      </c>
      <c r="AJ336" s="34">
        <v>1</v>
      </c>
      <c r="AK336" s="34">
        <v>0</v>
      </c>
    </row>
    <row r="337" spans="1:37">
      <c r="A337" s="34">
        <v>543</v>
      </c>
      <c r="B337" s="51" t="s">
        <v>243</v>
      </c>
      <c r="C337" s="34" t="s">
        <v>123</v>
      </c>
      <c r="D337" s="34">
        <v>118</v>
      </c>
      <c r="E337" s="34">
        <v>30</v>
      </c>
      <c r="F337" s="52">
        <v>1</v>
      </c>
      <c r="J337" s="51">
        <v>3</v>
      </c>
      <c r="K337" s="34"/>
      <c r="L337" s="34">
        <v>14</v>
      </c>
      <c r="M337" s="34">
        <v>11</v>
      </c>
      <c r="N337" s="34">
        <v>15</v>
      </c>
      <c r="O337" s="52">
        <v>280</v>
      </c>
      <c r="Q337" s="52"/>
      <c r="R337" s="52"/>
      <c r="S337" s="52"/>
      <c r="Y337" s="34">
        <v>1</v>
      </c>
      <c r="Z337" s="51">
        <v>0</v>
      </c>
      <c r="AA337" s="53">
        <v>5600000</v>
      </c>
      <c r="AD337" s="34">
        <v>353</v>
      </c>
      <c r="AG337" s="34">
        <v>0</v>
      </c>
      <c r="AH337" s="34">
        <v>1</v>
      </c>
      <c r="AJ337" s="34">
        <v>1</v>
      </c>
      <c r="AK337" s="34">
        <v>0</v>
      </c>
    </row>
    <row r="338" spans="1:37">
      <c r="A338" s="34">
        <v>544</v>
      </c>
      <c r="B338" s="51" t="s">
        <v>244</v>
      </c>
      <c r="C338" s="34" t="s">
        <v>123</v>
      </c>
      <c r="D338" s="34">
        <v>119</v>
      </c>
      <c r="E338" s="34">
        <v>30</v>
      </c>
      <c r="F338" s="52">
        <v>1</v>
      </c>
      <c r="J338" s="51">
        <v>3</v>
      </c>
      <c r="K338" s="34"/>
      <c r="L338" s="34">
        <v>15</v>
      </c>
      <c r="M338" s="34">
        <v>11</v>
      </c>
      <c r="N338" s="34">
        <v>15</v>
      </c>
      <c r="O338" s="52">
        <v>980</v>
      </c>
      <c r="Q338" s="52"/>
      <c r="R338" s="52"/>
      <c r="S338" s="52"/>
      <c r="Y338" s="34">
        <v>1</v>
      </c>
      <c r="Z338" s="51">
        <v>0</v>
      </c>
      <c r="AA338" s="53">
        <v>19600000</v>
      </c>
      <c r="AD338" s="34">
        <v>355</v>
      </c>
      <c r="AG338" s="34">
        <v>0</v>
      </c>
      <c r="AH338" s="34">
        <v>1</v>
      </c>
      <c r="AJ338" s="34">
        <v>1</v>
      </c>
      <c r="AK338" s="34">
        <v>0</v>
      </c>
    </row>
    <row r="339" spans="1:37">
      <c r="A339" s="34">
        <v>545</v>
      </c>
      <c r="B339" s="57" t="s">
        <v>251</v>
      </c>
      <c r="C339" s="34" t="s">
        <v>123</v>
      </c>
      <c r="D339" s="34">
        <v>130</v>
      </c>
      <c r="E339" s="34">
        <v>417</v>
      </c>
      <c r="F339" s="52">
        <v>1</v>
      </c>
      <c r="J339" s="51" t="s">
        <v>252</v>
      </c>
      <c r="K339" s="34">
        <v>2</v>
      </c>
      <c r="L339" s="34">
        <v>11</v>
      </c>
      <c r="M339" s="34">
        <v>8</v>
      </c>
      <c r="N339" s="34">
        <v>15</v>
      </c>
      <c r="O339" s="52">
        <v>120</v>
      </c>
      <c r="P339" s="52">
        <v>36</v>
      </c>
      <c r="Y339" s="34">
        <v>1</v>
      </c>
      <c r="Z339" s="51">
        <v>1000000</v>
      </c>
      <c r="AA339" s="53">
        <v>1000000</v>
      </c>
      <c r="AD339" s="34">
        <v>423</v>
      </c>
      <c r="AE339" s="51" t="s">
        <v>253</v>
      </c>
      <c r="AG339" s="34">
        <v>0</v>
      </c>
      <c r="AH339" s="34">
        <v>1</v>
      </c>
      <c r="AJ339" s="34">
        <v>1</v>
      </c>
      <c r="AK339" s="34">
        <v>1</v>
      </c>
    </row>
    <row r="340" spans="1:37">
      <c r="A340" s="34">
        <v>546</v>
      </c>
      <c r="B340" s="57" t="s">
        <v>254</v>
      </c>
      <c r="C340" s="34" t="s">
        <v>123</v>
      </c>
      <c r="D340" s="34">
        <v>130</v>
      </c>
      <c r="E340" s="34">
        <v>418</v>
      </c>
      <c r="F340" s="52">
        <v>1</v>
      </c>
      <c r="J340" s="70" t="s">
        <v>255</v>
      </c>
      <c r="K340" s="34">
        <v>2</v>
      </c>
      <c r="L340" s="34">
        <v>11</v>
      </c>
      <c r="M340" s="34">
        <v>8</v>
      </c>
      <c r="N340" s="34">
        <v>15</v>
      </c>
      <c r="O340" s="52">
        <v>2000</v>
      </c>
      <c r="P340" s="52">
        <v>588</v>
      </c>
      <c r="Y340" s="34">
        <v>1</v>
      </c>
      <c r="Z340" s="51">
        <v>16000000</v>
      </c>
      <c r="AA340" s="53">
        <v>16000000</v>
      </c>
      <c r="AD340" s="34">
        <v>425</v>
      </c>
      <c r="AE340" s="51" t="s">
        <v>256</v>
      </c>
      <c r="AG340" s="34">
        <v>0</v>
      </c>
      <c r="AH340" s="34">
        <v>1</v>
      </c>
      <c r="AJ340" s="34">
        <v>1</v>
      </c>
      <c r="AK340" s="34">
        <v>1</v>
      </c>
    </row>
    <row r="341" spans="1:37">
      <c r="A341" s="34">
        <v>547</v>
      </c>
      <c r="B341" s="57" t="s">
        <v>257</v>
      </c>
      <c r="C341" s="34" t="s">
        <v>123</v>
      </c>
      <c r="D341" s="34">
        <v>130</v>
      </c>
      <c r="E341" s="34">
        <v>419</v>
      </c>
      <c r="F341" s="52">
        <v>1</v>
      </c>
      <c r="J341" s="70" t="s">
        <v>258</v>
      </c>
      <c r="K341" s="34">
        <v>2</v>
      </c>
      <c r="L341" s="34">
        <v>11</v>
      </c>
      <c r="M341" s="34">
        <v>8</v>
      </c>
      <c r="N341" s="34">
        <v>15</v>
      </c>
      <c r="O341" s="52">
        <v>3000</v>
      </c>
      <c r="P341" s="52">
        <v>888</v>
      </c>
      <c r="Y341" s="34">
        <v>1</v>
      </c>
      <c r="Z341" s="51">
        <v>24000000</v>
      </c>
      <c r="AA341" s="53">
        <v>24000000</v>
      </c>
      <c r="AD341" s="34">
        <v>427</v>
      </c>
      <c r="AE341" s="51" t="s">
        <v>259</v>
      </c>
      <c r="AG341" s="34">
        <v>0</v>
      </c>
      <c r="AH341" s="34">
        <v>1</v>
      </c>
      <c r="AJ341" s="34">
        <v>1</v>
      </c>
      <c r="AK341" s="34">
        <v>1</v>
      </c>
    </row>
    <row r="342" spans="1:37">
      <c r="A342" s="34">
        <v>548</v>
      </c>
      <c r="B342" s="57" t="s">
        <v>260</v>
      </c>
      <c r="C342" s="34" t="s">
        <v>123</v>
      </c>
      <c r="D342" s="34">
        <v>131</v>
      </c>
      <c r="E342" s="34">
        <v>420</v>
      </c>
      <c r="F342" s="52">
        <v>1</v>
      </c>
      <c r="J342" s="70" t="s">
        <v>261</v>
      </c>
      <c r="K342" s="34">
        <v>2</v>
      </c>
      <c r="L342" s="34">
        <v>12</v>
      </c>
      <c r="M342" s="34">
        <v>420</v>
      </c>
      <c r="N342" s="34">
        <v>15</v>
      </c>
      <c r="O342" s="52">
        <v>60</v>
      </c>
      <c r="P342" s="52">
        <v>3700</v>
      </c>
      <c r="Y342" s="34">
        <v>1</v>
      </c>
      <c r="Z342" s="51">
        <v>0</v>
      </c>
      <c r="AA342" s="53">
        <v>0</v>
      </c>
      <c r="AD342" s="34">
        <v>429</v>
      </c>
      <c r="AG342" s="34">
        <v>0</v>
      </c>
      <c r="AH342" s="34">
        <v>1</v>
      </c>
      <c r="AK342" s="34">
        <v>2</v>
      </c>
    </row>
    <row r="343" spans="1:37">
      <c r="A343" s="34">
        <v>549</v>
      </c>
      <c r="B343" s="57" t="s">
        <v>262</v>
      </c>
      <c r="C343" s="34" t="s">
        <v>123</v>
      </c>
      <c r="D343" s="34">
        <v>131</v>
      </c>
      <c r="E343" s="34">
        <v>421</v>
      </c>
      <c r="F343" s="52">
        <v>1</v>
      </c>
      <c r="J343" s="70" t="s">
        <v>263</v>
      </c>
      <c r="K343" s="34">
        <v>2</v>
      </c>
      <c r="L343" s="34">
        <v>12</v>
      </c>
      <c r="M343" s="34">
        <v>420</v>
      </c>
      <c r="N343" s="34">
        <v>15</v>
      </c>
      <c r="O343" s="52">
        <v>120</v>
      </c>
      <c r="P343" s="52">
        <v>7800</v>
      </c>
      <c r="Y343" s="34">
        <v>1</v>
      </c>
      <c r="Z343" s="51">
        <v>0</v>
      </c>
      <c r="AA343" s="53">
        <v>0</v>
      </c>
      <c r="AD343" s="34">
        <v>430</v>
      </c>
      <c r="AG343" s="34">
        <v>0</v>
      </c>
      <c r="AH343" s="34">
        <v>1</v>
      </c>
      <c r="AK343" s="34">
        <v>2</v>
      </c>
    </row>
    <row r="344" spans="1:37">
      <c r="A344" s="34">
        <v>550</v>
      </c>
      <c r="B344" s="57" t="s">
        <v>264</v>
      </c>
      <c r="C344" s="34" t="s">
        <v>123</v>
      </c>
      <c r="D344" s="34">
        <v>131</v>
      </c>
      <c r="E344" s="34">
        <v>422</v>
      </c>
      <c r="F344" s="52">
        <v>1</v>
      </c>
      <c r="J344" s="70" t="s">
        <v>265</v>
      </c>
      <c r="K344" s="34">
        <v>2</v>
      </c>
      <c r="L344" s="34">
        <v>12</v>
      </c>
      <c r="M344" s="34">
        <v>420</v>
      </c>
      <c r="N344" s="34">
        <v>15</v>
      </c>
      <c r="O344" s="52">
        <v>500</v>
      </c>
      <c r="P344" s="52">
        <v>38200</v>
      </c>
      <c r="Y344" s="34">
        <v>1</v>
      </c>
      <c r="Z344" s="51">
        <v>0</v>
      </c>
      <c r="AA344" s="53">
        <v>0</v>
      </c>
      <c r="AD344" s="34">
        <v>431</v>
      </c>
      <c r="AG344" s="34">
        <v>0</v>
      </c>
      <c r="AH344" s="34">
        <v>1</v>
      </c>
      <c r="AK344" s="34">
        <v>2</v>
      </c>
    </row>
    <row r="345" spans="1:37" customFormat="1">
      <c r="A345" s="34">
        <v>551</v>
      </c>
      <c r="B345" s="51" t="s">
        <v>288</v>
      </c>
      <c r="C345" s="34" t="s">
        <v>123</v>
      </c>
      <c r="D345" s="34">
        <v>8</v>
      </c>
      <c r="E345" s="34">
        <v>423</v>
      </c>
      <c r="F345" s="55">
        <v>1</v>
      </c>
      <c r="J345" s="79" t="s">
        <v>289</v>
      </c>
      <c r="K345" s="55">
        <v>2</v>
      </c>
      <c r="L345" s="34">
        <v>1</v>
      </c>
      <c r="M345" s="34">
        <v>423</v>
      </c>
      <c r="N345" s="34">
        <v>6</v>
      </c>
      <c r="O345" s="52">
        <v>100</v>
      </c>
      <c r="P345" s="52">
        <v>500</v>
      </c>
      <c r="Y345" s="34">
        <v>1</v>
      </c>
      <c r="Z345" s="51">
        <v>150000</v>
      </c>
      <c r="AA345" s="53">
        <v>150000</v>
      </c>
      <c r="AB345" s="34">
        <v>1</v>
      </c>
      <c r="AG345" s="34">
        <v>-1</v>
      </c>
      <c r="AH345" s="34">
        <v>1</v>
      </c>
      <c r="AJ345" s="34">
        <v>1</v>
      </c>
      <c r="AK345" s="34">
        <v>1</v>
      </c>
    </row>
    <row r="346" spans="1:37" customFormat="1">
      <c r="A346" s="34">
        <v>552</v>
      </c>
      <c r="B346" s="51" t="s">
        <v>290</v>
      </c>
      <c r="C346" s="34" t="s">
        <v>123</v>
      </c>
      <c r="D346" s="34">
        <v>8</v>
      </c>
      <c r="E346" s="34">
        <v>424</v>
      </c>
      <c r="F346" s="55">
        <v>1</v>
      </c>
      <c r="J346" s="79" t="s">
        <v>291</v>
      </c>
      <c r="K346" s="55">
        <v>2</v>
      </c>
      <c r="L346" s="34">
        <v>2</v>
      </c>
      <c r="M346" s="34">
        <v>424</v>
      </c>
      <c r="N346" s="34">
        <v>6</v>
      </c>
      <c r="O346" s="52">
        <v>300</v>
      </c>
      <c r="P346" s="52">
        <v>1500</v>
      </c>
      <c r="Y346" s="34">
        <v>1</v>
      </c>
      <c r="Z346" s="51">
        <v>540000</v>
      </c>
      <c r="AA346" s="53">
        <v>540000</v>
      </c>
      <c r="AB346" s="34">
        <v>1</v>
      </c>
      <c r="AG346" s="34">
        <v>-1</v>
      </c>
      <c r="AH346" s="34">
        <v>1</v>
      </c>
      <c r="AJ346" s="34">
        <v>1</v>
      </c>
      <c r="AK346" s="34">
        <v>1</v>
      </c>
    </row>
    <row r="347" spans="1:37" customFormat="1">
      <c r="A347" s="34">
        <v>553</v>
      </c>
      <c r="B347" s="51" t="s">
        <v>292</v>
      </c>
      <c r="C347" s="34" t="s">
        <v>123</v>
      </c>
      <c r="D347" s="34">
        <v>8</v>
      </c>
      <c r="E347" s="34">
        <v>425</v>
      </c>
      <c r="F347" s="55">
        <v>1</v>
      </c>
      <c r="J347" s="79" t="s">
        <v>293</v>
      </c>
      <c r="K347" s="55">
        <v>2</v>
      </c>
      <c r="L347" s="34">
        <v>3</v>
      </c>
      <c r="M347" s="34">
        <v>425</v>
      </c>
      <c r="N347" s="34">
        <v>6</v>
      </c>
      <c r="O347" s="52">
        <v>600</v>
      </c>
      <c r="P347" s="52">
        <v>3000</v>
      </c>
      <c r="Y347" s="34">
        <v>1</v>
      </c>
      <c r="Z347" s="51">
        <v>1200000</v>
      </c>
      <c r="AA347" s="53">
        <v>1200000</v>
      </c>
      <c r="AB347" s="34">
        <v>1</v>
      </c>
      <c r="AG347" s="34">
        <v>-1</v>
      </c>
      <c r="AH347" s="34">
        <v>1</v>
      </c>
      <c r="AJ347" s="34">
        <v>1</v>
      </c>
      <c r="AK347" s="34">
        <v>1</v>
      </c>
    </row>
    <row r="348" spans="1:37" customFormat="1">
      <c r="A348" s="34">
        <v>554</v>
      </c>
      <c r="B348" s="51" t="s">
        <v>294</v>
      </c>
      <c r="C348" s="34" t="s">
        <v>123</v>
      </c>
      <c r="D348" s="34">
        <v>8</v>
      </c>
      <c r="E348" s="34">
        <v>426</v>
      </c>
      <c r="F348" s="55">
        <v>1</v>
      </c>
      <c r="J348" s="79" t="s">
        <v>295</v>
      </c>
      <c r="K348" s="55">
        <v>2</v>
      </c>
      <c r="L348" s="34">
        <v>4</v>
      </c>
      <c r="M348" s="34">
        <v>426</v>
      </c>
      <c r="N348" s="34">
        <v>6</v>
      </c>
      <c r="O348" s="52">
        <v>1800</v>
      </c>
      <c r="P348" s="52">
        <v>9000</v>
      </c>
      <c r="Y348" s="34">
        <v>1</v>
      </c>
      <c r="Z348" s="51">
        <v>3600000</v>
      </c>
      <c r="AA348" s="53">
        <v>3600000</v>
      </c>
      <c r="AB348" s="34">
        <v>1</v>
      </c>
      <c r="AG348" s="34">
        <v>-1</v>
      </c>
      <c r="AH348" s="34">
        <v>1</v>
      </c>
      <c r="AJ348" s="34">
        <v>1</v>
      </c>
      <c r="AK348" s="34">
        <v>1</v>
      </c>
    </row>
    <row r="349" spans="1:37" customFormat="1">
      <c r="A349" s="34">
        <v>555</v>
      </c>
      <c r="B349" s="51" t="s">
        <v>296</v>
      </c>
      <c r="C349" s="34" t="s">
        <v>123</v>
      </c>
      <c r="D349" s="34">
        <v>30</v>
      </c>
      <c r="E349" s="34">
        <v>427</v>
      </c>
      <c r="F349" s="55">
        <v>1</v>
      </c>
      <c r="J349" s="51" t="s">
        <v>297</v>
      </c>
      <c r="K349" s="55">
        <v>1</v>
      </c>
      <c r="L349" s="55">
        <v>1</v>
      </c>
      <c r="M349" s="34">
        <v>427</v>
      </c>
      <c r="N349" s="34">
        <v>6</v>
      </c>
      <c r="O349" s="52">
        <v>600</v>
      </c>
      <c r="P349" s="52">
        <v>1200</v>
      </c>
      <c r="Q349" s="84"/>
      <c r="Y349" s="34">
        <v>1</v>
      </c>
      <c r="Z349" s="85">
        <v>900000</v>
      </c>
      <c r="AA349" s="85">
        <v>900000</v>
      </c>
      <c r="AG349" s="34">
        <v>-1</v>
      </c>
      <c r="AH349" s="34">
        <v>1</v>
      </c>
      <c r="AJ349" s="34">
        <v>1</v>
      </c>
      <c r="AK349" s="34">
        <v>1</v>
      </c>
    </row>
    <row r="350" spans="1:37" customFormat="1">
      <c r="A350" s="34">
        <v>556</v>
      </c>
      <c r="B350" s="51" t="s">
        <v>298</v>
      </c>
      <c r="C350" s="34" t="s">
        <v>123</v>
      </c>
      <c r="D350" s="34">
        <v>30</v>
      </c>
      <c r="E350" s="34">
        <v>428</v>
      </c>
      <c r="F350" s="55">
        <v>1</v>
      </c>
      <c r="J350" s="51" t="s">
        <v>299</v>
      </c>
      <c r="K350" s="55">
        <v>1</v>
      </c>
      <c r="L350" s="55">
        <v>1</v>
      </c>
      <c r="M350" s="34">
        <v>427</v>
      </c>
      <c r="N350" s="34">
        <v>6</v>
      </c>
      <c r="O350" s="52">
        <v>600</v>
      </c>
      <c r="P350" s="52">
        <v>1800</v>
      </c>
      <c r="Q350" s="84"/>
      <c r="Y350" s="34">
        <v>1</v>
      </c>
      <c r="Z350" s="85">
        <v>900000</v>
      </c>
      <c r="AA350" s="85">
        <v>900000</v>
      </c>
      <c r="AG350" s="34">
        <v>-1</v>
      </c>
      <c r="AH350" s="34">
        <v>1</v>
      </c>
      <c r="AJ350" s="34">
        <v>1</v>
      </c>
      <c r="AK350" s="34">
        <v>1</v>
      </c>
    </row>
    <row r="351" spans="1:37" customFormat="1">
      <c r="A351" s="34">
        <v>557</v>
      </c>
      <c r="B351" s="51" t="s">
        <v>300</v>
      </c>
      <c r="C351" s="34" t="s">
        <v>123</v>
      </c>
      <c r="D351" s="34">
        <v>30</v>
      </c>
      <c r="E351" s="34">
        <v>429</v>
      </c>
      <c r="F351" s="55">
        <v>1</v>
      </c>
      <c r="J351" s="51" t="s">
        <v>301</v>
      </c>
      <c r="K351" s="55">
        <v>1</v>
      </c>
      <c r="L351" s="55">
        <v>1</v>
      </c>
      <c r="M351" s="34">
        <v>427</v>
      </c>
      <c r="N351" s="34">
        <v>6</v>
      </c>
      <c r="O351" s="52">
        <v>1200</v>
      </c>
      <c r="P351" s="52">
        <v>2400</v>
      </c>
      <c r="Q351" s="84"/>
      <c r="Y351" s="34">
        <v>1</v>
      </c>
      <c r="Z351" s="85">
        <v>1800000</v>
      </c>
      <c r="AA351" s="85">
        <v>1800000</v>
      </c>
      <c r="AG351" s="34">
        <v>-1</v>
      </c>
      <c r="AH351" s="34">
        <v>1</v>
      </c>
      <c r="AJ351" s="34">
        <v>1</v>
      </c>
      <c r="AK351" s="34">
        <v>1</v>
      </c>
    </row>
    <row r="352" spans="1:37" customFormat="1">
      <c r="A352" s="34">
        <v>558</v>
      </c>
      <c r="B352" s="51" t="s">
        <v>302</v>
      </c>
      <c r="C352" s="34" t="s">
        <v>123</v>
      </c>
      <c r="D352" s="34">
        <v>30</v>
      </c>
      <c r="E352" s="34">
        <v>430</v>
      </c>
      <c r="F352" s="55">
        <v>1</v>
      </c>
      <c r="J352" s="51" t="s">
        <v>303</v>
      </c>
      <c r="K352" s="55">
        <v>1</v>
      </c>
      <c r="L352" s="55">
        <v>1</v>
      </c>
      <c r="M352" s="34">
        <v>427</v>
      </c>
      <c r="N352" s="34">
        <v>6</v>
      </c>
      <c r="O352" s="52">
        <v>1200</v>
      </c>
      <c r="P352" s="52">
        <v>3600</v>
      </c>
      <c r="Q352" s="84"/>
      <c r="Y352" s="34">
        <v>1</v>
      </c>
      <c r="Z352" s="85">
        <v>1800000</v>
      </c>
      <c r="AA352" s="85">
        <v>1800000</v>
      </c>
      <c r="AG352" s="34">
        <v>-1</v>
      </c>
      <c r="AH352" s="34">
        <v>1</v>
      </c>
      <c r="AJ352" s="34">
        <v>1</v>
      </c>
      <c r="AK352" s="34">
        <v>1</v>
      </c>
    </row>
    <row r="353" spans="1:37" customFormat="1">
      <c r="A353" s="34">
        <v>559</v>
      </c>
      <c r="B353" s="51" t="s">
        <v>304</v>
      </c>
      <c r="C353" s="34" t="s">
        <v>123</v>
      </c>
      <c r="D353" s="34">
        <v>30</v>
      </c>
      <c r="E353" s="34">
        <v>431</v>
      </c>
      <c r="F353" s="55">
        <v>1</v>
      </c>
      <c r="J353" s="51" t="s">
        <v>305</v>
      </c>
      <c r="K353" s="55">
        <v>1</v>
      </c>
      <c r="L353" s="55">
        <v>1</v>
      </c>
      <c r="M353" s="34">
        <v>427</v>
      </c>
      <c r="N353" s="34">
        <v>6</v>
      </c>
      <c r="O353" s="52">
        <v>2500</v>
      </c>
      <c r="P353" s="52">
        <v>5000</v>
      </c>
      <c r="Q353" s="84"/>
      <c r="Y353" s="34">
        <v>1</v>
      </c>
      <c r="Z353" s="85">
        <v>3750000</v>
      </c>
      <c r="AA353" s="85">
        <v>3750000</v>
      </c>
      <c r="AG353" s="34">
        <v>-1</v>
      </c>
      <c r="AH353" s="34">
        <v>1</v>
      </c>
      <c r="AJ353" s="34">
        <v>1</v>
      </c>
      <c r="AK353" s="34">
        <v>1</v>
      </c>
    </row>
    <row r="354" spans="1:37" customFormat="1">
      <c r="A354" s="34">
        <v>560</v>
      </c>
      <c r="B354" s="51" t="s">
        <v>306</v>
      </c>
      <c r="C354" s="34" t="s">
        <v>123</v>
      </c>
      <c r="D354" s="34">
        <v>30</v>
      </c>
      <c r="E354" s="34">
        <v>432</v>
      </c>
      <c r="F354" s="55">
        <v>1</v>
      </c>
      <c r="J354" s="51" t="s">
        <v>307</v>
      </c>
      <c r="K354" s="55">
        <v>1</v>
      </c>
      <c r="L354" s="55">
        <v>1</v>
      </c>
      <c r="M354" s="34">
        <v>427</v>
      </c>
      <c r="N354" s="34">
        <v>6</v>
      </c>
      <c r="O354" s="52">
        <v>2500</v>
      </c>
      <c r="P354" s="52">
        <v>7500</v>
      </c>
      <c r="Q354" s="84"/>
      <c r="Y354" s="34">
        <v>1</v>
      </c>
      <c r="Z354" s="85">
        <v>3750000</v>
      </c>
      <c r="AA354" s="85">
        <v>3750000</v>
      </c>
      <c r="AG354" s="34">
        <v>-1</v>
      </c>
      <c r="AH354" s="34">
        <v>1</v>
      </c>
      <c r="AJ354" s="34">
        <v>1</v>
      </c>
      <c r="AK354" s="34">
        <v>1</v>
      </c>
    </row>
    <row r="355" spans="1:37" customFormat="1">
      <c r="A355" s="34">
        <v>561</v>
      </c>
      <c r="B355" s="51" t="s">
        <v>308</v>
      </c>
      <c r="C355" s="34" t="s">
        <v>123</v>
      </c>
      <c r="D355" s="34">
        <v>30</v>
      </c>
      <c r="E355" s="34">
        <v>433</v>
      </c>
      <c r="F355" s="55">
        <v>1</v>
      </c>
      <c r="J355" s="51" t="s">
        <v>309</v>
      </c>
      <c r="K355" s="55">
        <v>1</v>
      </c>
      <c r="L355" s="55">
        <v>1</v>
      </c>
      <c r="M355" s="34">
        <v>427</v>
      </c>
      <c r="N355" s="34">
        <v>6</v>
      </c>
      <c r="O355" s="52">
        <v>5000</v>
      </c>
      <c r="P355" s="52">
        <v>10500</v>
      </c>
      <c r="Q355" s="84"/>
      <c r="Y355" s="34">
        <v>1</v>
      </c>
      <c r="Z355" s="85">
        <v>7500000</v>
      </c>
      <c r="AA355" s="85">
        <v>7500000</v>
      </c>
      <c r="AG355" s="34">
        <v>-1</v>
      </c>
      <c r="AH355" s="34">
        <v>1</v>
      </c>
      <c r="AJ355" s="34">
        <v>1</v>
      </c>
      <c r="AK355" s="34">
        <v>1</v>
      </c>
    </row>
    <row r="356" spans="1:37" customFormat="1">
      <c r="A356" s="34">
        <v>562</v>
      </c>
      <c r="B356" s="51" t="s">
        <v>310</v>
      </c>
      <c r="C356" s="34" t="s">
        <v>123</v>
      </c>
      <c r="D356" s="34">
        <v>30</v>
      </c>
      <c r="E356" s="34">
        <v>434</v>
      </c>
      <c r="F356" s="55">
        <v>1</v>
      </c>
      <c r="J356" s="51" t="s">
        <v>311</v>
      </c>
      <c r="K356" s="55">
        <v>1</v>
      </c>
      <c r="L356" s="55">
        <v>1</v>
      </c>
      <c r="M356" s="34">
        <v>427</v>
      </c>
      <c r="N356" s="34">
        <v>6</v>
      </c>
      <c r="O356" s="52">
        <v>5000</v>
      </c>
      <c r="P356" s="52">
        <v>16800</v>
      </c>
      <c r="Q356" s="84"/>
      <c r="Y356" s="34">
        <v>1</v>
      </c>
      <c r="Z356" s="85">
        <v>7500000</v>
      </c>
      <c r="AA356" s="85">
        <v>7500000</v>
      </c>
      <c r="AG356" s="34">
        <v>-1</v>
      </c>
      <c r="AH356" s="34">
        <v>1</v>
      </c>
      <c r="AJ356" s="34">
        <v>1</v>
      </c>
      <c r="AK356" s="34">
        <v>1</v>
      </c>
    </row>
    <row r="357" spans="1:37" customFormat="1">
      <c r="A357" s="34">
        <v>563</v>
      </c>
      <c r="B357" s="51" t="s">
        <v>312</v>
      </c>
      <c r="C357" s="34" t="s">
        <v>123</v>
      </c>
      <c r="D357" s="34">
        <v>30</v>
      </c>
      <c r="E357" s="34">
        <v>435</v>
      </c>
      <c r="F357" s="55">
        <v>1</v>
      </c>
      <c r="J357" s="51" t="s">
        <v>313</v>
      </c>
      <c r="K357" s="55">
        <v>1</v>
      </c>
      <c r="L357" s="55">
        <v>1</v>
      </c>
      <c r="M357" s="34">
        <v>427</v>
      </c>
      <c r="N357" s="34">
        <v>6</v>
      </c>
      <c r="O357" s="52">
        <v>10800</v>
      </c>
      <c r="P357" s="52">
        <v>22000</v>
      </c>
      <c r="Q357" s="84"/>
      <c r="Y357" s="34">
        <v>1</v>
      </c>
      <c r="Z357" s="85">
        <v>16200000</v>
      </c>
      <c r="AA357" s="85">
        <v>16200000</v>
      </c>
      <c r="AG357" s="34">
        <v>-1</v>
      </c>
      <c r="AH357" s="34">
        <v>1</v>
      </c>
      <c r="AJ357" s="34">
        <v>1</v>
      </c>
      <c r="AK357" s="34">
        <v>1</v>
      </c>
    </row>
    <row r="358" spans="1:37" customFormat="1">
      <c r="A358" s="34">
        <v>564</v>
      </c>
      <c r="B358" s="51" t="s">
        <v>314</v>
      </c>
      <c r="C358" s="34" t="s">
        <v>123</v>
      </c>
      <c r="D358" s="34">
        <v>30</v>
      </c>
      <c r="E358" s="34">
        <v>436</v>
      </c>
      <c r="F358" s="55">
        <v>1</v>
      </c>
      <c r="J358" s="51" t="s">
        <v>315</v>
      </c>
      <c r="K358" s="55">
        <v>1</v>
      </c>
      <c r="L358" s="55">
        <v>1</v>
      </c>
      <c r="M358" s="34">
        <v>427</v>
      </c>
      <c r="N358" s="34">
        <v>6</v>
      </c>
      <c r="O358" s="52">
        <v>10800</v>
      </c>
      <c r="P358" s="52">
        <v>32800</v>
      </c>
      <c r="Q358" s="84"/>
      <c r="Y358" s="34">
        <v>1</v>
      </c>
      <c r="Z358" s="85">
        <v>16200000</v>
      </c>
      <c r="AA358" s="85">
        <v>16200000</v>
      </c>
      <c r="AG358" s="34">
        <v>-1</v>
      </c>
      <c r="AH358" s="34">
        <v>1</v>
      </c>
      <c r="AJ358" s="34">
        <v>1</v>
      </c>
      <c r="AK358" s="34">
        <v>1</v>
      </c>
    </row>
    <row r="359" spans="1:37" customFormat="1">
      <c r="A359" s="34">
        <v>565</v>
      </c>
      <c r="B359" s="51" t="s">
        <v>316</v>
      </c>
      <c r="C359" s="34" t="s">
        <v>123</v>
      </c>
      <c r="D359" s="34">
        <v>30</v>
      </c>
      <c r="E359" s="34">
        <v>437</v>
      </c>
      <c r="F359" s="55">
        <v>1</v>
      </c>
      <c r="J359" s="51" t="s">
        <v>317</v>
      </c>
      <c r="K359" s="55">
        <v>1</v>
      </c>
      <c r="L359" s="55">
        <v>1</v>
      </c>
      <c r="M359" s="34">
        <v>427</v>
      </c>
      <c r="N359" s="34">
        <v>6</v>
      </c>
      <c r="O359" s="52">
        <v>32800</v>
      </c>
      <c r="P359" s="52">
        <v>68800</v>
      </c>
      <c r="Q359" s="84"/>
      <c r="Y359" s="34">
        <v>1</v>
      </c>
      <c r="Z359" s="85">
        <v>49200000</v>
      </c>
      <c r="AA359" s="85">
        <v>49200000</v>
      </c>
      <c r="AG359" s="34">
        <v>-1</v>
      </c>
      <c r="AH359" s="34">
        <v>1</v>
      </c>
      <c r="AJ359" s="34">
        <v>1</v>
      </c>
      <c r="AK359" s="34">
        <v>1</v>
      </c>
    </row>
    <row r="360" spans="1:37" customFormat="1">
      <c r="A360" s="34">
        <v>566</v>
      </c>
      <c r="B360" s="51" t="s">
        <v>318</v>
      </c>
      <c r="C360" s="34" t="s">
        <v>123</v>
      </c>
      <c r="D360" s="34">
        <v>30</v>
      </c>
      <c r="E360" s="34">
        <v>438</v>
      </c>
      <c r="F360" s="55">
        <v>1</v>
      </c>
      <c r="J360" s="51" t="s">
        <v>319</v>
      </c>
      <c r="K360" s="55">
        <v>1</v>
      </c>
      <c r="L360" s="55">
        <v>1</v>
      </c>
      <c r="M360" s="34">
        <v>427</v>
      </c>
      <c r="N360" s="34">
        <v>6</v>
      </c>
      <c r="O360" s="52">
        <v>32800</v>
      </c>
      <c r="P360" s="52">
        <v>108800</v>
      </c>
      <c r="Q360" s="84"/>
      <c r="Y360" s="34">
        <v>1</v>
      </c>
      <c r="Z360" s="85">
        <v>49200000</v>
      </c>
      <c r="AA360" s="85">
        <v>49200000</v>
      </c>
      <c r="AG360" s="34">
        <v>-1</v>
      </c>
      <c r="AH360" s="34">
        <v>1</v>
      </c>
      <c r="AJ360" s="34">
        <v>1</v>
      </c>
      <c r="AK360" s="34">
        <v>1</v>
      </c>
    </row>
    <row r="361" spans="1:37" customFormat="1">
      <c r="A361" s="34">
        <v>567</v>
      </c>
      <c r="B361" s="51" t="s">
        <v>320</v>
      </c>
      <c r="C361" s="34" t="s">
        <v>123</v>
      </c>
      <c r="D361" s="34">
        <v>30</v>
      </c>
      <c r="E361" s="34">
        <v>439</v>
      </c>
      <c r="F361" s="55">
        <v>1</v>
      </c>
      <c r="J361" s="51" t="s">
        <v>321</v>
      </c>
      <c r="K361" s="55">
        <v>1</v>
      </c>
      <c r="L361" s="55">
        <v>1</v>
      </c>
      <c r="M361" s="34">
        <v>427</v>
      </c>
      <c r="N361" s="34">
        <v>6</v>
      </c>
      <c r="O361" s="52">
        <v>64800</v>
      </c>
      <c r="P361">
        <v>130000</v>
      </c>
      <c r="Q361" s="84"/>
      <c r="Y361" s="34">
        <v>1</v>
      </c>
      <c r="Z361" s="85">
        <v>97200000</v>
      </c>
      <c r="AA361" s="85">
        <v>97200000</v>
      </c>
      <c r="AG361" s="34">
        <v>-1</v>
      </c>
      <c r="AH361" s="34">
        <v>1</v>
      </c>
      <c r="AJ361" s="34">
        <v>1</v>
      </c>
      <c r="AK361" s="34">
        <v>1</v>
      </c>
    </row>
    <row r="362" spans="1:37" customFormat="1">
      <c r="A362" s="34">
        <v>568</v>
      </c>
      <c r="B362" s="51" t="s">
        <v>322</v>
      </c>
      <c r="C362" s="34" t="s">
        <v>123</v>
      </c>
      <c r="D362" s="34">
        <v>30</v>
      </c>
      <c r="E362" s="34">
        <v>440</v>
      </c>
      <c r="F362" s="55">
        <v>1</v>
      </c>
      <c r="J362" s="51" t="s">
        <v>323</v>
      </c>
      <c r="K362" s="55">
        <v>1</v>
      </c>
      <c r="L362" s="55">
        <v>1</v>
      </c>
      <c r="M362" s="34">
        <v>427</v>
      </c>
      <c r="N362" s="34">
        <v>6</v>
      </c>
      <c r="O362" s="52">
        <v>64800</v>
      </c>
      <c r="P362" s="52">
        <v>210000</v>
      </c>
      <c r="Q362" s="84"/>
      <c r="Y362" s="34">
        <v>1</v>
      </c>
      <c r="Z362" s="85">
        <v>97200000</v>
      </c>
      <c r="AA362" s="85">
        <v>97200000</v>
      </c>
      <c r="AG362" s="34">
        <v>-1</v>
      </c>
      <c r="AH362" s="34">
        <v>1</v>
      </c>
      <c r="AJ362" s="34">
        <v>1</v>
      </c>
      <c r="AK362" s="34">
        <v>1</v>
      </c>
    </row>
    <row r="363" spans="1:37" customFormat="1">
      <c r="A363" s="34">
        <v>569</v>
      </c>
      <c r="B363" s="51" t="s">
        <v>324</v>
      </c>
      <c r="C363" s="34" t="s">
        <v>123</v>
      </c>
      <c r="D363" s="34">
        <v>31</v>
      </c>
      <c r="E363" s="34">
        <v>441</v>
      </c>
      <c r="F363" s="55">
        <v>1</v>
      </c>
      <c r="J363" s="78" t="s">
        <v>325</v>
      </c>
      <c r="K363" s="34">
        <v>2</v>
      </c>
      <c r="L363" s="34">
        <v>1</v>
      </c>
      <c r="M363" s="34">
        <v>569</v>
      </c>
      <c r="N363" s="34">
        <v>6</v>
      </c>
      <c r="O363" s="52">
        <v>2500</v>
      </c>
      <c r="P363" s="52">
        <v>5000</v>
      </c>
      <c r="Y363" s="34">
        <v>1</v>
      </c>
      <c r="Z363" s="85">
        <v>3750000</v>
      </c>
      <c r="AA363" s="85">
        <v>3750000</v>
      </c>
      <c r="AE363" s="51" t="s">
        <v>326</v>
      </c>
      <c r="AG363" s="34">
        <v>-1</v>
      </c>
      <c r="AH363" s="34">
        <v>1</v>
      </c>
      <c r="AJ363" s="34">
        <v>1</v>
      </c>
      <c r="AK363" s="34">
        <v>1</v>
      </c>
    </row>
    <row r="364" spans="1:37" customFormat="1">
      <c r="A364" s="34">
        <v>570</v>
      </c>
      <c r="B364" s="51" t="s">
        <v>327</v>
      </c>
      <c r="C364" s="34" t="s">
        <v>123</v>
      </c>
      <c r="D364" s="34">
        <v>31</v>
      </c>
      <c r="E364" s="34">
        <v>442</v>
      </c>
      <c r="F364" s="55">
        <v>1</v>
      </c>
      <c r="J364" s="78" t="s">
        <v>328</v>
      </c>
      <c r="K364" s="34">
        <v>2</v>
      </c>
      <c r="L364" s="34">
        <v>2</v>
      </c>
      <c r="M364" s="34">
        <v>570</v>
      </c>
      <c r="N364" s="34">
        <v>6</v>
      </c>
      <c r="O364" s="52">
        <v>10800</v>
      </c>
      <c r="P364" s="52">
        <v>21600</v>
      </c>
      <c r="Y364" s="34">
        <v>1</v>
      </c>
      <c r="Z364" s="85">
        <v>16200000</v>
      </c>
      <c r="AA364" s="85">
        <v>16200000</v>
      </c>
      <c r="AE364" s="51" t="s">
        <v>329</v>
      </c>
      <c r="AG364" s="34">
        <v>-1</v>
      </c>
      <c r="AH364" s="34">
        <v>1</v>
      </c>
      <c r="AJ364" s="34">
        <v>1</v>
      </c>
      <c r="AK364" s="34">
        <v>1</v>
      </c>
    </row>
    <row r="365" spans="1:37" customFormat="1">
      <c r="A365" s="34">
        <v>571</v>
      </c>
      <c r="B365" s="51" t="s">
        <v>330</v>
      </c>
      <c r="C365" s="34" t="s">
        <v>123</v>
      </c>
      <c r="D365" s="34">
        <v>31</v>
      </c>
      <c r="E365" s="34">
        <v>443</v>
      </c>
      <c r="F365" s="55">
        <v>1</v>
      </c>
      <c r="J365" s="78" t="s">
        <v>331</v>
      </c>
      <c r="K365" s="34">
        <v>2</v>
      </c>
      <c r="L365" s="34">
        <v>3</v>
      </c>
      <c r="M365" s="34">
        <v>571</v>
      </c>
      <c r="N365" s="34">
        <v>6</v>
      </c>
      <c r="O365" s="52">
        <v>32800</v>
      </c>
      <c r="P365" s="52">
        <v>65600</v>
      </c>
      <c r="Y365" s="34">
        <v>1</v>
      </c>
      <c r="Z365" s="85">
        <v>49200000</v>
      </c>
      <c r="AA365" s="85">
        <v>49200000</v>
      </c>
      <c r="AE365" s="51" t="s">
        <v>332</v>
      </c>
      <c r="AG365" s="34">
        <v>-1</v>
      </c>
      <c r="AH365" s="34">
        <v>1</v>
      </c>
      <c r="AJ365" s="34">
        <v>1</v>
      </c>
      <c r="AK365" s="34">
        <v>1</v>
      </c>
    </row>
    <row r="366" spans="1:37" customFormat="1">
      <c r="A366" s="34">
        <v>572</v>
      </c>
      <c r="B366" s="51" t="s">
        <v>333</v>
      </c>
      <c r="C366" s="34" t="s">
        <v>123</v>
      </c>
      <c r="D366" s="34">
        <v>31</v>
      </c>
      <c r="E366" s="34">
        <v>444</v>
      </c>
      <c r="F366" s="55">
        <v>1</v>
      </c>
      <c r="J366" s="78" t="s">
        <v>334</v>
      </c>
      <c r="K366" s="34">
        <v>2</v>
      </c>
      <c r="L366" s="34">
        <v>4</v>
      </c>
      <c r="M366" s="34">
        <v>572</v>
      </c>
      <c r="N366" s="34">
        <v>6</v>
      </c>
      <c r="O366" s="52">
        <v>64800</v>
      </c>
      <c r="P366" s="52">
        <v>129600</v>
      </c>
      <c r="Y366" s="34">
        <v>1</v>
      </c>
      <c r="Z366" s="85">
        <v>97200000</v>
      </c>
      <c r="AA366" s="85">
        <v>97200000</v>
      </c>
      <c r="AE366" s="51" t="s">
        <v>335</v>
      </c>
      <c r="AG366" s="34">
        <v>-1</v>
      </c>
      <c r="AH366" s="34">
        <v>1</v>
      </c>
      <c r="AJ366" s="34">
        <v>1</v>
      </c>
      <c r="AK366" s="34">
        <v>1</v>
      </c>
    </row>
    <row r="367" spans="1:37" customFormat="1">
      <c r="A367" s="34">
        <v>573</v>
      </c>
      <c r="B367" s="51" t="s">
        <v>336</v>
      </c>
      <c r="C367" s="34" t="s">
        <v>123</v>
      </c>
      <c r="D367" s="34">
        <v>31</v>
      </c>
      <c r="E367" s="34">
        <v>445</v>
      </c>
      <c r="F367" s="55">
        <v>1</v>
      </c>
      <c r="J367" s="78" t="s">
        <v>337</v>
      </c>
      <c r="K367" s="34">
        <v>2</v>
      </c>
      <c r="L367" s="34">
        <v>5</v>
      </c>
      <c r="M367" s="34">
        <v>573</v>
      </c>
      <c r="N367" s="34">
        <v>6</v>
      </c>
      <c r="O367" s="52">
        <v>10800</v>
      </c>
      <c r="P367" s="52">
        <v>21600</v>
      </c>
      <c r="Y367" s="34">
        <v>1</v>
      </c>
      <c r="Z367" s="85">
        <v>16200000</v>
      </c>
      <c r="AA367" s="85">
        <v>16200000</v>
      </c>
      <c r="AE367" s="51" t="s">
        <v>338</v>
      </c>
      <c r="AG367" s="34">
        <v>-1</v>
      </c>
      <c r="AH367" s="34">
        <v>1</v>
      </c>
      <c r="AJ367" s="34">
        <v>1</v>
      </c>
      <c r="AK367" s="34">
        <v>1</v>
      </c>
    </row>
    <row r="368" spans="1:37" customFormat="1">
      <c r="A368" s="34">
        <v>574</v>
      </c>
      <c r="B368" s="51" t="s">
        <v>339</v>
      </c>
      <c r="C368" s="34" t="s">
        <v>123</v>
      </c>
      <c r="D368" s="34">
        <v>31</v>
      </c>
      <c r="E368" s="34">
        <v>446</v>
      </c>
      <c r="F368" s="55">
        <v>1</v>
      </c>
      <c r="J368" s="78" t="s">
        <v>340</v>
      </c>
      <c r="K368" s="34">
        <v>2</v>
      </c>
      <c r="L368" s="34">
        <v>6</v>
      </c>
      <c r="M368" s="34">
        <v>574</v>
      </c>
      <c r="N368" s="34">
        <v>6</v>
      </c>
      <c r="O368" s="52">
        <v>32800</v>
      </c>
      <c r="P368" s="52">
        <v>65600</v>
      </c>
      <c r="Y368" s="34">
        <v>1</v>
      </c>
      <c r="Z368" s="85">
        <v>49200000</v>
      </c>
      <c r="AA368" s="85">
        <v>49200000</v>
      </c>
      <c r="AE368" s="51" t="s">
        <v>341</v>
      </c>
      <c r="AG368" s="34">
        <v>-1</v>
      </c>
      <c r="AH368" s="34">
        <v>1</v>
      </c>
      <c r="AJ368" s="34">
        <v>1</v>
      </c>
      <c r="AK368" s="34">
        <v>1</v>
      </c>
    </row>
    <row r="369" spans="1:37" customFormat="1">
      <c r="A369" s="34">
        <v>575</v>
      </c>
      <c r="B369" s="51" t="s">
        <v>342</v>
      </c>
      <c r="C369" s="34" t="s">
        <v>123</v>
      </c>
      <c r="D369" s="34">
        <v>31</v>
      </c>
      <c r="E369" s="34">
        <v>447</v>
      </c>
      <c r="F369" s="55">
        <v>1</v>
      </c>
      <c r="J369" s="78" t="s">
        <v>343</v>
      </c>
      <c r="K369" s="34">
        <v>2</v>
      </c>
      <c r="L369" s="34">
        <v>7</v>
      </c>
      <c r="M369" s="34">
        <v>575</v>
      </c>
      <c r="N369" s="34">
        <v>6</v>
      </c>
      <c r="O369" s="52">
        <v>64800</v>
      </c>
      <c r="P369" s="52">
        <v>129600</v>
      </c>
      <c r="Y369" s="34">
        <v>1</v>
      </c>
      <c r="Z369" s="85">
        <v>97200000</v>
      </c>
      <c r="AA369" s="85">
        <v>97200000</v>
      </c>
      <c r="AE369" s="51" t="s">
        <v>344</v>
      </c>
      <c r="AG369" s="34">
        <v>-1</v>
      </c>
      <c r="AH369" s="34">
        <v>1</v>
      </c>
      <c r="AJ369" s="34">
        <v>1</v>
      </c>
      <c r="AK369" s="34">
        <v>1</v>
      </c>
    </row>
    <row r="370" spans="1:37" customFormat="1">
      <c r="A370" s="34">
        <v>576</v>
      </c>
      <c r="B370" s="51" t="s">
        <v>247</v>
      </c>
      <c r="C370" s="34" t="s">
        <v>123</v>
      </c>
      <c r="D370" s="34">
        <v>134</v>
      </c>
      <c r="E370" s="34"/>
      <c r="F370" s="55"/>
      <c r="J370" s="78"/>
      <c r="K370" s="34"/>
      <c r="L370" s="34">
        <v>2</v>
      </c>
      <c r="M370" s="34">
        <v>224</v>
      </c>
      <c r="N370" s="34">
        <v>6</v>
      </c>
      <c r="O370" s="52">
        <v>4500</v>
      </c>
      <c r="P370" s="52"/>
      <c r="Y370" s="34">
        <v>1</v>
      </c>
      <c r="Z370" s="51"/>
      <c r="AA370" s="53"/>
      <c r="AE370" s="51"/>
      <c r="AG370" s="34">
        <v>0</v>
      </c>
      <c r="AH370" s="34">
        <v>1</v>
      </c>
      <c r="AJ370" s="34">
        <v>1</v>
      </c>
      <c r="AK370" s="34">
        <v>0</v>
      </c>
    </row>
    <row r="371" spans="1:37" customFormat="1">
      <c r="A371" s="34">
        <v>577</v>
      </c>
      <c r="B371" s="51" t="s">
        <v>247</v>
      </c>
      <c r="C371" s="34" t="s">
        <v>123</v>
      </c>
      <c r="D371" s="34">
        <v>134</v>
      </c>
      <c r="E371" s="34"/>
      <c r="F371" s="55"/>
      <c r="J371" s="78"/>
      <c r="K371" s="34"/>
      <c r="L371" s="34">
        <v>2</v>
      </c>
      <c r="M371" s="34">
        <v>224</v>
      </c>
      <c r="N371" s="34">
        <v>6</v>
      </c>
      <c r="O371" s="52">
        <v>4000</v>
      </c>
      <c r="P371" s="52"/>
      <c r="Y371" s="34">
        <v>1</v>
      </c>
      <c r="Z371" s="51"/>
      <c r="AA371" s="53"/>
      <c r="AE371" s="51"/>
      <c r="AG371" s="34">
        <v>0</v>
      </c>
      <c r="AH371" s="34">
        <v>1</v>
      </c>
      <c r="AJ371" s="34">
        <v>1</v>
      </c>
      <c r="AK371" s="34">
        <v>0</v>
      </c>
    </row>
    <row r="372" spans="1:37" customFormat="1">
      <c r="A372" s="34">
        <v>578</v>
      </c>
      <c r="B372" s="51" t="s">
        <v>247</v>
      </c>
      <c r="C372" s="34" t="s">
        <v>123</v>
      </c>
      <c r="D372" s="34">
        <v>134</v>
      </c>
      <c r="E372" s="34"/>
      <c r="F372" s="55"/>
      <c r="J372" s="78"/>
      <c r="K372" s="34"/>
      <c r="L372" s="34">
        <v>2</v>
      </c>
      <c r="M372" s="34">
        <v>224</v>
      </c>
      <c r="N372" s="34">
        <v>6</v>
      </c>
      <c r="O372" s="52">
        <v>3000</v>
      </c>
      <c r="P372" s="52"/>
      <c r="Y372" s="34">
        <v>1</v>
      </c>
      <c r="Z372" s="51"/>
      <c r="AA372" s="53"/>
      <c r="AE372" s="51"/>
      <c r="AG372" s="34">
        <v>0</v>
      </c>
      <c r="AH372" s="34">
        <v>1</v>
      </c>
      <c r="AJ372" s="34">
        <v>1</v>
      </c>
      <c r="AK372" s="34">
        <v>0</v>
      </c>
    </row>
    <row r="373" spans="1:37" customFormat="1">
      <c r="A373" s="34">
        <v>579</v>
      </c>
      <c r="B373" s="51" t="s">
        <v>247</v>
      </c>
      <c r="C373" s="34" t="s">
        <v>123</v>
      </c>
      <c r="D373" s="34">
        <v>134</v>
      </c>
      <c r="E373" s="34"/>
      <c r="F373" s="55"/>
      <c r="J373" s="78"/>
      <c r="K373" s="34"/>
      <c r="L373" s="34">
        <v>2</v>
      </c>
      <c r="M373" s="34">
        <v>224</v>
      </c>
      <c r="N373" s="34">
        <v>6</v>
      </c>
      <c r="O373" s="52">
        <v>2800</v>
      </c>
      <c r="P373" s="52"/>
      <c r="Y373" s="34">
        <v>1</v>
      </c>
      <c r="Z373" s="51"/>
      <c r="AA373" s="53"/>
      <c r="AE373" s="51"/>
      <c r="AG373" s="34">
        <v>0</v>
      </c>
      <c r="AH373" s="34">
        <v>1</v>
      </c>
      <c r="AJ373" s="34">
        <v>1</v>
      </c>
      <c r="AK373" s="34">
        <v>0</v>
      </c>
    </row>
    <row r="374" spans="1:37" s="48" customFormat="1" ht="16.350000000000001" customHeight="1">
      <c r="A374" s="48">
        <v>1224</v>
      </c>
      <c r="B374" s="82" t="s">
        <v>200</v>
      </c>
      <c r="C374" s="48">
        <v>0</v>
      </c>
      <c r="D374" s="48">
        <v>34</v>
      </c>
      <c r="E374" s="48">
        <v>84</v>
      </c>
      <c r="F374" s="83">
        <v>50</v>
      </c>
      <c r="G374" s="83"/>
      <c r="H374" s="83"/>
      <c r="J374" s="82"/>
      <c r="K374" s="82"/>
      <c r="L374" s="48">
        <v>2</v>
      </c>
      <c r="M374" s="48">
        <v>224</v>
      </c>
      <c r="N374" s="48">
        <v>4</v>
      </c>
      <c r="O374" s="83">
        <v>50000</v>
      </c>
      <c r="P374" s="83"/>
      <c r="X374" s="82"/>
      <c r="Y374" s="48">
        <v>1</v>
      </c>
      <c r="Z374" s="82">
        <v>0</v>
      </c>
      <c r="AA374" s="86">
        <v>0</v>
      </c>
      <c r="AG374" s="34">
        <v>0</v>
      </c>
      <c r="AH374" s="34">
        <v>1</v>
      </c>
      <c r="AK374" s="48">
        <v>0</v>
      </c>
    </row>
    <row r="375" spans="1:37" s="48" customFormat="1">
      <c r="A375" s="48">
        <v>1227</v>
      </c>
      <c r="B375" s="82" t="s">
        <v>203</v>
      </c>
      <c r="C375" s="48">
        <v>0</v>
      </c>
      <c r="D375" s="48">
        <v>12</v>
      </c>
      <c r="E375" s="48">
        <v>49</v>
      </c>
      <c r="F375" s="83">
        <v>20</v>
      </c>
      <c r="G375" s="83"/>
      <c r="H375" s="83"/>
      <c r="J375" s="82"/>
      <c r="K375" s="82"/>
      <c r="L375" s="48">
        <v>1</v>
      </c>
      <c r="M375" s="48">
        <v>227</v>
      </c>
      <c r="N375" s="48">
        <v>4</v>
      </c>
      <c r="O375" s="83">
        <v>20000</v>
      </c>
      <c r="P375" s="83"/>
      <c r="X375" s="82"/>
      <c r="Y375" s="48">
        <v>1</v>
      </c>
      <c r="Z375" s="82">
        <v>0</v>
      </c>
      <c r="AA375" s="86">
        <v>0</v>
      </c>
      <c r="AG375" s="34">
        <v>0</v>
      </c>
      <c r="AH375" s="34">
        <v>1</v>
      </c>
      <c r="AK375" s="48">
        <v>0</v>
      </c>
    </row>
    <row r="376" spans="1:37" s="48" customFormat="1">
      <c r="A376" s="48">
        <v>1251</v>
      </c>
      <c r="B376" s="82" t="s">
        <v>208</v>
      </c>
      <c r="C376" s="48">
        <v>0</v>
      </c>
      <c r="D376" s="48">
        <v>13</v>
      </c>
      <c r="E376" s="48">
        <v>306</v>
      </c>
      <c r="F376" s="83">
        <v>1</v>
      </c>
      <c r="G376" s="83"/>
      <c r="H376" s="83"/>
      <c r="J376" s="82"/>
      <c r="K376" s="82"/>
      <c r="L376" s="48">
        <v>30</v>
      </c>
      <c r="M376" s="48">
        <v>20</v>
      </c>
      <c r="N376" s="48">
        <v>4</v>
      </c>
      <c r="O376" s="83">
        <v>25500</v>
      </c>
      <c r="P376" s="83"/>
      <c r="X376" s="82"/>
      <c r="Y376" s="48">
        <v>1</v>
      </c>
      <c r="Z376" s="82">
        <v>0</v>
      </c>
      <c r="AA376" s="86">
        <v>0</v>
      </c>
      <c r="AG376" s="34">
        <v>0</v>
      </c>
      <c r="AH376" s="34">
        <v>1</v>
      </c>
      <c r="AK376" s="48">
        <v>0</v>
      </c>
    </row>
    <row r="377" spans="1:37" s="48" customFormat="1">
      <c r="A377" s="48">
        <v>1252</v>
      </c>
      <c r="B377" s="82" t="s">
        <v>209</v>
      </c>
      <c r="C377" s="48">
        <v>0</v>
      </c>
      <c r="D377" s="48">
        <v>13</v>
      </c>
      <c r="E377" s="48">
        <v>306</v>
      </c>
      <c r="F377" s="83">
        <v>10</v>
      </c>
      <c r="G377" s="83"/>
      <c r="H377" s="83"/>
      <c r="J377" s="82"/>
      <c r="K377" s="82"/>
      <c r="L377" s="48">
        <v>40</v>
      </c>
      <c r="M377" s="48">
        <v>20</v>
      </c>
      <c r="N377" s="48">
        <v>4</v>
      </c>
      <c r="O377" s="83">
        <v>255000</v>
      </c>
      <c r="P377" s="83"/>
      <c r="X377" s="82"/>
      <c r="Y377" s="48">
        <v>1</v>
      </c>
      <c r="Z377" s="82">
        <v>0</v>
      </c>
      <c r="AA377" s="86">
        <v>0</v>
      </c>
      <c r="AG377" s="34">
        <v>0</v>
      </c>
      <c r="AH377" s="34">
        <v>1</v>
      </c>
      <c r="AK377" s="48">
        <v>0</v>
      </c>
    </row>
    <row r="378" spans="1:37" s="48" customFormat="1">
      <c r="A378" s="48">
        <v>1253</v>
      </c>
      <c r="B378" s="82" t="s">
        <v>210</v>
      </c>
      <c r="C378" s="48">
        <v>0</v>
      </c>
      <c r="D378" s="48">
        <v>13</v>
      </c>
      <c r="E378" s="48">
        <v>307</v>
      </c>
      <c r="F378" s="83">
        <v>1</v>
      </c>
      <c r="G378" s="83"/>
      <c r="H378" s="83"/>
      <c r="J378" s="82"/>
      <c r="K378" s="82"/>
      <c r="L378" s="48">
        <v>50</v>
      </c>
      <c r="M378" s="48">
        <v>21</v>
      </c>
      <c r="N378" s="48">
        <v>4</v>
      </c>
      <c r="O378" s="83">
        <v>55000</v>
      </c>
      <c r="P378" s="83"/>
      <c r="X378" s="82"/>
      <c r="Y378" s="48">
        <v>1</v>
      </c>
      <c r="Z378" s="82">
        <v>0</v>
      </c>
      <c r="AA378" s="86">
        <v>0</v>
      </c>
      <c r="AG378" s="34">
        <v>0</v>
      </c>
      <c r="AH378" s="34">
        <v>1</v>
      </c>
      <c r="AK378" s="48">
        <v>0</v>
      </c>
    </row>
    <row r="379" spans="1:37" s="48" customFormat="1">
      <c r="A379" s="48">
        <v>1254</v>
      </c>
      <c r="B379" s="82" t="s">
        <v>211</v>
      </c>
      <c r="C379" s="48">
        <v>0</v>
      </c>
      <c r="D379" s="48">
        <v>13</v>
      </c>
      <c r="E379" s="48">
        <v>307</v>
      </c>
      <c r="F379" s="83">
        <v>10</v>
      </c>
      <c r="G379" s="83"/>
      <c r="H379" s="83"/>
      <c r="J379" s="82"/>
      <c r="K379" s="82"/>
      <c r="L379" s="48">
        <v>60</v>
      </c>
      <c r="M379" s="48">
        <v>21</v>
      </c>
      <c r="N379" s="48">
        <v>4</v>
      </c>
      <c r="O379" s="83">
        <v>550000</v>
      </c>
      <c r="P379" s="83"/>
      <c r="X379" s="82"/>
      <c r="Y379" s="48">
        <v>1</v>
      </c>
      <c r="Z379" s="82">
        <v>0</v>
      </c>
      <c r="AA379" s="86">
        <v>0</v>
      </c>
      <c r="AG379" s="34">
        <v>0</v>
      </c>
      <c r="AH379" s="34">
        <v>1</v>
      </c>
      <c r="AK379" s="48">
        <v>0</v>
      </c>
    </row>
    <row r="380" spans="1:37" s="48" customFormat="1">
      <c r="A380" s="48">
        <v>1255</v>
      </c>
      <c r="B380" s="82" t="s">
        <v>345</v>
      </c>
      <c r="C380" s="48">
        <v>0</v>
      </c>
      <c r="D380" s="48">
        <v>13</v>
      </c>
      <c r="E380" s="48">
        <v>304</v>
      </c>
      <c r="F380" s="83">
        <v>1</v>
      </c>
      <c r="G380" s="83"/>
      <c r="H380" s="83"/>
      <c r="J380" s="82"/>
      <c r="K380" s="82"/>
      <c r="L380" s="48">
        <v>30</v>
      </c>
      <c r="M380" s="48">
        <v>304</v>
      </c>
      <c r="N380" s="48">
        <v>4</v>
      </c>
      <c r="O380" s="83">
        <v>5000</v>
      </c>
      <c r="P380" s="83"/>
      <c r="X380" s="82"/>
      <c r="Y380" s="48">
        <v>1</v>
      </c>
      <c r="Z380" s="82">
        <v>0</v>
      </c>
      <c r="AA380" s="86">
        <v>0</v>
      </c>
      <c r="AG380" s="34">
        <v>0</v>
      </c>
      <c r="AH380" s="34">
        <v>1</v>
      </c>
      <c r="AK380" s="48">
        <v>0</v>
      </c>
    </row>
    <row r="381" spans="1:37" s="48" customFormat="1">
      <c r="A381" s="48">
        <v>1256</v>
      </c>
      <c r="B381" s="82" t="s">
        <v>346</v>
      </c>
      <c r="C381" s="48">
        <v>0</v>
      </c>
      <c r="D381" s="48">
        <v>13</v>
      </c>
      <c r="E381" s="48">
        <v>304</v>
      </c>
      <c r="F381" s="83">
        <v>10</v>
      </c>
      <c r="G381" s="83"/>
      <c r="H381" s="83"/>
      <c r="J381" s="82"/>
      <c r="K381" s="82"/>
      <c r="L381" s="48">
        <v>30</v>
      </c>
      <c r="M381" s="48">
        <v>304</v>
      </c>
      <c r="N381" s="48">
        <v>4</v>
      </c>
      <c r="O381" s="83">
        <v>50000</v>
      </c>
      <c r="P381" s="83"/>
      <c r="X381" s="82"/>
      <c r="Y381" s="48">
        <v>1</v>
      </c>
      <c r="Z381" s="82">
        <v>0</v>
      </c>
      <c r="AA381" s="86">
        <v>0</v>
      </c>
      <c r="AG381" s="34">
        <v>0</v>
      </c>
      <c r="AH381" s="34">
        <v>1</v>
      </c>
      <c r="AK381" s="48">
        <v>0</v>
      </c>
    </row>
    <row r="382" spans="1:37" s="48" customFormat="1">
      <c r="A382" s="48">
        <v>1257</v>
      </c>
      <c r="B382" s="82" t="s">
        <v>347</v>
      </c>
      <c r="C382" s="48">
        <v>0</v>
      </c>
      <c r="D382" s="48">
        <v>13</v>
      </c>
      <c r="E382" s="48">
        <v>305</v>
      </c>
      <c r="F382" s="83">
        <v>1</v>
      </c>
      <c r="G382" s="83"/>
      <c r="H382" s="83"/>
      <c r="J382" s="82"/>
      <c r="K382" s="82"/>
      <c r="L382" s="48">
        <v>30</v>
      </c>
      <c r="M382" s="48">
        <v>305</v>
      </c>
      <c r="N382" s="48">
        <v>4</v>
      </c>
      <c r="O382" s="83">
        <v>12500</v>
      </c>
      <c r="P382" s="83"/>
      <c r="X382" s="82"/>
      <c r="Y382" s="48">
        <v>1</v>
      </c>
      <c r="Z382" s="82">
        <v>0</v>
      </c>
      <c r="AA382" s="86">
        <v>0</v>
      </c>
      <c r="AG382" s="34">
        <v>0</v>
      </c>
      <c r="AH382" s="34">
        <v>1</v>
      </c>
      <c r="AK382" s="48">
        <v>0</v>
      </c>
    </row>
    <row r="383" spans="1:37" s="48" customFormat="1">
      <c r="A383" s="48">
        <v>1258</v>
      </c>
      <c r="B383" s="82" t="s">
        <v>348</v>
      </c>
      <c r="C383" s="48">
        <v>0</v>
      </c>
      <c r="D383" s="48">
        <v>13</v>
      </c>
      <c r="E383" s="48">
        <v>305</v>
      </c>
      <c r="F383" s="83">
        <v>10</v>
      </c>
      <c r="G383" s="83"/>
      <c r="H383" s="83"/>
      <c r="J383" s="82"/>
      <c r="K383" s="82"/>
      <c r="L383" s="48">
        <v>30</v>
      </c>
      <c r="M383" s="48">
        <v>305</v>
      </c>
      <c r="N383" s="48">
        <v>4</v>
      </c>
      <c r="O383" s="83">
        <v>125000</v>
      </c>
      <c r="P383" s="83"/>
      <c r="X383" s="82"/>
      <c r="Y383" s="48">
        <v>1</v>
      </c>
      <c r="Z383" s="82">
        <v>0</v>
      </c>
      <c r="AA383" s="86">
        <v>0</v>
      </c>
      <c r="AG383" s="34">
        <v>0</v>
      </c>
      <c r="AH383" s="34">
        <v>1</v>
      </c>
      <c r="AK383" s="48">
        <v>0</v>
      </c>
    </row>
    <row r="384" spans="1:37">
      <c r="A384" s="34">
        <v>1301</v>
      </c>
      <c r="B384" s="51" t="s">
        <v>349</v>
      </c>
      <c r="C384" s="34" t="s">
        <v>123</v>
      </c>
      <c r="D384" s="34">
        <v>133</v>
      </c>
      <c r="N384" s="34">
        <v>6</v>
      </c>
      <c r="O384" s="52">
        <v>600</v>
      </c>
      <c r="Y384" s="34">
        <v>1</v>
      </c>
      <c r="AG384" s="34">
        <v>-1</v>
      </c>
      <c r="AH384" s="34">
        <v>1</v>
      </c>
      <c r="AK384" s="34">
        <v>1</v>
      </c>
    </row>
    <row r="385" spans="1:37">
      <c r="A385" s="34">
        <v>1302</v>
      </c>
      <c r="B385" s="51" t="s">
        <v>350</v>
      </c>
      <c r="C385" s="34" t="s">
        <v>123</v>
      </c>
      <c r="D385" s="34">
        <v>133</v>
      </c>
      <c r="N385" s="34">
        <v>6</v>
      </c>
      <c r="O385" s="52">
        <v>1200</v>
      </c>
      <c r="Y385" s="34">
        <v>1</v>
      </c>
      <c r="AG385" s="34">
        <v>-1</v>
      </c>
      <c r="AH385" s="34">
        <v>1</v>
      </c>
      <c r="AK385" s="34">
        <v>1</v>
      </c>
    </row>
    <row r="386" spans="1:37">
      <c r="A386" s="34">
        <v>1303</v>
      </c>
      <c r="B386" s="51" t="s">
        <v>351</v>
      </c>
      <c r="C386" s="34" t="s">
        <v>123</v>
      </c>
      <c r="D386" s="34">
        <v>133</v>
      </c>
      <c r="N386" s="34">
        <v>6</v>
      </c>
      <c r="O386" s="52">
        <v>3000</v>
      </c>
      <c r="Y386" s="34">
        <v>1</v>
      </c>
      <c r="AG386" s="34">
        <v>-1</v>
      </c>
      <c r="AH386" s="34">
        <v>1</v>
      </c>
      <c r="AK386" s="34">
        <v>1</v>
      </c>
    </row>
    <row r="387" spans="1:37">
      <c r="A387" s="34">
        <v>1304</v>
      </c>
      <c r="B387" s="51" t="s">
        <v>352</v>
      </c>
      <c r="C387" s="34" t="s">
        <v>123</v>
      </c>
      <c r="D387" s="34">
        <v>133</v>
      </c>
      <c r="N387" s="34">
        <v>6</v>
      </c>
      <c r="O387" s="52">
        <v>6800</v>
      </c>
      <c r="Y387" s="34">
        <v>1</v>
      </c>
      <c r="AG387" s="34">
        <v>-1</v>
      </c>
      <c r="AH387" s="34">
        <v>1</v>
      </c>
      <c r="AK387" s="34">
        <v>1</v>
      </c>
    </row>
    <row r="388" spans="1:37">
      <c r="A388" s="34">
        <v>1305</v>
      </c>
      <c r="B388" s="51" t="s">
        <v>353</v>
      </c>
      <c r="C388" s="34" t="s">
        <v>123</v>
      </c>
      <c r="D388" s="34">
        <v>133</v>
      </c>
      <c r="N388" s="34">
        <v>6</v>
      </c>
      <c r="O388" s="52">
        <v>12800</v>
      </c>
      <c r="Y388" s="34">
        <v>1</v>
      </c>
      <c r="AG388" s="34">
        <v>-1</v>
      </c>
      <c r="AH388" s="34">
        <v>1</v>
      </c>
      <c r="AK388" s="34">
        <v>1</v>
      </c>
    </row>
    <row r="389" spans="1:37">
      <c r="A389" s="34">
        <v>1311</v>
      </c>
      <c r="B389" s="51" t="s">
        <v>349</v>
      </c>
      <c r="C389" s="34" t="s">
        <v>123</v>
      </c>
      <c r="D389" s="34">
        <v>132</v>
      </c>
      <c r="N389" s="34">
        <v>15</v>
      </c>
      <c r="O389" s="52">
        <v>60</v>
      </c>
      <c r="Y389" s="34">
        <v>1</v>
      </c>
      <c r="AG389" s="34">
        <v>0</v>
      </c>
      <c r="AH389" s="34">
        <v>1</v>
      </c>
      <c r="AK389" s="34">
        <v>1</v>
      </c>
    </row>
    <row r="390" spans="1:37">
      <c r="A390" s="34">
        <v>1312</v>
      </c>
      <c r="B390" s="51" t="s">
        <v>350</v>
      </c>
      <c r="C390" s="34" t="s">
        <v>123</v>
      </c>
      <c r="D390" s="34">
        <v>132</v>
      </c>
      <c r="N390" s="34">
        <v>15</v>
      </c>
      <c r="O390" s="52">
        <v>120</v>
      </c>
      <c r="Y390" s="34">
        <v>1</v>
      </c>
      <c r="AG390" s="34">
        <v>0</v>
      </c>
      <c r="AH390" s="34">
        <v>1</v>
      </c>
      <c r="AK390" s="34">
        <v>1</v>
      </c>
    </row>
    <row r="391" spans="1:37">
      <c r="A391" s="34">
        <v>1313</v>
      </c>
      <c r="B391" s="51" t="s">
        <v>351</v>
      </c>
      <c r="C391" s="34" t="s">
        <v>123</v>
      </c>
      <c r="D391" s="34">
        <v>132</v>
      </c>
      <c r="N391" s="34">
        <v>15</v>
      </c>
      <c r="O391" s="52">
        <v>300</v>
      </c>
      <c r="Y391" s="34">
        <v>1</v>
      </c>
      <c r="AG391" s="34">
        <v>0</v>
      </c>
      <c r="AH391" s="34">
        <v>1</v>
      </c>
      <c r="AK391" s="34">
        <v>1</v>
      </c>
    </row>
    <row r="392" spans="1:37">
      <c r="A392" s="34">
        <v>1314</v>
      </c>
      <c r="B392" s="51" t="s">
        <v>352</v>
      </c>
      <c r="C392" s="34" t="s">
        <v>123</v>
      </c>
      <c r="D392" s="34">
        <v>132</v>
      </c>
      <c r="N392" s="34">
        <v>15</v>
      </c>
      <c r="O392" s="52">
        <v>680</v>
      </c>
      <c r="Y392" s="34">
        <v>1</v>
      </c>
      <c r="AG392" s="34">
        <v>0</v>
      </c>
      <c r="AH392" s="34">
        <v>1</v>
      </c>
      <c r="AK392" s="34">
        <v>1</v>
      </c>
    </row>
    <row r="393" spans="1:37">
      <c r="A393" s="34">
        <v>1315</v>
      </c>
      <c r="B393" s="51" t="s">
        <v>353</v>
      </c>
      <c r="C393" s="34" t="s">
        <v>123</v>
      </c>
      <c r="D393" s="34">
        <v>132</v>
      </c>
      <c r="N393" s="34">
        <v>15</v>
      </c>
      <c r="O393" s="52">
        <v>1280</v>
      </c>
      <c r="Y393" s="34">
        <v>1</v>
      </c>
      <c r="AG393" s="34">
        <v>0</v>
      </c>
      <c r="AH393" s="34">
        <v>1</v>
      </c>
      <c r="AK393" s="34">
        <v>1</v>
      </c>
    </row>
    <row r="394" spans="1:37">
      <c r="A394" s="34">
        <v>1401</v>
      </c>
      <c r="B394" s="51" t="s">
        <v>354</v>
      </c>
      <c r="C394" s="34" t="s">
        <v>123</v>
      </c>
      <c r="D394" s="34">
        <v>140</v>
      </c>
      <c r="N394" s="34">
        <v>6</v>
      </c>
      <c r="O394" s="52">
        <v>100</v>
      </c>
      <c r="Y394" s="34">
        <v>1</v>
      </c>
      <c r="AG394" s="34">
        <v>-1</v>
      </c>
      <c r="AH394" s="34">
        <v>0</v>
      </c>
      <c r="AJ394" s="34">
        <v>1</v>
      </c>
      <c r="AK394" s="34">
        <v>1</v>
      </c>
    </row>
    <row r="395" spans="1:37">
      <c r="A395" s="34">
        <v>1402</v>
      </c>
      <c r="B395" s="51" t="s">
        <v>355</v>
      </c>
      <c r="C395" s="34" t="s">
        <v>123</v>
      </c>
      <c r="D395" s="34">
        <v>140</v>
      </c>
      <c r="N395" s="34">
        <v>6</v>
      </c>
      <c r="O395" s="52">
        <v>200</v>
      </c>
      <c r="Y395" s="34">
        <v>1</v>
      </c>
      <c r="AG395" s="34">
        <v>-1</v>
      </c>
      <c r="AH395" s="34">
        <v>0</v>
      </c>
      <c r="AJ395" s="34">
        <v>1</v>
      </c>
      <c r="AK395" s="34">
        <v>1</v>
      </c>
    </row>
    <row r="396" spans="1:37">
      <c r="A396" s="34">
        <v>1403</v>
      </c>
      <c r="B396" s="51" t="s">
        <v>356</v>
      </c>
      <c r="C396" s="34" t="s">
        <v>123</v>
      </c>
      <c r="D396" s="34">
        <v>140</v>
      </c>
      <c r="N396" s="34">
        <v>6</v>
      </c>
      <c r="O396" s="52">
        <v>300</v>
      </c>
      <c r="Y396" s="34">
        <v>1</v>
      </c>
      <c r="AG396" s="34">
        <v>0</v>
      </c>
      <c r="AH396" s="34">
        <v>0</v>
      </c>
      <c r="AJ396" s="34">
        <v>1</v>
      </c>
      <c r="AK396" s="34">
        <v>1</v>
      </c>
    </row>
    <row r="397" spans="1:37">
      <c r="A397" s="34">
        <v>1404</v>
      </c>
      <c r="B397" s="51" t="s">
        <v>357</v>
      </c>
      <c r="C397" s="34" t="s">
        <v>123</v>
      </c>
      <c r="D397" s="34">
        <v>140</v>
      </c>
      <c r="N397" s="34">
        <v>6</v>
      </c>
      <c r="O397" s="52">
        <v>600</v>
      </c>
      <c r="Y397" s="34">
        <v>1</v>
      </c>
      <c r="AG397" s="34">
        <v>0</v>
      </c>
      <c r="AH397" s="34">
        <v>0</v>
      </c>
      <c r="AJ397" s="34">
        <v>1</v>
      </c>
      <c r="AK397" s="34">
        <v>1</v>
      </c>
    </row>
    <row r="398" spans="1:37">
      <c r="A398" s="34">
        <v>1405</v>
      </c>
      <c r="B398" s="51" t="s">
        <v>358</v>
      </c>
      <c r="C398" s="34" t="s">
        <v>123</v>
      </c>
      <c r="D398" s="34">
        <v>140</v>
      </c>
      <c r="N398" s="34">
        <v>6</v>
      </c>
      <c r="O398" s="52">
        <v>1000</v>
      </c>
      <c r="Y398" s="34">
        <v>1</v>
      </c>
      <c r="AG398" s="34">
        <v>0</v>
      </c>
      <c r="AH398" s="34">
        <v>0</v>
      </c>
      <c r="AJ398" s="34">
        <v>1</v>
      </c>
      <c r="AK398" s="34">
        <v>1</v>
      </c>
    </row>
    <row r="399" spans="1:37">
      <c r="A399" s="34">
        <v>1406</v>
      </c>
      <c r="B399" s="51" t="s">
        <v>359</v>
      </c>
      <c r="C399" s="34" t="s">
        <v>123</v>
      </c>
      <c r="D399" s="34">
        <v>140</v>
      </c>
      <c r="N399" s="34">
        <v>6</v>
      </c>
      <c r="O399" s="52">
        <v>2800</v>
      </c>
      <c r="Y399" s="34">
        <v>1</v>
      </c>
      <c r="AG399" s="34">
        <v>0</v>
      </c>
      <c r="AH399" s="34">
        <v>0</v>
      </c>
      <c r="AJ399" s="34">
        <v>1</v>
      </c>
      <c r="AK399" s="34">
        <v>1</v>
      </c>
    </row>
    <row r="400" spans="1:37">
      <c r="A400" s="34">
        <v>1407</v>
      </c>
      <c r="B400" s="51" t="s">
        <v>360</v>
      </c>
      <c r="C400" s="34" t="s">
        <v>123</v>
      </c>
      <c r="D400" s="34">
        <v>140</v>
      </c>
      <c r="N400" s="34">
        <v>6</v>
      </c>
      <c r="O400" s="52">
        <v>0</v>
      </c>
      <c r="Y400" s="34">
        <v>1</v>
      </c>
      <c r="AG400" s="34">
        <v>0</v>
      </c>
      <c r="AH400" s="34">
        <v>0</v>
      </c>
      <c r="AJ400" s="34">
        <v>1</v>
      </c>
      <c r="AK400" s="34">
        <v>1</v>
      </c>
    </row>
    <row r="401" spans="1:37">
      <c r="A401" s="34">
        <v>1431</v>
      </c>
      <c r="B401" s="51" t="s">
        <v>361</v>
      </c>
      <c r="C401" s="34" t="s">
        <v>123</v>
      </c>
      <c r="D401" s="34">
        <v>140</v>
      </c>
      <c r="N401" s="34">
        <v>6</v>
      </c>
      <c r="O401" s="52">
        <v>600</v>
      </c>
      <c r="Y401" s="34">
        <v>1</v>
      </c>
      <c r="AG401" s="34">
        <v>-1</v>
      </c>
      <c r="AH401" s="34">
        <v>1</v>
      </c>
      <c r="AJ401" s="34">
        <v>1</v>
      </c>
      <c r="AK401" s="34">
        <v>1</v>
      </c>
    </row>
    <row r="402" spans="1:37">
      <c r="A402" s="34">
        <v>1432</v>
      </c>
      <c r="B402" s="51" t="s">
        <v>362</v>
      </c>
      <c r="C402" s="34" t="s">
        <v>123</v>
      </c>
      <c r="D402" s="34">
        <v>140</v>
      </c>
      <c r="N402" s="34">
        <v>6</v>
      </c>
      <c r="O402" s="52">
        <v>1200</v>
      </c>
      <c r="Y402" s="34">
        <v>1</v>
      </c>
      <c r="AG402" s="34">
        <v>-1</v>
      </c>
      <c r="AH402" s="34">
        <v>1</v>
      </c>
      <c r="AJ402" s="34">
        <v>1</v>
      </c>
      <c r="AK402" s="34">
        <v>1</v>
      </c>
    </row>
    <row r="403" spans="1:37">
      <c r="A403" s="34">
        <v>1433</v>
      </c>
      <c r="B403" s="51" t="s">
        <v>363</v>
      </c>
      <c r="C403" s="34" t="s">
        <v>123</v>
      </c>
      <c r="D403" s="34">
        <v>140</v>
      </c>
      <c r="N403" s="34">
        <v>6</v>
      </c>
      <c r="O403" s="52">
        <v>1800</v>
      </c>
      <c r="Y403" s="34">
        <v>1</v>
      </c>
      <c r="AG403" s="34">
        <v>-1</v>
      </c>
      <c r="AH403" s="34">
        <v>1</v>
      </c>
      <c r="AJ403" s="34">
        <v>1</v>
      </c>
      <c r="AK403" s="34">
        <v>1</v>
      </c>
    </row>
    <row r="404" spans="1:37">
      <c r="A404" s="34">
        <v>1434</v>
      </c>
      <c r="B404" s="51" t="s">
        <v>364</v>
      </c>
      <c r="C404" s="34" t="s">
        <v>123</v>
      </c>
      <c r="D404" s="34">
        <v>140</v>
      </c>
      <c r="N404" s="34">
        <v>6</v>
      </c>
      <c r="O404" s="52">
        <v>3000</v>
      </c>
      <c r="Y404" s="34">
        <v>1</v>
      </c>
      <c r="AG404" s="34">
        <v>-1</v>
      </c>
      <c r="AH404" s="34">
        <v>1</v>
      </c>
      <c r="AJ404" s="34">
        <v>1</v>
      </c>
      <c r="AK404" s="34">
        <v>1</v>
      </c>
    </row>
    <row r="405" spans="1:37">
      <c r="A405" s="34">
        <v>1435</v>
      </c>
      <c r="B405" s="51" t="s">
        <v>365</v>
      </c>
      <c r="C405" s="34" t="s">
        <v>123</v>
      </c>
      <c r="D405" s="34">
        <v>140</v>
      </c>
      <c r="N405" s="34">
        <v>6</v>
      </c>
      <c r="O405" s="52">
        <v>6800</v>
      </c>
      <c r="Y405" s="34">
        <v>1</v>
      </c>
      <c r="AG405" s="34">
        <v>-1</v>
      </c>
      <c r="AH405" s="34">
        <v>1</v>
      </c>
      <c r="AJ405" s="34">
        <v>1</v>
      </c>
      <c r="AK405" s="34">
        <v>1</v>
      </c>
    </row>
    <row r="406" spans="1:37">
      <c r="A406" s="34">
        <v>1436</v>
      </c>
      <c r="B406" s="51" t="s">
        <v>366</v>
      </c>
      <c r="C406" s="34" t="s">
        <v>123</v>
      </c>
      <c r="D406" s="34">
        <v>140</v>
      </c>
      <c r="N406" s="34">
        <v>6</v>
      </c>
      <c r="O406" s="52">
        <v>12800</v>
      </c>
      <c r="Y406" s="34">
        <v>1</v>
      </c>
      <c r="AG406" s="34">
        <v>-1</v>
      </c>
      <c r="AH406" s="34">
        <v>1</v>
      </c>
      <c r="AJ406" s="34">
        <v>1</v>
      </c>
      <c r="AK406" s="34">
        <v>1</v>
      </c>
    </row>
    <row r="407" spans="1:37">
      <c r="A407" s="34">
        <v>1437</v>
      </c>
      <c r="B407" s="51" t="s">
        <v>367</v>
      </c>
      <c r="C407" s="34" t="s">
        <v>123</v>
      </c>
      <c r="D407" s="34">
        <v>140</v>
      </c>
      <c r="N407" s="34">
        <v>6</v>
      </c>
      <c r="O407" s="52">
        <v>32800</v>
      </c>
      <c r="Y407" s="34">
        <v>1</v>
      </c>
      <c r="AG407" s="34">
        <v>-1</v>
      </c>
      <c r="AH407" s="34">
        <v>1</v>
      </c>
      <c r="AJ407" s="34">
        <v>1</v>
      </c>
      <c r="AK407" s="34">
        <v>1</v>
      </c>
    </row>
    <row r="408" spans="1:37">
      <c r="A408" s="34">
        <v>1461</v>
      </c>
      <c r="B408" s="51" t="s">
        <v>368</v>
      </c>
      <c r="C408" s="34" t="s">
        <v>123</v>
      </c>
      <c r="D408" s="34">
        <v>140</v>
      </c>
      <c r="N408" s="34">
        <v>6</v>
      </c>
      <c r="O408" s="52">
        <v>9800</v>
      </c>
      <c r="Y408" s="34">
        <v>1</v>
      </c>
      <c r="AG408" s="34">
        <v>0</v>
      </c>
      <c r="AH408" s="34">
        <v>1</v>
      </c>
      <c r="AJ408" s="34">
        <v>2</v>
      </c>
      <c r="AK408" s="34">
        <v>2</v>
      </c>
    </row>
    <row r="409" spans="1:37">
      <c r="A409" s="34">
        <v>1462</v>
      </c>
      <c r="B409" s="51" t="s">
        <v>369</v>
      </c>
      <c r="C409" s="34" t="s">
        <v>123</v>
      </c>
      <c r="D409" s="34">
        <v>140</v>
      </c>
      <c r="N409" s="34">
        <v>6</v>
      </c>
      <c r="O409" s="52">
        <v>19800</v>
      </c>
      <c r="Y409" s="34">
        <v>1</v>
      </c>
      <c r="AG409" s="34">
        <v>0</v>
      </c>
      <c r="AH409" s="34">
        <v>1</v>
      </c>
      <c r="AJ409" s="34">
        <v>2</v>
      </c>
      <c r="AK409" s="34">
        <v>2</v>
      </c>
    </row>
    <row r="410" spans="1:37">
      <c r="A410" s="34">
        <v>1463</v>
      </c>
      <c r="B410" s="51" t="s">
        <v>370</v>
      </c>
      <c r="C410" s="34" t="s">
        <v>123</v>
      </c>
      <c r="D410" s="34">
        <v>140</v>
      </c>
      <c r="N410" s="34">
        <v>6</v>
      </c>
      <c r="O410" s="52">
        <v>19800</v>
      </c>
      <c r="Y410" s="34">
        <v>1</v>
      </c>
      <c r="AG410" s="34">
        <v>0</v>
      </c>
      <c r="AH410" s="34">
        <v>1</v>
      </c>
      <c r="AJ410" s="34">
        <v>2</v>
      </c>
      <c r="AK410" s="34">
        <v>2</v>
      </c>
    </row>
    <row r="411" spans="1:37">
      <c r="A411" s="34">
        <v>1464</v>
      </c>
      <c r="B411" s="51" t="s">
        <v>371</v>
      </c>
      <c r="C411" s="34" t="s">
        <v>123</v>
      </c>
      <c r="D411" s="34">
        <v>140</v>
      </c>
      <c r="N411" s="34">
        <v>6</v>
      </c>
      <c r="O411" s="52">
        <v>32800</v>
      </c>
      <c r="Y411" s="34">
        <v>1</v>
      </c>
      <c r="AG411" s="34">
        <v>0</v>
      </c>
      <c r="AH411" s="34">
        <v>1</v>
      </c>
      <c r="AJ411" s="34">
        <v>2</v>
      </c>
      <c r="AK411" s="34">
        <v>2</v>
      </c>
    </row>
    <row r="412" spans="1:37">
      <c r="A412" s="34">
        <v>1465</v>
      </c>
      <c r="B412" s="51" t="s">
        <v>372</v>
      </c>
      <c r="C412" s="34" t="s">
        <v>123</v>
      </c>
      <c r="D412" s="34">
        <v>140</v>
      </c>
      <c r="N412" s="34">
        <v>6</v>
      </c>
      <c r="O412" s="52">
        <v>32800</v>
      </c>
      <c r="Y412" s="34">
        <v>1</v>
      </c>
      <c r="AG412" s="34">
        <v>0</v>
      </c>
      <c r="AH412" s="34">
        <v>1</v>
      </c>
      <c r="AJ412" s="34">
        <v>2</v>
      </c>
      <c r="AK412" s="34">
        <v>2</v>
      </c>
    </row>
    <row r="413" spans="1:37">
      <c r="A413" s="34">
        <v>1466</v>
      </c>
      <c r="B413" s="51" t="s">
        <v>373</v>
      </c>
      <c r="C413" s="34" t="s">
        <v>123</v>
      </c>
      <c r="D413" s="34">
        <v>140</v>
      </c>
      <c r="N413" s="34">
        <v>6</v>
      </c>
      <c r="O413" s="52">
        <v>64800</v>
      </c>
      <c r="Y413" s="34">
        <v>1</v>
      </c>
      <c r="AG413" s="34">
        <v>0</v>
      </c>
      <c r="AH413" s="34">
        <v>1</v>
      </c>
      <c r="AJ413" s="34">
        <v>2</v>
      </c>
      <c r="AK413" s="34">
        <v>2</v>
      </c>
    </row>
    <row r="414" spans="1:37">
      <c r="A414" s="34">
        <v>1467</v>
      </c>
      <c r="B414" s="51" t="s">
        <v>374</v>
      </c>
      <c r="C414" s="34" t="s">
        <v>123</v>
      </c>
      <c r="D414" s="34">
        <v>140</v>
      </c>
      <c r="N414" s="34">
        <v>6</v>
      </c>
      <c r="O414" s="52">
        <v>64800</v>
      </c>
      <c r="Y414" s="34">
        <v>1</v>
      </c>
      <c r="AG414" s="34">
        <v>0</v>
      </c>
      <c r="AH414" s="34">
        <v>1</v>
      </c>
      <c r="AJ414" s="34">
        <v>2</v>
      </c>
      <c r="AK414" s="34">
        <v>2</v>
      </c>
    </row>
    <row r="415" spans="1:37" s="33" customFormat="1">
      <c r="A415" s="33">
        <v>1468</v>
      </c>
      <c r="B415" s="80" t="s">
        <v>375</v>
      </c>
      <c r="C415" s="33">
        <v>0</v>
      </c>
      <c r="D415" s="33">
        <v>35</v>
      </c>
      <c r="E415" s="33">
        <v>1</v>
      </c>
      <c r="F415" s="77">
        <v>10800000</v>
      </c>
      <c r="G415" s="77"/>
      <c r="H415" s="77"/>
      <c r="J415" s="80" t="s">
        <v>376</v>
      </c>
      <c r="K415" s="80"/>
      <c r="N415" s="33">
        <v>6</v>
      </c>
      <c r="O415" s="77">
        <v>10800</v>
      </c>
      <c r="P415" s="77">
        <v>32400</v>
      </c>
      <c r="Q415" s="33">
        <v>1</v>
      </c>
      <c r="R415" s="33">
        <v>54000000</v>
      </c>
      <c r="X415" s="80"/>
      <c r="Y415" s="33">
        <v>1</v>
      </c>
      <c r="Z415" s="88">
        <v>16200000</v>
      </c>
      <c r="AA415" s="89">
        <v>16200000</v>
      </c>
      <c r="AE415" s="33" t="s">
        <v>377</v>
      </c>
      <c r="AG415" s="33">
        <v>-1</v>
      </c>
      <c r="AH415" s="33">
        <v>1</v>
      </c>
      <c r="AJ415" s="33">
        <v>1</v>
      </c>
      <c r="AK415" s="33">
        <v>1</v>
      </c>
    </row>
    <row r="416" spans="1:37" s="33" customFormat="1">
      <c r="A416" s="33">
        <v>1469</v>
      </c>
      <c r="B416" s="80" t="s">
        <v>378</v>
      </c>
      <c r="C416" s="33">
        <v>0</v>
      </c>
      <c r="D416" s="33">
        <v>35</v>
      </c>
      <c r="E416" s="33">
        <v>1</v>
      </c>
      <c r="F416" s="77">
        <v>10800000</v>
      </c>
      <c r="G416" s="77"/>
      <c r="H416" s="77"/>
      <c r="J416" s="80" t="s">
        <v>379</v>
      </c>
      <c r="K416" s="80"/>
      <c r="N416" s="33">
        <v>6</v>
      </c>
      <c r="O416" s="77">
        <v>10800</v>
      </c>
      <c r="P416" s="77">
        <v>50000</v>
      </c>
      <c r="Q416" s="33">
        <v>1</v>
      </c>
      <c r="R416" s="33">
        <v>32400000</v>
      </c>
      <c r="X416" s="80"/>
      <c r="Y416" s="33">
        <v>1</v>
      </c>
      <c r="Z416" s="88">
        <v>16200000</v>
      </c>
      <c r="AA416" s="89">
        <v>16200000</v>
      </c>
      <c r="AE416" s="33" t="s">
        <v>377</v>
      </c>
      <c r="AG416" s="33">
        <v>-1</v>
      </c>
      <c r="AH416" s="33">
        <v>1</v>
      </c>
      <c r="AJ416" s="33">
        <v>1</v>
      </c>
      <c r="AK416" s="33">
        <v>1</v>
      </c>
    </row>
    <row r="417" spans="1:37" s="33" customFormat="1">
      <c r="A417" s="33">
        <v>1470</v>
      </c>
      <c r="B417" s="80" t="s">
        <v>380</v>
      </c>
      <c r="C417" s="33">
        <v>0</v>
      </c>
      <c r="D417" s="33">
        <v>35</v>
      </c>
      <c r="E417" s="33">
        <v>1</v>
      </c>
      <c r="F417" s="77">
        <v>32800000</v>
      </c>
      <c r="G417" s="77"/>
      <c r="H417" s="77"/>
      <c r="J417" s="80" t="s">
        <v>381</v>
      </c>
      <c r="K417" s="80"/>
      <c r="N417" s="33">
        <v>6</v>
      </c>
      <c r="O417" s="77">
        <v>32800</v>
      </c>
      <c r="P417" s="77">
        <v>100000</v>
      </c>
      <c r="Q417" s="33">
        <v>1</v>
      </c>
      <c r="R417" s="33">
        <v>164000000</v>
      </c>
      <c r="X417" s="80"/>
      <c r="Y417" s="33">
        <v>1</v>
      </c>
      <c r="Z417" s="88">
        <v>49200000</v>
      </c>
      <c r="AA417" s="89">
        <v>49200000</v>
      </c>
      <c r="AE417" s="33" t="s">
        <v>377</v>
      </c>
      <c r="AG417" s="33">
        <v>-1</v>
      </c>
      <c r="AH417" s="33">
        <v>1</v>
      </c>
      <c r="AI417" s="33">
        <v>-3000</v>
      </c>
      <c r="AJ417" s="33">
        <v>1</v>
      </c>
      <c r="AK417" s="33">
        <v>1</v>
      </c>
    </row>
    <row r="418" spans="1:37" s="33" customFormat="1">
      <c r="A418" s="33">
        <v>1471</v>
      </c>
      <c r="B418" s="80" t="s">
        <v>382</v>
      </c>
      <c r="C418" s="33">
        <v>0</v>
      </c>
      <c r="D418" s="33">
        <v>35</v>
      </c>
      <c r="E418" s="33">
        <v>1</v>
      </c>
      <c r="F418" s="77">
        <v>32800000</v>
      </c>
      <c r="G418" s="77"/>
      <c r="H418" s="77"/>
      <c r="J418" s="80" t="s">
        <v>383</v>
      </c>
      <c r="K418" s="80"/>
      <c r="N418" s="33">
        <v>6</v>
      </c>
      <c r="O418" s="77">
        <v>32800</v>
      </c>
      <c r="P418" s="77">
        <v>150000</v>
      </c>
      <c r="Q418" s="33">
        <v>1</v>
      </c>
      <c r="R418" s="33">
        <v>98400000</v>
      </c>
      <c r="X418" s="80"/>
      <c r="Y418" s="33">
        <v>1</v>
      </c>
      <c r="Z418" s="88">
        <v>49200000</v>
      </c>
      <c r="AA418" s="89">
        <v>49200000</v>
      </c>
      <c r="AE418" s="33" t="s">
        <v>377</v>
      </c>
      <c r="AG418" s="33">
        <v>-1</v>
      </c>
      <c r="AH418" s="33">
        <v>1</v>
      </c>
      <c r="AI418" s="33">
        <v>-3000</v>
      </c>
      <c r="AJ418" s="33">
        <v>1</v>
      </c>
      <c r="AK418" s="33">
        <v>1</v>
      </c>
    </row>
    <row r="419" spans="1:37" s="33" customFormat="1">
      <c r="A419" s="33">
        <v>1472</v>
      </c>
      <c r="B419" s="80" t="s">
        <v>384</v>
      </c>
      <c r="C419" s="33">
        <v>0</v>
      </c>
      <c r="D419" s="33">
        <v>35</v>
      </c>
      <c r="E419" s="33">
        <v>1</v>
      </c>
      <c r="F419" s="77">
        <v>64800000</v>
      </c>
      <c r="G419" s="77"/>
      <c r="H419" s="77"/>
      <c r="J419" s="80" t="s">
        <v>385</v>
      </c>
      <c r="K419" s="80"/>
      <c r="N419" s="33">
        <v>6</v>
      </c>
      <c r="O419" s="77">
        <v>64800</v>
      </c>
      <c r="P419" s="77">
        <v>260000</v>
      </c>
      <c r="Q419" s="33">
        <v>1</v>
      </c>
      <c r="R419" s="33">
        <v>194400000</v>
      </c>
      <c r="X419" s="80"/>
      <c r="Y419" s="33">
        <v>1</v>
      </c>
      <c r="Z419" s="88">
        <v>97200000</v>
      </c>
      <c r="AA419" s="89">
        <v>97200000</v>
      </c>
      <c r="AE419" s="33" t="s">
        <v>377</v>
      </c>
      <c r="AG419" s="33">
        <v>-1</v>
      </c>
      <c r="AH419" s="33">
        <v>1</v>
      </c>
      <c r="AI419" s="33">
        <v>-3000</v>
      </c>
      <c r="AJ419" s="33">
        <v>1</v>
      </c>
      <c r="AK419" s="33">
        <v>1</v>
      </c>
    </row>
    <row r="420" spans="1:37" s="33" customFormat="1">
      <c r="A420" s="33">
        <v>1473</v>
      </c>
      <c r="B420" s="80" t="s">
        <v>386</v>
      </c>
      <c r="C420" s="33">
        <v>0</v>
      </c>
      <c r="D420" s="33">
        <v>35</v>
      </c>
      <c r="E420" s="33">
        <v>1</v>
      </c>
      <c r="F420" s="77">
        <v>64800000</v>
      </c>
      <c r="G420" s="77"/>
      <c r="H420" s="77"/>
      <c r="J420" s="80" t="s">
        <v>387</v>
      </c>
      <c r="K420" s="80"/>
      <c r="N420" s="33">
        <v>6</v>
      </c>
      <c r="O420" s="77">
        <v>64800</v>
      </c>
      <c r="P420" s="77">
        <v>330000</v>
      </c>
      <c r="Q420" s="33">
        <v>1</v>
      </c>
      <c r="R420" s="33">
        <v>324000000</v>
      </c>
      <c r="X420" s="80"/>
      <c r="Y420" s="33">
        <v>1</v>
      </c>
      <c r="Z420" s="88">
        <v>97200000</v>
      </c>
      <c r="AA420" s="89">
        <v>97200000</v>
      </c>
      <c r="AE420" s="33" t="s">
        <v>377</v>
      </c>
      <c r="AG420" s="33">
        <v>-1</v>
      </c>
      <c r="AH420" s="33">
        <v>1</v>
      </c>
      <c r="AI420" s="33">
        <v>-3000</v>
      </c>
      <c r="AJ420" s="33">
        <v>1</v>
      </c>
      <c r="AK420" s="33">
        <v>1</v>
      </c>
    </row>
    <row r="421" spans="1:37" s="33" customFormat="1">
      <c r="A421" s="33">
        <v>1474</v>
      </c>
      <c r="B421" s="80" t="s">
        <v>388</v>
      </c>
      <c r="C421" s="33">
        <v>0</v>
      </c>
      <c r="D421" s="33">
        <v>35</v>
      </c>
      <c r="E421" s="33">
        <v>7</v>
      </c>
      <c r="F421" s="77">
        <v>32800000</v>
      </c>
      <c r="G421" s="77"/>
      <c r="H421" s="77"/>
      <c r="J421" s="80" t="s">
        <v>389</v>
      </c>
      <c r="K421" s="80"/>
      <c r="N421" s="33">
        <v>6</v>
      </c>
      <c r="O421" s="77">
        <v>32800</v>
      </c>
      <c r="P421" s="77">
        <v>120000</v>
      </c>
      <c r="Q421" s="33">
        <v>7</v>
      </c>
      <c r="R421" s="33">
        <v>45290000</v>
      </c>
      <c r="X421" s="80"/>
      <c r="Y421" s="33">
        <v>1</v>
      </c>
      <c r="Z421" s="88">
        <v>49200000</v>
      </c>
      <c r="AA421" s="89">
        <v>49200000</v>
      </c>
      <c r="AE421" s="33" t="s">
        <v>390</v>
      </c>
      <c r="AG421" s="33">
        <v>0</v>
      </c>
      <c r="AH421" s="33">
        <v>1</v>
      </c>
      <c r="AJ421" s="33">
        <v>2</v>
      </c>
      <c r="AK421" s="33">
        <v>2</v>
      </c>
    </row>
    <row r="422" spans="1:37" s="33" customFormat="1">
      <c r="A422" s="33">
        <v>1475</v>
      </c>
      <c r="B422" s="80" t="s">
        <v>391</v>
      </c>
      <c r="C422" s="33">
        <v>0</v>
      </c>
      <c r="D422" s="33">
        <v>35</v>
      </c>
      <c r="E422" s="33">
        <v>7</v>
      </c>
      <c r="F422" s="77">
        <v>32800000</v>
      </c>
      <c r="G422" s="77"/>
      <c r="H422" s="77"/>
      <c r="J422" s="80" t="s">
        <v>392</v>
      </c>
      <c r="K422" s="80"/>
      <c r="N422" s="33">
        <v>6</v>
      </c>
      <c r="O422" s="77">
        <v>32800</v>
      </c>
      <c r="P422" s="77">
        <v>140000</v>
      </c>
      <c r="Q422" s="33">
        <v>7</v>
      </c>
      <c r="R422" s="33">
        <v>55850000</v>
      </c>
      <c r="X422" s="80"/>
      <c r="Y422" s="33">
        <v>1</v>
      </c>
      <c r="Z422" s="88">
        <v>49200000</v>
      </c>
      <c r="AA422" s="89">
        <v>49200000</v>
      </c>
      <c r="AE422" s="33" t="s">
        <v>390</v>
      </c>
      <c r="AG422" s="33">
        <v>0</v>
      </c>
      <c r="AH422" s="33">
        <v>1</v>
      </c>
      <c r="AJ422" s="33">
        <v>2</v>
      </c>
      <c r="AK422" s="33">
        <v>2</v>
      </c>
    </row>
    <row r="423" spans="1:37" s="33" customFormat="1">
      <c r="A423" s="33">
        <v>1476</v>
      </c>
      <c r="B423" s="80" t="s">
        <v>393</v>
      </c>
      <c r="C423" s="33">
        <v>0</v>
      </c>
      <c r="D423" s="33">
        <v>35</v>
      </c>
      <c r="E423" s="33">
        <v>7</v>
      </c>
      <c r="F423" s="77">
        <v>64800000</v>
      </c>
      <c r="G423" s="77"/>
      <c r="H423" s="77"/>
      <c r="J423" s="80" t="s">
        <v>394</v>
      </c>
      <c r="K423" s="80"/>
      <c r="N423" s="33">
        <v>6</v>
      </c>
      <c r="O423" s="77">
        <v>64800</v>
      </c>
      <c r="P423" s="77">
        <v>220000</v>
      </c>
      <c r="Q423" s="33">
        <v>7</v>
      </c>
      <c r="R423" s="33">
        <v>89480000</v>
      </c>
      <c r="X423" s="80"/>
      <c r="Y423" s="33">
        <v>1</v>
      </c>
      <c r="Z423" s="88">
        <v>97200000</v>
      </c>
      <c r="AA423" s="89">
        <v>97200000</v>
      </c>
      <c r="AE423" s="33" t="s">
        <v>390</v>
      </c>
      <c r="AG423" s="33">
        <v>0</v>
      </c>
      <c r="AH423" s="33">
        <v>1</v>
      </c>
      <c r="AJ423" s="33">
        <v>2</v>
      </c>
      <c r="AK423" s="33">
        <v>2</v>
      </c>
    </row>
    <row r="424" spans="1:37" s="33" customFormat="1">
      <c r="A424" s="33">
        <v>1477</v>
      </c>
      <c r="B424" s="80" t="s">
        <v>395</v>
      </c>
      <c r="C424" s="33">
        <v>0</v>
      </c>
      <c r="D424" s="33">
        <v>35</v>
      </c>
      <c r="E424" s="33">
        <v>7</v>
      </c>
      <c r="F424" s="77">
        <v>64800000</v>
      </c>
      <c r="G424" s="77"/>
      <c r="H424" s="77"/>
      <c r="J424" s="80" t="s">
        <v>396</v>
      </c>
      <c r="K424" s="80"/>
      <c r="N424" s="33">
        <v>6</v>
      </c>
      <c r="O424" s="77">
        <v>64800</v>
      </c>
      <c r="P424" s="77">
        <v>240000</v>
      </c>
      <c r="Q424" s="33">
        <v>7</v>
      </c>
      <c r="R424" s="33">
        <v>110330000</v>
      </c>
      <c r="X424" s="80"/>
      <c r="Y424" s="33">
        <v>1</v>
      </c>
      <c r="Z424" s="88">
        <v>97200000</v>
      </c>
      <c r="AA424" s="89">
        <v>97200000</v>
      </c>
      <c r="AE424" s="33" t="s">
        <v>390</v>
      </c>
      <c r="AG424" s="33">
        <v>0</v>
      </c>
      <c r="AH424" s="33">
        <v>1</v>
      </c>
      <c r="AJ424" s="33">
        <v>2</v>
      </c>
      <c r="AK424" s="33">
        <v>2</v>
      </c>
    </row>
    <row r="425" spans="1:37">
      <c r="A425" s="34">
        <v>1478</v>
      </c>
      <c r="B425" s="53" t="s">
        <v>397</v>
      </c>
      <c r="C425" s="34">
        <v>4</v>
      </c>
      <c r="D425" s="34">
        <v>35</v>
      </c>
      <c r="E425" s="34">
        <v>7</v>
      </c>
      <c r="F425" s="52">
        <v>100000000</v>
      </c>
      <c r="J425" s="51" t="s">
        <v>398</v>
      </c>
      <c r="N425" s="34">
        <v>6</v>
      </c>
      <c r="O425" s="52">
        <v>100000</v>
      </c>
      <c r="P425" s="52">
        <v>350000</v>
      </c>
      <c r="Q425" s="34">
        <v>7</v>
      </c>
      <c r="R425" s="34">
        <v>190000000</v>
      </c>
      <c r="Y425" s="34">
        <v>1</v>
      </c>
      <c r="Z425" s="85">
        <v>150000000</v>
      </c>
      <c r="AA425" s="85">
        <v>150000000</v>
      </c>
      <c r="AE425" s="34" t="s">
        <v>390</v>
      </c>
      <c r="AG425" s="34">
        <v>0</v>
      </c>
      <c r="AH425" s="34">
        <v>1</v>
      </c>
      <c r="AJ425" s="34">
        <v>2</v>
      </c>
      <c r="AK425" s="34">
        <v>2</v>
      </c>
    </row>
    <row r="426" spans="1:37">
      <c r="A426" s="34">
        <v>1479</v>
      </c>
      <c r="B426" s="51" t="s">
        <v>399</v>
      </c>
      <c r="C426" s="34">
        <v>4</v>
      </c>
      <c r="D426" s="34">
        <v>35</v>
      </c>
      <c r="E426" s="34">
        <v>7</v>
      </c>
      <c r="F426" s="52">
        <v>100000000</v>
      </c>
      <c r="J426" s="51" t="s">
        <v>400</v>
      </c>
      <c r="N426" s="34">
        <v>6</v>
      </c>
      <c r="O426" s="52">
        <v>100000</v>
      </c>
      <c r="P426" s="52">
        <v>360000</v>
      </c>
      <c r="Q426" s="34">
        <v>7</v>
      </c>
      <c r="R426" s="34">
        <v>208000000</v>
      </c>
      <c r="Y426" s="34">
        <v>1</v>
      </c>
      <c r="Z426" s="85">
        <v>150000000</v>
      </c>
      <c r="AA426" s="85">
        <v>150000000</v>
      </c>
      <c r="AE426" s="34" t="s">
        <v>390</v>
      </c>
      <c r="AG426" s="34">
        <v>0</v>
      </c>
      <c r="AH426" s="34">
        <v>1</v>
      </c>
      <c r="AJ426" s="34">
        <v>2</v>
      </c>
      <c r="AK426" s="34">
        <v>2</v>
      </c>
    </row>
    <row r="427" spans="1:37">
      <c r="A427" s="34">
        <v>1480</v>
      </c>
      <c r="B427" s="51" t="s">
        <v>401</v>
      </c>
      <c r="C427" s="34">
        <v>0</v>
      </c>
      <c r="D427" s="34">
        <v>41</v>
      </c>
      <c r="N427" s="34">
        <v>6</v>
      </c>
      <c r="O427" s="52">
        <v>100</v>
      </c>
      <c r="Y427" s="34">
        <v>1</v>
      </c>
      <c r="Z427" s="85">
        <v>150000</v>
      </c>
      <c r="AA427" s="85">
        <v>150000</v>
      </c>
      <c r="AG427" s="34">
        <v>-1</v>
      </c>
      <c r="AH427" s="34">
        <v>1</v>
      </c>
      <c r="AJ427" s="34">
        <v>1</v>
      </c>
      <c r="AK427" s="34">
        <v>1</v>
      </c>
    </row>
    <row r="428" spans="1:37">
      <c r="A428" s="34">
        <v>1481</v>
      </c>
      <c r="B428" s="51" t="s">
        <v>402</v>
      </c>
      <c r="C428" s="34">
        <v>0</v>
      </c>
      <c r="D428" s="34">
        <v>41</v>
      </c>
      <c r="N428" s="34">
        <v>6</v>
      </c>
      <c r="O428" s="52">
        <v>1200</v>
      </c>
      <c r="Y428" s="34">
        <v>1</v>
      </c>
      <c r="Z428" s="85">
        <v>1800000</v>
      </c>
      <c r="AA428" s="85">
        <v>1800000</v>
      </c>
      <c r="AG428" s="34">
        <v>-1</v>
      </c>
      <c r="AH428" s="34">
        <v>1</v>
      </c>
      <c r="AJ428" s="34">
        <v>1</v>
      </c>
      <c r="AK428" s="34">
        <v>1</v>
      </c>
    </row>
    <row r="429" spans="1:37">
      <c r="A429" s="34">
        <v>1482</v>
      </c>
      <c r="B429" s="51" t="s">
        <v>403</v>
      </c>
      <c r="C429" s="34">
        <v>0</v>
      </c>
      <c r="D429" s="34">
        <v>41</v>
      </c>
      <c r="N429" s="34">
        <v>6</v>
      </c>
      <c r="O429" s="52">
        <v>2500</v>
      </c>
      <c r="Y429" s="34">
        <v>1</v>
      </c>
      <c r="Z429" s="85">
        <v>3750000</v>
      </c>
      <c r="AA429" s="85">
        <v>3750000</v>
      </c>
      <c r="AG429" s="34">
        <v>-1</v>
      </c>
      <c r="AH429" s="34">
        <v>1</v>
      </c>
      <c r="AI429" s="34">
        <v>-2000</v>
      </c>
      <c r="AJ429" s="34">
        <v>1</v>
      </c>
      <c r="AK429" s="34">
        <v>1</v>
      </c>
    </row>
    <row r="430" spans="1:37">
      <c r="A430" s="34">
        <v>1483</v>
      </c>
      <c r="B430" s="51" t="s">
        <v>404</v>
      </c>
      <c r="C430" s="34">
        <v>0</v>
      </c>
      <c r="D430" s="34">
        <v>41</v>
      </c>
      <c r="N430" s="34">
        <v>6</v>
      </c>
      <c r="O430" s="52">
        <v>5000</v>
      </c>
      <c r="Y430" s="34">
        <v>1</v>
      </c>
      <c r="Z430" s="85">
        <v>7500000</v>
      </c>
      <c r="AA430" s="85">
        <v>7500000</v>
      </c>
      <c r="AG430" s="34">
        <v>-1</v>
      </c>
      <c r="AH430" s="34">
        <v>1</v>
      </c>
      <c r="AI430" s="34">
        <v>-4000</v>
      </c>
      <c r="AJ430" s="34">
        <v>1</v>
      </c>
      <c r="AK430" s="34">
        <v>1</v>
      </c>
    </row>
    <row r="431" spans="1:37">
      <c r="A431" s="34">
        <v>1484</v>
      </c>
      <c r="B431" s="51" t="s">
        <v>405</v>
      </c>
      <c r="C431" s="34">
        <v>0</v>
      </c>
      <c r="D431" s="34">
        <v>41</v>
      </c>
      <c r="N431" s="34">
        <v>6</v>
      </c>
      <c r="O431" s="52">
        <v>10800</v>
      </c>
      <c r="Y431" s="34">
        <v>1</v>
      </c>
      <c r="Z431" s="85">
        <v>16200000</v>
      </c>
      <c r="AA431" s="85">
        <v>16200000</v>
      </c>
      <c r="AG431" s="34">
        <v>-1</v>
      </c>
      <c r="AH431" s="34">
        <v>1</v>
      </c>
      <c r="AI431" s="34">
        <v>-6000</v>
      </c>
      <c r="AJ431" s="34">
        <v>1</v>
      </c>
      <c r="AK431" s="34">
        <v>1</v>
      </c>
    </row>
    <row r="432" spans="1:37">
      <c r="A432" s="34">
        <v>1485</v>
      </c>
      <c r="B432" s="51" t="s">
        <v>406</v>
      </c>
      <c r="C432" s="34">
        <v>0</v>
      </c>
      <c r="D432" s="34">
        <v>41</v>
      </c>
      <c r="N432" s="34">
        <v>6</v>
      </c>
      <c r="O432" s="52">
        <v>32800</v>
      </c>
      <c r="Y432" s="34">
        <v>1</v>
      </c>
      <c r="Z432" s="85">
        <v>49200000</v>
      </c>
      <c r="AA432" s="85">
        <v>49200000</v>
      </c>
      <c r="AG432" s="34">
        <v>-1</v>
      </c>
      <c r="AH432" s="34">
        <v>1</v>
      </c>
      <c r="AI432" s="34">
        <v>-7000</v>
      </c>
      <c r="AJ432" s="34">
        <v>1</v>
      </c>
      <c r="AK432" s="34">
        <v>1</v>
      </c>
    </row>
    <row r="433" spans="1:37">
      <c r="A433" s="34">
        <v>1486</v>
      </c>
      <c r="B433" s="51" t="s">
        <v>407</v>
      </c>
      <c r="C433" s="34">
        <v>0</v>
      </c>
      <c r="D433" s="34">
        <v>41</v>
      </c>
      <c r="N433" s="34">
        <v>6</v>
      </c>
      <c r="O433" s="52">
        <v>64800</v>
      </c>
      <c r="Y433" s="34">
        <v>1</v>
      </c>
      <c r="Z433" s="85">
        <v>97200000</v>
      </c>
      <c r="AA433" s="85">
        <v>97200000</v>
      </c>
      <c r="AG433" s="34">
        <v>-1</v>
      </c>
      <c r="AH433" s="34">
        <v>1</v>
      </c>
      <c r="AI433" s="34">
        <v>-7000</v>
      </c>
      <c r="AJ433" s="34">
        <v>1</v>
      </c>
      <c r="AK433" s="34">
        <v>1</v>
      </c>
    </row>
    <row r="434" spans="1:37">
      <c r="A434" s="34">
        <v>1487</v>
      </c>
      <c r="B434" s="51" t="s">
        <v>408</v>
      </c>
      <c r="C434" s="34">
        <v>0</v>
      </c>
      <c r="D434" s="34">
        <v>40</v>
      </c>
      <c r="N434" s="34">
        <v>6</v>
      </c>
      <c r="O434" s="52">
        <v>10800</v>
      </c>
      <c r="Y434" s="34">
        <v>1</v>
      </c>
      <c r="Z434" s="85">
        <v>16200000</v>
      </c>
      <c r="AA434" s="85">
        <v>16200000</v>
      </c>
      <c r="AG434" s="34">
        <v>0</v>
      </c>
      <c r="AH434" s="34">
        <v>1</v>
      </c>
      <c r="AJ434" s="34">
        <v>2</v>
      </c>
      <c r="AK434" s="34">
        <v>2</v>
      </c>
    </row>
    <row r="435" spans="1:37">
      <c r="A435" s="34">
        <v>1488</v>
      </c>
      <c r="B435" s="51" t="s">
        <v>409</v>
      </c>
      <c r="C435" s="34">
        <v>0</v>
      </c>
      <c r="D435" s="34">
        <v>40</v>
      </c>
      <c r="N435" s="34">
        <v>6</v>
      </c>
      <c r="O435" s="52">
        <v>32800</v>
      </c>
      <c r="Y435" s="34">
        <v>1</v>
      </c>
      <c r="Z435" s="85">
        <v>49200000</v>
      </c>
      <c r="AA435" s="85">
        <v>49200000</v>
      </c>
      <c r="AG435" s="34">
        <v>0</v>
      </c>
      <c r="AH435" s="34">
        <v>1</v>
      </c>
      <c r="AJ435" s="34">
        <v>2</v>
      </c>
      <c r="AK435" s="34">
        <v>2</v>
      </c>
    </row>
    <row r="436" spans="1:37">
      <c r="A436" s="34">
        <v>1489</v>
      </c>
      <c r="B436" s="51" t="s">
        <v>410</v>
      </c>
      <c r="C436" s="34">
        <v>0</v>
      </c>
      <c r="D436" s="34">
        <v>40</v>
      </c>
      <c r="N436" s="34">
        <v>6</v>
      </c>
      <c r="O436" s="52">
        <v>64800</v>
      </c>
      <c r="Y436" s="34">
        <v>1</v>
      </c>
      <c r="Z436" s="85">
        <v>97200000</v>
      </c>
      <c r="AA436" s="85">
        <v>97200000</v>
      </c>
      <c r="AG436" s="34">
        <v>0</v>
      </c>
      <c r="AH436" s="34">
        <v>1</v>
      </c>
      <c r="AJ436" s="34">
        <v>2</v>
      </c>
      <c r="AK436" s="34">
        <v>2</v>
      </c>
    </row>
    <row r="437" spans="1:37" s="33" customFormat="1">
      <c r="A437" s="33">
        <v>1490</v>
      </c>
      <c r="B437" s="80" t="s">
        <v>411</v>
      </c>
      <c r="C437" s="33">
        <v>0</v>
      </c>
      <c r="D437" s="33">
        <v>36</v>
      </c>
      <c r="E437" s="33">
        <v>448</v>
      </c>
      <c r="F437" s="77">
        <v>1</v>
      </c>
      <c r="G437" s="77"/>
      <c r="H437" s="77"/>
      <c r="J437" s="80" t="s">
        <v>412</v>
      </c>
      <c r="K437" s="80"/>
      <c r="N437" s="33">
        <v>6</v>
      </c>
      <c r="O437" s="77">
        <v>100</v>
      </c>
      <c r="P437" s="77">
        <v>3000</v>
      </c>
      <c r="Q437" s="87"/>
      <c r="X437" s="80"/>
      <c r="Y437" s="33">
        <v>1</v>
      </c>
      <c r="Z437" s="90">
        <v>150000</v>
      </c>
      <c r="AA437" s="90">
        <v>150000</v>
      </c>
      <c r="AG437" s="33">
        <v>-1</v>
      </c>
      <c r="AH437" s="33">
        <v>1</v>
      </c>
      <c r="AJ437" s="33">
        <v>1</v>
      </c>
      <c r="AK437" s="33">
        <v>1</v>
      </c>
    </row>
    <row r="438" spans="1:37" s="33" customFormat="1">
      <c r="A438" s="33">
        <v>1491</v>
      </c>
      <c r="B438" s="80" t="s">
        <v>413</v>
      </c>
      <c r="C438" s="33">
        <v>0</v>
      </c>
      <c r="D438" s="33">
        <v>36</v>
      </c>
      <c r="E438" s="33">
        <v>449</v>
      </c>
      <c r="F438" s="77">
        <v>1</v>
      </c>
      <c r="G438" s="77"/>
      <c r="H438" s="77"/>
      <c r="J438" s="80" t="s">
        <v>414</v>
      </c>
      <c r="K438" s="80"/>
      <c r="N438" s="33">
        <v>6</v>
      </c>
      <c r="O438" s="77">
        <v>1200</v>
      </c>
      <c r="P438" s="77">
        <v>7200</v>
      </c>
      <c r="Q438" s="87"/>
      <c r="X438" s="80"/>
      <c r="Y438" s="33">
        <v>1</v>
      </c>
      <c r="Z438" s="90">
        <v>1800000</v>
      </c>
      <c r="AA438" s="90">
        <v>1800000</v>
      </c>
      <c r="AG438" s="33">
        <v>-1</v>
      </c>
      <c r="AH438" s="33">
        <v>1</v>
      </c>
      <c r="AJ438" s="33">
        <v>1</v>
      </c>
      <c r="AK438" s="33">
        <v>1</v>
      </c>
    </row>
    <row r="439" spans="1:37" s="33" customFormat="1">
      <c r="A439" s="33">
        <v>1492</v>
      </c>
      <c r="B439" s="80" t="s">
        <v>415</v>
      </c>
      <c r="C439" s="33">
        <v>0</v>
      </c>
      <c r="D439" s="33">
        <v>36</v>
      </c>
      <c r="E439" s="33">
        <v>450</v>
      </c>
      <c r="F439" s="77">
        <v>1</v>
      </c>
      <c r="G439" s="77"/>
      <c r="H439" s="77"/>
      <c r="J439" s="80" t="s">
        <v>416</v>
      </c>
      <c r="K439" s="80"/>
      <c r="N439" s="33">
        <v>6</v>
      </c>
      <c r="O439" s="77">
        <v>5000</v>
      </c>
      <c r="P439" s="77">
        <v>30000</v>
      </c>
      <c r="Q439" s="87"/>
      <c r="X439" s="80"/>
      <c r="Y439" s="33">
        <v>1</v>
      </c>
      <c r="Z439" s="90">
        <v>7500000</v>
      </c>
      <c r="AA439" s="90">
        <v>7500000</v>
      </c>
      <c r="AG439" s="33">
        <v>-1</v>
      </c>
      <c r="AH439" s="33">
        <v>1</v>
      </c>
      <c r="AJ439" s="33">
        <v>1</v>
      </c>
      <c r="AK439" s="33">
        <v>1</v>
      </c>
    </row>
    <row r="440" spans="1:37" s="33" customFormat="1">
      <c r="A440" s="33">
        <v>1493</v>
      </c>
      <c r="B440" s="80" t="s">
        <v>417</v>
      </c>
      <c r="C440" s="33">
        <v>0</v>
      </c>
      <c r="D440" s="33">
        <v>37</v>
      </c>
      <c r="E440" s="33">
        <v>451</v>
      </c>
      <c r="F440" s="77">
        <v>1</v>
      </c>
      <c r="G440" s="77"/>
      <c r="H440" s="77"/>
      <c r="J440" s="80" t="s">
        <v>418</v>
      </c>
      <c r="K440" s="80"/>
      <c r="N440" s="33">
        <v>6</v>
      </c>
      <c r="O440" s="77">
        <v>32800</v>
      </c>
      <c r="P440" s="77">
        <v>98400</v>
      </c>
      <c r="Q440" s="87"/>
      <c r="X440" s="80"/>
      <c r="Y440" s="33">
        <v>1</v>
      </c>
      <c r="Z440" s="90">
        <v>49200000</v>
      </c>
      <c r="AA440" s="90">
        <v>49200000</v>
      </c>
      <c r="AG440" s="33">
        <v>0</v>
      </c>
      <c r="AH440" s="33">
        <v>1</v>
      </c>
      <c r="AJ440" s="33">
        <v>2</v>
      </c>
      <c r="AK440" s="33">
        <v>2</v>
      </c>
    </row>
    <row r="441" spans="1:37" s="33" customFormat="1">
      <c r="A441" s="33">
        <v>1494</v>
      </c>
      <c r="B441" s="80" t="s">
        <v>419</v>
      </c>
      <c r="C441" s="33">
        <v>0</v>
      </c>
      <c r="D441" s="33">
        <v>37</v>
      </c>
      <c r="E441" s="33">
        <v>452</v>
      </c>
      <c r="F441" s="77">
        <v>1</v>
      </c>
      <c r="G441" s="77"/>
      <c r="H441" s="77"/>
      <c r="J441" s="80" t="s">
        <v>420</v>
      </c>
      <c r="K441" s="80"/>
      <c r="N441" s="33">
        <v>6</v>
      </c>
      <c r="O441" s="77">
        <v>64800</v>
      </c>
      <c r="P441" s="77">
        <v>194400</v>
      </c>
      <c r="Q441" s="87"/>
      <c r="X441" s="80"/>
      <c r="Y441" s="33">
        <v>1</v>
      </c>
      <c r="Z441" s="90">
        <v>97200000</v>
      </c>
      <c r="AA441" s="90">
        <v>97200000</v>
      </c>
      <c r="AG441" s="33">
        <v>0</v>
      </c>
      <c r="AH441" s="33">
        <v>1</v>
      </c>
      <c r="AJ441" s="33">
        <v>2</v>
      </c>
      <c r="AK441" s="33">
        <v>2</v>
      </c>
    </row>
    <row r="442" spans="1:37" s="33" customFormat="1">
      <c r="A442" s="33">
        <v>1495</v>
      </c>
      <c r="B442" s="80" t="s">
        <v>421</v>
      </c>
      <c r="C442" s="33">
        <v>4</v>
      </c>
      <c r="D442" s="33">
        <v>37</v>
      </c>
      <c r="E442" s="33">
        <v>453</v>
      </c>
      <c r="F442" s="77">
        <v>1</v>
      </c>
      <c r="G442" s="77"/>
      <c r="H442" s="77"/>
      <c r="J442" s="80" t="s">
        <v>422</v>
      </c>
      <c r="K442" s="80"/>
      <c r="N442" s="33">
        <v>6</v>
      </c>
      <c r="O442" s="77">
        <v>200000</v>
      </c>
      <c r="P442" s="77">
        <v>800000</v>
      </c>
      <c r="Q442" s="87"/>
      <c r="X442" s="80"/>
      <c r="Y442" s="33">
        <v>1</v>
      </c>
      <c r="Z442" s="91">
        <v>300000000</v>
      </c>
      <c r="AA442" s="91">
        <v>300000000</v>
      </c>
      <c r="AG442" s="33">
        <v>0</v>
      </c>
      <c r="AH442" s="33">
        <v>1</v>
      </c>
      <c r="AJ442" s="33">
        <v>2</v>
      </c>
      <c r="AK442" s="33">
        <v>2</v>
      </c>
    </row>
    <row r="443" spans="1:37" s="33" customFormat="1">
      <c r="A443" s="33">
        <v>1496</v>
      </c>
      <c r="B443" s="80" t="s">
        <v>423</v>
      </c>
      <c r="C443" s="33">
        <v>0</v>
      </c>
      <c r="D443" s="33">
        <v>38</v>
      </c>
      <c r="E443" s="33">
        <v>454</v>
      </c>
      <c r="F443" s="77">
        <v>1</v>
      </c>
      <c r="G443" s="77"/>
      <c r="H443" s="77"/>
      <c r="J443" s="80" t="s">
        <v>424</v>
      </c>
      <c r="K443" s="80"/>
      <c r="N443" s="33">
        <v>6</v>
      </c>
      <c r="O443" s="77">
        <v>600</v>
      </c>
      <c r="P443" s="77">
        <v>1800</v>
      </c>
      <c r="Q443" s="87"/>
      <c r="X443" s="80"/>
      <c r="Y443" s="33">
        <v>1</v>
      </c>
      <c r="Z443" s="90">
        <v>900000</v>
      </c>
      <c r="AA443" s="90">
        <v>900000</v>
      </c>
      <c r="AG443" s="33">
        <v>-1</v>
      </c>
      <c r="AH443" s="33">
        <v>1</v>
      </c>
      <c r="AJ443" s="33">
        <v>1</v>
      </c>
      <c r="AK443" s="33">
        <v>1</v>
      </c>
    </row>
    <row r="444" spans="1:37" s="33" customFormat="1">
      <c r="A444" s="33">
        <v>1497</v>
      </c>
      <c r="B444" s="80" t="s">
        <v>425</v>
      </c>
      <c r="C444" s="33">
        <v>0</v>
      </c>
      <c r="D444" s="33">
        <v>38</v>
      </c>
      <c r="E444" s="33">
        <v>455</v>
      </c>
      <c r="F444" s="77">
        <v>1</v>
      </c>
      <c r="G444" s="77"/>
      <c r="H444" s="77"/>
      <c r="J444" s="80" t="s">
        <v>426</v>
      </c>
      <c r="K444" s="80"/>
      <c r="N444" s="33">
        <v>6</v>
      </c>
      <c r="O444" s="77">
        <v>1800</v>
      </c>
      <c r="P444" s="77">
        <v>7200</v>
      </c>
      <c r="Q444" s="87"/>
      <c r="X444" s="80"/>
      <c r="Y444" s="33">
        <v>1</v>
      </c>
      <c r="Z444" s="90">
        <v>2700000</v>
      </c>
      <c r="AA444" s="90">
        <v>2700000</v>
      </c>
      <c r="AG444" s="33">
        <v>-1</v>
      </c>
      <c r="AH444" s="33">
        <v>1</v>
      </c>
      <c r="AJ444" s="33">
        <v>1</v>
      </c>
      <c r="AK444" s="33">
        <v>1</v>
      </c>
    </row>
    <row r="445" spans="1:37" s="33" customFormat="1">
      <c r="A445" s="33">
        <v>1498</v>
      </c>
      <c r="B445" s="80" t="s">
        <v>427</v>
      </c>
      <c r="C445" s="33">
        <v>0</v>
      </c>
      <c r="D445" s="33">
        <v>38</v>
      </c>
      <c r="E445" s="33">
        <v>456</v>
      </c>
      <c r="F445" s="77">
        <v>1</v>
      </c>
      <c r="G445" s="77"/>
      <c r="H445" s="77"/>
      <c r="J445" s="80" t="s">
        <v>428</v>
      </c>
      <c r="K445" s="80"/>
      <c r="N445" s="33">
        <v>6</v>
      </c>
      <c r="O445" s="77">
        <v>2500</v>
      </c>
      <c r="P445" s="77">
        <v>7500</v>
      </c>
      <c r="Q445" s="87"/>
      <c r="X445" s="80"/>
      <c r="Y445" s="33">
        <v>1</v>
      </c>
      <c r="Z445" s="90">
        <v>3750000</v>
      </c>
      <c r="AA445" s="90">
        <v>3750000</v>
      </c>
      <c r="AG445" s="33">
        <v>-1</v>
      </c>
      <c r="AH445" s="33">
        <v>1</v>
      </c>
      <c r="AJ445" s="33">
        <v>1</v>
      </c>
      <c r="AK445" s="33">
        <v>1</v>
      </c>
    </row>
    <row r="446" spans="1:37" s="33" customFormat="1">
      <c r="A446" s="33">
        <v>1499</v>
      </c>
      <c r="B446" s="80" t="s">
        <v>429</v>
      </c>
      <c r="C446" s="33">
        <v>0</v>
      </c>
      <c r="D446" s="33">
        <v>38</v>
      </c>
      <c r="E446" s="33">
        <v>457</v>
      </c>
      <c r="F446" s="77">
        <v>1</v>
      </c>
      <c r="G446" s="77"/>
      <c r="H446" s="77"/>
      <c r="J446" s="80" t="s">
        <v>430</v>
      </c>
      <c r="K446" s="80"/>
      <c r="N446" s="33">
        <v>6</v>
      </c>
      <c r="O446" s="77">
        <v>10800</v>
      </c>
      <c r="P446" s="77">
        <v>43200</v>
      </c>
      <c r="Q446" s="87"/>
      <c r="X446" s="80"/>
      <c r="Y446" s="33">
        <v>1</v>
      </c>
      <c r="Z446" s="90">
        <v>16200000</v>
      </c>
      <c r="AA446" s="90">
        <v>16200000</v>
      </c>
      <c r="AG446" s="33">
        <v>-1</v>
      </c>
      <c r="AH446" s="33">
        <v>1</v>
      </c>
      <c r="AI446" s="33">
        <v>-3000</v>
      </c>
      <c r="AJ446" s="33">
        <v>1</v>
      </c>
      <c r="AK446" s="33">
        <v>1</v>
      </c>
    </row>
    <row r="447" spans="1:37" s="33" customFormat="1">
      <c r="A447" s="33">
        <v>1500</v>
      </c>
      <c r="B447" s="80" t="s">
        <v>431</v>
      </c>
      <c r="C447" s="33">
        <v>0</v>
      </c>
      <c r="D447" s="33">
        <v>38</v>
      </c>
      <c r="E447" s="33">
        <v>458</v>
      </c>
      <c r="F447" s="77">
        <v>1</v>
      </c>
      <c r="G447" s="77"/>
      <c r="H447" s="77"/>
      <c r="J447" s="80" t="s">
        <v>432</v>
      </c>
      <c r="K447" s="80"/>
      <c r="N447" s="33">
        <v>6</v>
      </c>
      <c r="O447" s="77">
        <v>32800</v>
      </c>
      <c r="P447" s="77">
        <v>98400</v>
      </c>
      <c r="Q447" s="87"/>
      <c r="X447" s="80"/>
      <c r="Y447" s="33">
        <v>1</v>
      </c>
      <c r="Z447" s="90">
        <v>49200000</v>
      </c>
      <c r="AA447" s="90">
        <v>49200000</v>
      </c>
      <c r="AG447" s="33">
        <v>-1</v>
      </c>
      <c r="AH447" s="33">
        <v>1</v>
      </c>
      <c r="AI447" s="33">
        <v>-3000</v>
      </c>
      <c r="AJ447" s="33">
        <v>1</v>
      </c>
      <c r="AK447" s="33">
        <v>1</v>
      </c>
    </row>
    <row r="448" spans="1:37" s="33" customFormat="1">
      <c r="A448" s="33">
        <v>1501</v>
      </c>
      <c r="B448" s="80" t="s">
        <v>433</v>
      </c>
      <c r="C448" s="33">
        <v>0</v>
      </c>
      <c r="D448" s="33">
        <v>38</v>
      </c>
      <c r="E448" s="33">
        <v>459</v>
      </c>
      <c r="F448" s="77">
        <v>1</v>
      </c>
      <c r="G448" s="77"/>
      <c r="H448" s="77"/>
      <c r="J448" s="80" t="s">
        <v>434</v>
      </c>
      <c r="K448" s="80"/>
      <c r="N448" s="33">
        <v>6</v>
      </c>
      <c r="O448" s="77">
        <v>64800</v>
      </c>
      <c r="P448" s="77">
        <v>259200</v>
      </c>
      <c r="Q448" s="87"/>
      <c r="X448" s="80"/>
      <c r="Y448" s="33">
        <v>1</v>
      </c>
      <c r="Z448" s="90">
        <v>97200000</v>
      </c>
      <c r="AA448" s="90">
        <v>97200000</v>
      </c>
      <c r="AG448" s="33">
        <v>-1</v>
      </c>
      <c r="AH448" s="33">
        <v>1</v>
      </c>
      <c r="AI448" s="33">
        <v>-3000</v>
      </c>
      <c r="AJ448" s="33">
        <v>1</v>
      </c>
      <c r="AK448" s="33">
        <v>1</v>
      </c>
    </row>
    <row r="449" spans="1:37" s="33" customFormat="1">
      <c r="A449" s="33">
        <v>1502</v>
      </c>
      <c r="B449" s="80" t="s">
        <v>435</v>
      </c>
      <c r="C449" s="33">
        <v>0</v>
      </c>
      <c r="D449" s="33">
        <v>39</v>
      </c>
      <c r="E449" s="33">
        <v>460</v>
      </c>
      <c r="F449" s="77">
        <v>1</v>
      </c>
      <c r="G449" s="77"/>
      <c r="H449" s="77"/>
      <c r="J449" s="80" t="s">
        <v>436</v>
      </c>
      <c r="K449" s="80"/>
      <c r="N449" s="33">
        <v>6</v>
      </c>
      <c r="O449" s="77">
        <v>10800</v>
      </c>
      <c r="P449" s="77">
        <v>32400</v>
      </c>
      <c r="Q449" s="87"/>
      <c r="X449" s="80"/>
      <c r="Y449" s="33">
        <v>1</v>
      </c>
      <c r="Z449" s="90">
        <v>16200000</v>
      </c>
      <c r="AA449" s="90">
        <v>16200000</v>
      </c>
      <c r="AG449" s="33">
        <v>0</v>
      </c>
      <c r="AH449" s="33">
        <v>1</v>
      </c>
      <c r="AJ449" s="33">
        <v>2</v>
      </c>
      <c r="AK449" s="33">
        <v>2</v>
      </c>
    </row>
    <row r="450" spans="1:37" s="33" customFormat="1">
      <c r="A450" s="33">
        <v>1503</v>
      </c>
      <c r="B450" s="80" t="s">
        <v>437</v>
      </c>
      <c r="C450" s="33">
        <v>0</v>
      </c>
      <c r="D450" s="33">
        <v>39</v>
      </c>
      <c r="E450" s="33">
        <v>461</v>
      </c>
      <c r="F450" s="77">
        <v>1</v>
      </c>
      <c r="G450" s="77"/>
      <c r="H450" s="77"/>
      <c r="J450" s="80" t="s">
        <v>438</v>
      </c>
      <c r="K450" s="80"/>
      <c r="N450" s="33">
        <v>6</v>
      </c>
      <c r="O450" s="77">
        <v>32800</v>
      </c>
      <c r="P450" s="77">
        <v>131200</v>
      </c>
      <c r="Q450" s="87"/>
      <c r="X450" s="80"/>
      <c r="Y450" s="33">
        <v>1</v>
      </c>
      <c r="Z450" s="90">
        <v>49200000</v>
      </c>
      <c r="AA450" s="90">
        <v>49200000</v>
      </c>
      <c r="AG450" s="33">
        <v>0</v>
      </c>
      <c r="AH450" s="33">
        <v>1</v>
      </c>
      <c r="AJ450" s="33">
        <v>2</v>
      </c>
      <c r="AK450" s="33">
        <v>2</v>
      </c>
    </row>
    <row r="451" spans="1:37" s="33" customFormat="1">
      <c r="A451" s="33">
        <v>1504</v>
      </c>
      <c r="B451" s="80" t="s">
        <v>439</v>
      </c>
      <c r="C451" s="33">
        <v>0</v>
      </c>
      <c r="D451" s="33">
        <v>39</v>
      </c>
      <c r="E451" s="33">
        <v>462</v>
      </c>
      <c r="F451" s="77">
        <v>1</v>
      </c>
      <c r="G451" s="77"/>
      <c r="H451" s="77"/>
      <c r="J451" s="80" t="s">
        <v>440</v>
      </c>
      <c r="K451" s="80"/>
      <c r="N451" s="33">
        <v>6</v>
      </c>
      <c r="O451" s="77">
        <v>64800</v>
      </c>
      <c r="P451" s="77">
        <v>324000</v>
      </c>
      <c r="Q451" s="87"/>
      <c r="X451" s="80"/>
      <c r="Y451" s="33">
        <v>1</v>
      </c>
      <c r="Z451" s="90">
        <v>97200000</v>
      </c>
      <c r="AA451" s="90">
        <v>97200000</v>
      </c>
      <c r="AG451" s="33">
        <v>0</v>
      </c>
      <c r="AH451" s="33">
        <v>1</v>
      </c>
      <c r="AJ451" s="33">
        <v>2</v>
      </c>
      <c r="AK451" s="33">
        <v>2</v>
      </c>
    </row>
    <row r="452" spans="1:37">
      <c r="A452" s="34">
        <v>1505</v>
      </c>
      <c r="B452" s="51" t="s">
        <v>441</v>
      </c>
      <c r="C452" s="34">
        <v>0</v>
      </c>
      <c r="D452" s="34">
        <v>42</v>
      </c>
      <c r="E452" s="34">
        <v>463</v>
      </c>
      <c r="F452" s="52">
        <v>1</v>
      </c>
      <c r="J452" s="51" t="s">
        <v>442</v>
      </c>
      <c r="N452" s="34">
        <v>6</v>
      </c>
      <c r="O452" s="52">
        <v>1200</v>
      </c>
      <c r="P452" s="52">
        <v>20000</v>
      </c>
      <c r="Y452" s="34">
        <v>1</v>
      </c>
      <c r="Z452" s="85">
        <v>1800000</v>
      </c>
      <c r="AA452" s="85">
        <v>1800000</v>
      </c>
      <c r="AG452" s="34">
        <v>0</v>
      </c>
      <c r="AH452" s="34">
        <v>1</v>
      </c>
      <c r="AJ452" s="34">
        <v>1</v>
      </c>
      <c r="AK452" s="34">
        <v>1</v>
      </c>
    </row>
    <row r="453" spans="1:37">
      <c r="A453" s="34">
        <v>1506</v>
      </c>
      <c r="B453" s="51" t="s">
        <v>443</v>
      </c>
      <c r="C453" s="34">
        <v>0</v>
      </c>
      <c r="D453" s="34">
        <v>43</v>
      </c>
      <c r="E453" s="34">
        <v>464</v>
      </c>
      <c r="F453" s="52">
        <v>1</v>
      </c>
      <c r="J453" s="51" t="s">
        <v>444</v>
      </c>
      <c r="N453" s="34">
        <v>6</v>
      </c>
      <c r="O453" s="52">
        <v>1200</v>
      </c>
      <c r="P453" s="52">
        <v>20000</v>
      </c>
      <c r="Y453" s="34">
        <v>1</v>
      </c>
      <c r="Z453" s="85">
        <v>1800000</v>
      </c>
      <c r="AA453" s="85">
        <v>1800000</v>
      </c>
      <c r="AG453" s="34">
        <v>0</v>
      </c>
      <c r="AH453" s="34">
        <v>1</v>
      </c>
      <c r="AJ453" s="34">
        <v>1</v>
      </c>
      <c r="AK453" s="34">
        <v>1</v>
      </c>
    </row>
    <row r="454" spans="1:37">
      <c r="A454" s="34">
        <v>1507</v>
      </c>
      <c r="B454" s="51" t="s">
        <v>445</v>
      </c>
      <c r="C454" s="34">
        <v>0</v>
      </c>
      <c r="D454" s="34">
        <v>44</v>
      </c>
      <c r="E454" s="34">
        <v>465</v>
      </c>
      <c r="F454" s="52">
        <v>1</v>
      </c>
      <c r="J454" s="51" t="s">
        <v>446</v>
      </c>
      <c r="N454" s="34">
        <v>6</v>
      </c>
      <c r="O454" s="52">
        <v>1200</v>
      </c>
      <c r="P454" s="52">
        <v>20000</v>
      </c>
      <c r="Y454" s="34">
        <v>1</v>
      </c>
      <c r="Z454" s="85">
        <v>1800000</v>
      </c>
      <c r="AA454" s="85">
        <v>1800000</v>
      </c>
      <c r="AG454" s="34">
        <v>0</v>
      </c>
      <c r="AH454" s="34">
        <v>1</v>
      </c>
      <c r="AJ454" s="34">
        <v>1</v>
      </c>
      <c r="AK454" s="34">
        <v>1</v>
      </c>
    </row>
    <row r="455" spans="1:37">
      <c r="A455" s="34">
        <v>1508</v>
      </c>
      <c r="B455" s="51" t="s">
        <v>447</v>
      </c>
      <c r="C455" s="34">
        <v>0</v>
      </c>
      <c r="D455" s="34">
        <v>45</v>
      </c>
      <c r="E455" s="34">
        <v>466</v>
      </c>
      <c r="F455" s="52">
        <v>1</v>
      </c>
      <c r="J455" s="51" t="s">
        <v>448</v>
      </c>
      <c r="N455" s="34">
        <v>6</v>
      </c>
      <c r="O455" s="52">
        <v>1200</v>
      </c>
      <c r="P455" s="52">
        <v>20000</v>
      </c>
      <c r="Y455" s="34">
        <v>1</v>
      </c>
      <c r="Z455" s="85">
        <v>1800000</v>
      </c>
      <c r="AA455" s="85">
        <v>1800000</v>
      </c>
      <c r="AG455" s="34">
        <v>0</v>
      </c>
      <c r="AH455" s="34">
        <v>1</v>
      </c>
      <c r="AJ455" s="34">
        <v>1</v>
      </c>
      <c r="AK455" s="34">
        <v>1</v>
      </c>
    </row>
    <row r="456" spans="1:37">
      <c r="A456" s="34">
        <v>1509</v>
      </c>
      <c r="B456" s="51" t="s">
        <v>449</v>
      </c>
      <c r="C456" s="34">
        <v>0</v>
      </c>
      <c r="D456" s="34">
        <v>40</v>
      </c>
      <c r="N456" s="34">
        <v>6</v>
      </c>
      <c r="O456" s="52">
        <v>5000</v>
      </c>
      <c r="Y456" s="34">
        <v>1</v>
      </c>
      <c r="Z456" s="85">
        <v>7500000</v>
      </c>
      <c r="AA456" s="85">
        <v>7500000</v>
      </c>
      <c r="AG456" s="34">
        <v>0</v>
      </c>
      <c r="AH456" s="34">
        <v>1</v>
      </c>
      <c r="AJ456" s="34">
        <v>2</v>
      </c>
      <c r="AK456" s="34">
        <v>2</v>
      </c>
    </row>
    <row r="457" spans="1:37">
      <c r="A457" s="34">
        <v>1510</v>
      </c>
      <c r="B457" s="51" t="s">
        <v>450</v>
      </c>
      <c r="C457" s="34">
        <v>0</v>
      </c>
      <c r="D457" s="34">
        <v>41</v>
      </c>
      <c r="N457" s="34">
        <v>6</v>
      </c>
      <c r="O457" s="52">
        <v>300</v>
      </c>
      <c r="Y457" s="34">
        <v>1</v>
      </c>
      <c r="Z457" s="85">
        <v>450000</v>
      </c>
      <c r="AA457" s="85">
        <v>450000</v>
      </c>
      <c r="AG457" s="34">
        <v>-1</v>
      </c>
      <c r="AH457" s="34">
        <v>1</v>
      </c>
      <c r="AJ457" s="34">
        <v>1</v>
      </c>
      <c r="AK457" s="34">
        <v>1</v>
      </c>
    </row>
    <row r="458" spans="1:37">
      <c r="A458" s="34">
        <v>1511</v>
      </c>
      <c r="B458" s="51" t="s">
        <v>451</v>
      </c>
      <c r="C458" s="34">
        <v>0</v>
      </c>
      <c r="D458" s="34">
        <v>41</v>
      </c>
      <c r="N458" s="34">
        <v>6</v>
      </c>
      <c r="O458" s="52">
        <v>600</v>
      </c>
      <c r="Y458" s="34">
        <v>1</v>
      </c>
      <c r="Z458" s="85">
        <v>900000</v>
      </c>
      <c r="AA458" s="85">
        <v>900000</v>
      </c>
      <c r="AG458" s="34">
        <v>-1</v>
      </c>
      <c r="AH458" s="34">
        <v>1</v>
      </c>
      <c r="AJ458" s="34">
        <v>1</v>
      </c>
      <c r="AK458" s="34">
        <v>1</v>
      </c>
    </row>
    <row r="459" spans="1:37">
      <c r="A459" s="34">
        <v>1512</v>
      </c>
      <c r="B459" s="51" t="s">
        <v>452</v>
      </c>
      <c r="C459" s="34">
        <v>0</v>
      </c>
      <c r="D459" s="34">
        <v>41</v>
      </c>
      <c r="N459" s="34">
        <v>6</v>
      </c>
      <c r="O459" s="52">
        <v>19800</v>
      </c>
      <c r="Y459" s="34">
        <v>1</v>
      </c>
      <c r="Z459" s="94">
        <v>29700000</v>
      </c>
      <c r="AA459" s="94">
        <v>29700000</v>
      </c>
      <c r="AG459" s="34">
        <v>-1</v>
      </c>
      <c r="AH459" s="34">
        <v>1</v>
      </c>
      <c r="AI459" s="34">
        <v>-7000</v>
      </c>
      <c r="AJ459" s="34">
        <v>1</v>
      </c>
      <c r="AK459" s="34">
        <v>1</v>
      </c>
    </row>
    <row r="460" spans="1:37">
      <c r="A460" s="34">
        <v>1513</v>
      </c>
      <c r="B460" s="51" t="s">
        <v>408</v>
      </c>
      <c r="C460" s="34">
        <v>0</v>
      </c>
      <c r="D460" s="34">
        <v>46</v>
      </c>
      <c r="N460" s="34">
        <v>6</v>
      </c>
      <c r="O460" s="52">
        <v>10800</v>
      </c>
      <c r="Y460" s="34">
        <v>1</v>
      </c>
      <c r="Z460" s="85">
        <v>16200000</v>
      </c>
      <c r="AA460" s="85">
        <v>16200000</v>
      </c>
      <c r="AG460" s="34">
        <v>0</v>
      </c>
      <c r="AH460" s="34">
        <v>1</v>
      </c>
      <c r="AJ460" s="34">
        <v>2</v>
      </c>
      <c r="AK460" s="34">
        <v>2</v>
      </c>
    </row>
    <row r="461" spans="1:37">
      <c r="A461" s="34">
        <v>1514</v>
      </c>
      <c r="B461" s="51" t="s">
        <v>409</v>
      </c>
      <c r="C461" s="34">
        <v>0</v>
      </c>
      <c r="D461" s="34">
        <v>46</v>
      </c>
      <c r="N461" s="34">
        <v>6</v>
      </c>
      <c r="O461" s="52">
        <v>32800</v>
      </c>
      <c r="Y461" s="34">
        <v>1</v>
      </c>
      <c r="Z461" s="85">
        <v>49200000</v>
      </c>
      <c r="AA461" s="85">
        <v>49200000</v>
      </c>
      <c r="AG461" s="34">
        <v>0</v>
      </c>
      <c r="AH461" s="34">
        <v>1</v>
      </c>
      <c r="AJ461" s="34">
        <v>2</v>
      </c>
      <c r="AK461" s="34">
        <v>2</v>
      </c>
    </row>
    <row r="462" spans="1:37">
      <c r="A462" s="34">
        <v>1515</v>
      </c>
      <c r="B462" s="51" t="s">
        <v>410</v>
      </c>
      <c r="C462" s="34">
        <v>0</v>
      </c>
      <c r="D462" s="34">
        <v>46</v>
      </c>
      <c r="N462" s="34">
        <v>6</v>
      </c>
      <c r="O462" s="52">
        <v>64800</v>
      </c>
      <c r="Y462" s="34">
        <v>1</v>
      </c>
      <c r="Z462" s="85">
        <v>97200000</v>
      </c>
      <c r="AA462" s="85">
        <v>97200000</v>
      </c>
      <c r="AG462" s="34">
        <v>0</v>
      </c>
      <c r="AH462" s="34">
        <v>1</v>
      </c>
      <c r="AJ462" s="34">
        <v>2</v>
      </c>
      <c r="AK462" s="34">
        <v>2</v>
      </c>
    </row>
    <row r="463" spans="1:37">
      <c r="A463" s="34">
        <v>1516</v>
      </c>
      <c r="B463" s="51" t="s">
        <v>449</v>
      </c>
      <c r="C463" s="34">
        <v>0</v>
      </c>
      <c r="D463" s="34">
        <v>46</v>
      </c>
      <c r="N463" s="34">
        <v>6</v>
      </c>
      <c r="O463" s="52">
        <v>5000</v>
      </c>
      <c r="Y463" s="34">
        <v>1</v>
      </c>
      <c r="Z463" s="85">
        <v>7500000</v>
      </c>
      <c r="AA463" s="85">
        <v>7500000</v>
      </c>
      <c r="AG463" s="34">
        <v>0</v>
      </c>
      <c r="AH463" s="34">
        <v>1</v>
      </c>
      <c r="AJ463" s="34">
        <v>2</v>
      </c>
      <c r="AK463" s="34">
        <v>2</v>
      </c>
    </row>
    <row r="464" spans="1:37" s="33" customFormat="1">
      <c r="A464" s="33">
        <v>272</v>
      </c>
      <c r="B464" s="76" t="s">
        <v>453</v>
      </c>
      <c r="C464" s="33">
        <v>0</v>
      </c>
      <c r="D464" s="33">
        <v>34</v>
      </c>
      <c r="E464" s="33">
        <v>84</v>
      </c>
      <c r="F464" s="77">
        <v>20</v>
      </c>
      <c r="G464" s="77"/>
      <c r="H464" s="77"/>
      <c r="J464" s="79"/>
      <c r="L464" s="33">
        <v>2</v>
      </c>
      <c r="M464" s="33">
        <v>224</v>
      </c>
      <c r="N464" s="33">
        <v>4</v>
      </c>
      <c r="O464" s="77">
        <v>20000</v>
      </c>
      <c r="P464" s="77"/>
      <c r="X464" s="80"/>
      <c r="Y464" s="33">
        <v>1</v>
      </c>
      <c r="Z464" s="80">
        <v>0</v>
      </c>
      <c r="AA464" s="81">
        <v>0</v>
      </c>
      <c r="AG464" s="34">
        <v>0</v>
      </c>
      <c r="AH464" s="34">
        <v>1</v>
      </c>
      <c r="AK464" s="33">
        <v>0</v>
      </c>
    </row>
    <row r="465" spans="1:37" s="33" customFormat="1">
      <c r="A465" s="33">
        <v>1517</v>
      </c>
      <c r="B465" s="92" t="s">
        <v>454</v>
      </c>
      <c r="C465" s="33" t="s">
        <v>123</v>
      </c>
      <c r="D465" s="33">
        <v>48</v>
      </c>
      <c r="E465" s="33">
        <v>467</v>
      </c>
      <c r="F465" s="93">
        <v>7</v>
      </c>
      <c r="G465" s="77"/>
      <c r="H465" s="77"/>
      <c r="J465" s="80" t="s">
        <v>455</v>
      </c>
      <c r="K465" s="33">
        <v>1</v>
      </c>
      <c r="L465" s="33">
        <v>1</v>
      </c>
      <c r="M465" s="33">
        <v>21</v>
      </c>
      <c r="N465" s="33">
        <v>6</v>
      </c>
      <c r="O465" s="77">
        <v>300</v>
      </c>
      <c r="P465" s="77">
        <v>1100</v>
      </c>
      <c r="X465" s="80"/>
      <c r="Y465" s="33">
        <v>1</v>
      </c>
      <c r="Z465" s="90">
        <v>450000</v>
      </c>
      <c r="AA465" s="90">
        <v>450000</v>
      </c>
      <c r="AE465" s="33" t="s">
        <v>456</v>
      </c>
      <c r="AG465" s="33">
        <v>-1</v>
      </c>
      <c r="AH465" s="33">
        <v>1</v>
      </c>
      <c r="AJ465" s="33">
        <v>1</v>
      </c>
      <c r="AK465" s="33">
        <v>1</v>
      </c>
    </row>
    <row r="466" spans="1:37" s="33" customFormat="1">
      <c r="A466" s="33">
        <v>1518</v>
      </c>
      <c r="B466" s="92" t="s">
        <v>457</v>
      </c>
      <c r="C466" s="33" t="s">
        <v>123</v>
      </c>
      <c r="D466" s="33">
        <v>48</v>
      </c>
      <c r="E466" s="33">
        <v>467</v>
      </c>
      <c r="F466" s="93">
        <v>7</v>
      </c>
      <c r="G466" s="77"/>
      <c r="H466" s="77"/>
      <c r="J466" s="80" t="s">
        <v>458</v>
      </c>
      <c r="K466" s="33">
        <v>1</v>
      </c>
      <c r="L466" s="33">
        <v>1</v>
      </c>
      <c r="M466" s="33">
        <v>21</v>
      </c>
      <c r="N466" s="33">
        <v>6</v>
      </c>
      <c r="O466" s="77">
        <v>600</v>
      </c>
      <c r="P466" s="77">
        <v>1600</v>
      </c>
      <c r="X466" s="80"/>
      <c r="Y466" s="33">
        <v>1</v>
      </c>
      <c r="Z466" s="90">
        <v>900000</v>
      </c>
      <c r="AA466" s="90">
        <v>900000</v>
      </c>
      <c r="AE466" s="33" t="s">
        <v>459</v>
      </c>
      <c r="AG466" s="33">
        <v>-1</v>
      </c>
      <c r="AH466" s="33">
        <v>1</v>
      </c>
      <c r="AJ466" s="33">
        <v>1</v>
      </c>
      <c r="AK466" s="33">
        <v>1</v>
      </c>
    </row>
    <row r="467" spans="1:37" s="33" customFormat="1">
      <c r="A467" s="33">
        <v>1519</v>
      </c>
      <c r="B467" s="92" t="s">
        <v>460</v>
      </c>
      <c r="C467" s="33" t="s">
        <v>123</v>
      </c>
      <c r="D467" s="33">
        <v>48</v>
      </c>
      <c r="E467" s="33">
        <v>467</v>
      </c>
      <c r="F467" s="93">
        <v>7</v>
      </c>
      <c r="G467" s="77"/>
      <c r="H467" s="77"/>
      <c r="J467" s="80" t="s">
        <v>461</v>
      </c>
      <c r="K467" s="33">
        <v>1</v>
      </c>
      <c r="L467" s="33">
        <v>1</v>
      </c>
      <c r="M467" s="33">
        <v>21</v>
      </c>
      <c r="N467" s="33">
        <v>6</v>
      </c>
      <c r="O467" s="77">
        <v>1200</v>
      </c>
      <c r="P467" s="77">
        <v>2700</v>
      </c>
      <c r="X467" s="80"/>
      <c r="Y467" s="33">
        <v>1</v>
      </c>
      <c r="Z467" s="90">
        <v>1800000</v>
      </c>
      <c r="AA467" s="90">
        <v>1800000</v>
      </c>
      <c r="AE467" s="33" t="s">
        <v>462</v>
      </c>
      <c r="AG467" s="33">
        <v>-1</v>
      </c>
      <c r="AH467" s="33">
        <v>1</v>
      </c>
      <c r="AJ467" s="33">
        <v>1</v>
      </c>
      <c r="AK467" s="33">
        <v>1</v>
      </c>
    </row>
    <row r="468" spans="1:37" s="33" customFormat="1">
      <c r="A468" s="33">
        <v>1520</v>
      </c>
      <c r="B468" s="92" t="s">
        <v>463</v>
      </c>
      <c r="C468" s="33" t="s">
        <v>123</v>
      </c>
      <c r="D468" s="33">
        <v>48</v>
      </c>
      <c r="E468" s="33">
        <v>467</v>
      </c>
      <c r="F468" s="93">
        <v>7</v>
      </c>
      <c r="G468" s="77"/>
      <c r="H468" s="77"/>
      <c r="J468" s="80" t="s">
        <v>464</v>
      </c>
      <c r="K468" s="33">
        <v>1</v>
      </c>
      <c r="L468" s="33">
        <v>1</v>
      </c>
      <c r="M468" s="33">
        <v>21</v>
      </c>
      <c r="N468" s="33">
        <v>6</v>
      </c>
      <c r="O468" s="77">
        <v>2500</v>
      </c>
      <c r="P468" s="77">
        <v>4900</v>
      </c>
      <c r="X468" s="80"/>
      <c r="Y468" s="33">
        <v>1</v>
      </c>
      <c r="Z468" s="90">
        <v>3750000</v>
      </c>
      <c r="AA468" s="90">
        <v>3750000</v>
      </c>
      <c r="AE468" s="33" t="s">
        <v>465</v>
      </c>
      <c r="AG468" s="33">
        <v>-1</v>
      </c>
      <c r="AH468" s="33">
        <v>1</v>
      </c>
      <c r="AJ468" s="33">
        <v>1</v>
      </c>
      <c r="AK468" s="33">
        <v>1</v>
      </c>
    </row>
    <row r="469" spans="1:37" s="33" customFormat="1">
      <c r="A469" s="33">
        <v>1521</v>
      </c>
      <c r="B469" s="92" t="s">
        <v>466</v>
      </c>
      <c r="C469" s="33" t="s">
        <v>123</v>
      </c>
      <c r="D469" s="33">
        <v>48</v>
      </c>
      <c r="E469" s="33">
        <v>467</v>
      </c>
      <c r="F469" s="93">
        <v>7</v>
      </c>
      <c r="G469" s="77"/>
      <c r="H469" s="77"/>
      <c r="J469" s="80" t="s">
        <v>467</v>
      </c>
      <c r="K469" s="33">
        <v>1</v>
      </c>
      <c r="L469" s="33">
        <v>1</v>
      </c>
      <c r="M469" s="33">
        <v>21</v>
      </c>
      <c r="N469" s="33">
        <v>6</v>
      </c>
      <c r="O469" s="77">
        <v>5000</v>
      </c>
      <c r="P469" s="77">
        <v>10100</v>
      </c>
      <c r="X469" s="80"/>
      <c r="Y469" s="33">
        <v>1</v>
      </c>
      <c r="Z469" s="90">
        <v>7500000</v>
      </c>
      <c r="AA469" s="90">
        <v>7500000</v>
      </c>
      <c r="AE469" s="33" t="s">
        <v>468</v>
      </c>
      <c r="AG469" s="33">
        <v>-1</v>
      </c>
      <c r="AH469" s="33">
        <v>1</v>
      </c>
      <c r="AJ469" s="33">
        <v>1</v>
      </c>
      <c r="AK469" s="33">
        <v>1</v>
      </c>
    </row>
    <row r="470" spans="1:37" s="33" customFormat="1">
      <c r="A470" s="33">
        <v>1522</v>
      </c>
      <c r="B470" s="92" t="s">
        <v>469</v>
      </c>
      <c r="C470" s="33" t="s">
        <v>123</v>
      </c>
      <c r="D470" s="33">
        <v>48</v>
      </c>
      <c r="E470" s="33">
        <v>467</v>
      </c>
      <c r="F470" s="93">
        <v>7</v>
      </c>
      <c r="G470" s="77"/>
      <c r="H470" s="77"/>
      <c r="J470" s="80" t="s">
        <v>470</v>
      </c>
      <c r="K470" s="33">
        <v>1</v>
      </c>
      <c r="L470" s="33">
        <v>1</v>
      </c>
      <c r="M470" s="33">
        <v>21</v>
      </c>
      <c r="N470" s="33">
        <v>6</v>
      </c>
      <c r="O470" s="77">
        <v>10800</v>
      </c>
      <c r="P470" s="77">
        <v>21100</v>
      </c>
      <c r="X470" s="80"/>
      <c r="Y470" s="33">
        <v>1</v>
      </c>
      <c r="Z470" s="90">
        <v>16200000</v>
      </c>
      <c r="AA470" s="90">
        <v>16200000</v>
      </c>
      <c r="AE470" s="33" t="s">
        <v>471</v>
      </c>
      <c r="AG470" s="33">
        <v>-1</v>
      </c>
      <c r="AH470" s="33">
        <v>1</v>
      </c>
      <c r="AI470" s="33">
        <v>-3000</v>
      </c>
      <c r="AJ470" s="33">
        <v>1</v>
      </c>
      <c r="AK470" s="33">
        <v>1</v>
      </c>
    </row>
    <row r="471" spans="1:37" s="33" customFormat="1">
      <c r="A471" s="33">
        <v>1523</v>
      </c>
      <c r="B471" s="92" t="s">
        <v>472</v>
      </c>
      <c r="C471" s="33" t="s">
        <v>123</v>
      </c>
      <c r="D471" s="33">
        <v>48</v>
      </c>
      <c r="E471" s="33">
        <v>467</v>
      </c>
      <c r="F471" s="93">
        <v>7</v>
      </c>
      <c r="G471" s="77"/>
      <c r="H471" s="77"/>
      <c r="J471" s="80" t="s">
        <v>473</v>
      </c>
      <c r="K471" s="33">
        <v>1</v>
      </c>
      <c r="L471" s="33">
        <v>1</v>
      </c>
      <c r="M471" s="33">
        <v>21</v>
      </c>
      <c r="N471" s="33">
        <v>6</v>
      </c>
      <c r="O471" s="77">
        <v>32800</v>
      </c>
      <c r="P471" s="77">
        <v>65200</v>
      </c>
      <c r="X471" s="80"/>
      <c r="Y471" s="33">
        <v>1</v>
      </c>
      <c r="Z471" s="90">
        <v>49200000</v>
      </c>
      <c r="AA471" s="90">
        <v>49200000</v>
      </c>
      <c r="AE471" s="33" t="s">
        <v>474</v>
      </c>
      <c r="AG471" s="33">
        <v>-1</v>
      </c>
      <c r="AH471" s="33">
        <v>1</v>
      </c>
      <c r="AI471" s="33">
        <v>-3000</v>
      </c>
      <c r="AJ471" s="33">
        <v>1</v>
      </c>
      <c r="AK471" s="33">
        <v>1</v>
      </c>
    </row>
    <row r="472" spans="1:37" s="33" customFormat="1">
      <c r="A472" s="33">
        <v>1524</v>
      </c>
      <c r="B472" s="92" t="s">
        <v>475</v>
      </c>
      <c r="C472" s="33" t="s">
        <v>123</v>
      </c>
      <c r="D472" s="33">
        <v>48</v>
      </c>
      <c r="E472" s="33">
        <v>467</v>
      </c>
      <c r="F472" s="93">
        <v>7</v>
      </c>
      <c r="G472" s="77"/>
      <c r="H472" s="77"/>
      <c r="J472" s="80" t="s">
        <v>476</v>
      </c>
      <c r="K472" s="33">
        <v>1</v>
      </c>
      <c r="L472" s="33">
        <v>1</v>
      </c>
      <c r="M472" s="33">
        <v>21</v>
      </c>
      <c r="N472" s="33">
        <v>6</v>
      </c>
      <c r="O472" s="77">
        <v>64800</v>
      </c>
      <c r="P472" s="77">
        <v>135700</v>
      </c>
      <c r="X472" s="80"/>
      <c r="Y472" s="33">
        <v>1</v>
      </c>
      <c r="Z472" s="90">
        <v>97200000</v>
      </c>
      <c r="AA472" s="90">
        <v>97200000</v>
      </c>
      <c r="AE472" s="33" t="s">
        <v>477</v>
      </c>
      <c r="AG472" s="33">
        <v>-1</v>
      </c>
      <c r="AH472" s="33">
        <v>1</v>
      </c>
      <c r="AI472" s="33">
        <v>-3000</v>
      </c>
      <c r="AJ472" s="33">
        <v>1</v>
      </c>
      <c r="AK472" s="33">
        <v>1</v>
      </c>
    </row>
    <row r="473" spans="1:37" s="33" customFormat="1">
      <c r="A473" s="33">
        <v>1525</v>
      </c>
      <c r="B473" s="92" t="s">
        <v>478</v>
      </c>
      <c r="C473" s="33" t="s">
        <v>123</v>
      </c>
      <c r="D473" s="33">
        <v>47</v>
      </c>
      <c r="E473" s="33">
        <v>467</v>
      </c>
      <c r="F473" s="93">
        <v>7</v>
      </c>
      <c r="G473" s="77"/>
      <c r="H473" s="77"/>
      <c r="J473" s="80" t="s">
        <v>479</v>
      </c>
      <c r="K473" s="33">
        <v>1</v>
      </c>
      <c r="L473" s="33">
        <v>1</v>
      </c>
      <c r="M473" s="33">
        <v>21</v>
      </c>
      <c r="N473" s="33">
        <v>6</v>
      </c>
      <c r="O473" s="77">
        <v>2500</v>
      </c>
      <c r="P473" s="77">
        <v>5300</v>
      </c>
      <c r="X473" s="80"/>
      <c r="Y473" s="33">
        <v>1</v>
      </c>
      <c r="Z473" s="90">
        <v>3750000</v>
      </c>
      <c r="AA473" s="90">
        <v>3750000</v>
      </c>
      <c r="AE473" s="33" t="s">
        <v>480</v>
      </c>
      <c r="AG473" s="33">
        <v>0</v>
      </c>
      <c r="AH473" s="33">
        <v>1</v>
      </c>
      <c r="AJ473" s="33">
        <v>2</v>
      </c>
      <c r="AK473" s="33">
        <v>2</v>
      </c>
    </row>
    <row r="474" spans="1:37" s="33" customFormat="1">
      <c r="A474" s="33">
        <v>1526</v>
      </c>
      <c r="B474" s="92" t="s">
        <v>481</v>
      </c>
      <c r="C474" s="33" t="s">
        <v>123</v>
      </c>
      <c r="D474" s="33">
        <v>47</v>
      </c>
      <c r="E474" s="33">
        <v>467</v>
      </c>
      <c r="F474" s="93">
        <v>7</v>
      </c>
      <c r="G474" s="77"/>
      <c r="H474" s="77"/>
      <c r="J474" s="80" t="s">
        <v>482</v>
      </c>
      <c r="K474" s="33">
        <v>1</v>
      </c>
      <c r="L474" s="33">
        <v>1</v>
      </c>
      <c r="M474" s="33">
        <v>21</v>
      </c>
      <c r="N474" s="33">
        <v>6</v>
      </c>
      <c r="O474" s="77">
        <v>5000</v>
      </c>
      <c r="P474" s="77">
        <v>10900</v>
      </c>
      <c r="X474" s="80"/>
      <c r="Y474" s="33">
        <v>1</v>
      </c>
      <c r="Z474" s="90">
        <v>7500000</v>
      </c>
      <c r="AA474" s="90">
        <v>7500000</v>
      </c>
      <c r="AE474" s="33" t="s">
        <v>483</v>
      </c>
      <c r="AG474" s="33">
        <v>0</v>
      </c>
      <c r="AH474" s="33">
        <v>1</v>
      </c>
      <c r="AJ474" s="33">
        <v>2</v>
      </c>
      <c r="AK474" s="33">
        <v>2</v>
      </c>
    </row>
    <row r="475" spans="1:37" s="33" customFormat="1">
      <c r="A475" s="33">
        <v>1527</v>
      </c>
      <c r="B475" s="92" t="s">
        <v>484</v>
      </c>
      <c r="C475" s="33" t="s">
        <v>123</v>
      </c>
      <c r="D475" s="33">
        <v>47</v>
      </c>
      <c r="E475" s="33">
        <v>467</v>
      </c>
      <c r="F475" s="93">
        <v>7</v>
      </c>
      <c r="G475" s="77"/>
      <c r="H475" s="77"/>
      <c r="J475" s="80" t="s">
        <v>485</v>
      </c>
      <c r="K475" s="33">
        <v>1</v>
      </c>
      <c r="L475" s="33">
        <v>1</v>
      </c>
      <c r="M475" s="33">
        <v>21</v>
      </c>
      <c r="N475" s="33">
        <v>6</v>
      </c>
      <c r="O475" s="77">
        <v>10800</v>
      </c>
      <c r="P475" s="77">
        <v>23900</v>
      </c>
      <c r="X475" s="80"/>
      <c r="Y475" s="33">
        <v>1</v>
      </c>
      <c r="Z475" s="90">
        <v>16200000</v>
      </c>
      <c r="AA475" s="90">
        <v>16200000</v>
      </c>
      <c r="AE475" s="33" t="s">
        <v>486</v>
      </c>
      <c r="AG475" s="33">
        <v>0</v>
      </c>
      <c r="AH475" s="33">
        <v>1</v>
      </c>
      <c r="AJ475" s="33">
        <v>2</v>
      </c>
      <c r="AK475" s="33">
        <v>2</v>
      </c>
    </row>
    <row r="476" spans="1:37" s="33" customFormat="1">
      <c r="A476" s="33">
        <v>1528</v>
      </c>
      <c r="B476" s="92" t="s">
        <v>487</v>
      </c>
      <c r="C476" s="33" t="s">
        <v>123</v>
      </c>
      <c r="D476" s="33">
        <v>47</v>
      </c>
      <c r="E476" s="33">
        <v>467</v>
      </c>
      <c r="F476" s="93">
        <v>7</v>
      </c>
      <c r="G476" s="77"/>
      <c r="H476" s="77"/>
      <c r="J476" s="80" t="s">
        <v>488</v>
      </c>
      <c r="K476" s="33">
        <v>1</v>
      </c>
      <c r="L476" s="33">
        <v>1</v>
      </c>
      <c r="M476" s="33">
        <v>21</v>
      </c>
      <c r="N476" s="33">
        <v>6</v>
      </c>
      <c r="O476" s="77">
        <v>32800</v>
      </c>
      <c r="P476" s="77">
        <v>74400</v>
      </c>
      <c r="X476" s="80"/>
      <c r="Y476" s="33">
        <v>1</v>
      </c>
      <c r="Z476" s="90">
        <v>49200000</v>
      </c>
      <c r="AA476" s="90">
        <v>49200000</v>
      </c>
      <c r="AE476" s="33" t="s">
        <v>489</v>
      </c>
      <c r="AG476" s="33">
        <v>0</v>
      </c>
      <c r="AH476" s="33">
        <v>1</v>
      </c>
      <c r="AJ476" s="33">
        <v>2</v>
      </c>
      <c r="AK476" s="33">
        <v>2</v>
      </c>
    </row>
    <row r="477" spans="1:37" s="33" customFormat="1">
      <c r="A477" s="33">
        <v>1529</v>
      </c>
      <c r="B477" s="92" t="s">
        <v>490</v>
      </c>
      <c r="C477" s="33" t="s">
        <v>123</v>
      </c>
      <c r="D477" s="33">
        <v>47</v>
      </c>
      <c r="E477" s="33">
        <v>467</v>
      </c>
      <c r="F477" s="93">
        <v>7</v>
      </c>
      <c r="G477" s="77"/>
      <c r="H477" s="77"/>
      <c r="J477" s="80" t="s">
        <v>491</v>
      </c>
      <c r="K477" s="33">
        <v>1</v>
      </c>
      <c r="L477" s="33">
        <v>1</v>
      </c>
      <c r="M477" s="33">
        <v>21</v>
      </c>
      <c r="N477" s="33">
        <v>6</v>
      </c>
      <c r="O477" s="77">
        <v>64800</v>
      </c>
      <c r="P477" s="77">
        <v>155000</v>
      </c>
      <c r="X477" s="80"/>
      <c r="Y477" s="33">
        <v>1</v>
      </c>
      <c r="Z477" s="90">
        <v>97200000</v>
      </c>
      <c r="AA477" s="90">
        <v>97200000</v>
      </c>
      <c r="AE477" s="33" t="s">
        <v>492</v>
      </c>
      <c r="AG477" s="33">
        <v>0</v>
      </c>
      <c r="AH477" s="33">
        <v>1</v>
      </c>
      <c r="AJ477" s="33">
        <v>2</v>
      </c>
      <c r="AK477" s="33">
        <v>2</v>
      </c>
    </row>
    <row r="478" spans="1:37">
      <c r="A478" s="34">
        <v>1530</v>
      </c>
      <c r="B478" s="51" t="s">
        <v>493</v>
      </c>
      <c r="C478" s="33" t="s">
        <v>123</v>
      </c>
      <c r="D478" s="34">
        <v>17</v>
      </c>
      <c r="E478" s="34">
        <v>7</v>
      </c>
      <c r="K478" s="51">
        <v>3</v>
      </c>
      <c r="L478" s="34">
        <v>5</v>
      </c>
      <c r="M478" s="34">
        <v>12</v>
      </c>
      <c r="N478" s="34">
        <v>6</v>
      </c>
      <c r="O478" s="52">
        <v>600</v>
      </c>
      <c r="Y478" s="34">
        <v>1</v>
      </c>
      <c r="Z478" s="85">
        <v>900000</v>
      </c>
      <c r="AA478" s="85">
        <v>900000</v>
      </c>
      <c r="AG478" s="33">
        <v>0</v>
      </c>
      <c r="AH478" s="33">
        <v>1</v>
      </c>
      <c r="AJ478" s="34">
        <v>2</v>
      </c>
      <c r="AK478" s="34">
        <v>2</v>
      </c>
    </row>
    <row r="479" spans="1:37">
      <c r="A479" s="34">
        <v>1531</v>
      </c>
      <c r="B479" s="51" t="s">
        <v>494</v>
      </c>
      <c r="C479" s="33" t="s">
        <v>123</v>
      </c>
      <c r="D479" s="34">
        <v>17</v>
      </c>
      <c r="E479" s="34">
        <v>7</v>
      </c>
      <c r="K479" s="51">
        <v>3</v>
      </c>
      <c r="L479" s="34">
        <v>5</v>
      </c>
      <c r="M479" s="34">
        <v>12</v>
      </c>
      <c r="N479" s="34">
        <v>6</v>
      </c>
      <c r="O479" s="52">
        <v>1200</v>
      </c>
      <c r="Y479" s="34">
        <v>1</v>
      </c>
      <c r="Z479" s="85">
        <v>1800000</v>
      </c>
      <c r="AA479" s="85">
        <v>1800000</v>
      </c>
      <c r="AG479" s="34">
        <v>0</v>
      </c>
      <c r="AH479" s="33">
        <v>1</v>
      </c>
      <c r="AJ479" s="34">
        <v>2</v>
      </c>
      <c r="AK479" s="34">
        <v>2</v>
      </c>
    </row>
    <row r="480" spans="1:37">
      <c r="A480" s="34">
        <v>1532</v>
      </c>
      <c r="B480" s="51" t="s">
        <v>495</v>
      </c>
      <c r="C480" s="33" t="s">
        <v>123</v>
      </c>
      <c r="D480" s="34">
        <v>17</v>
      </c>
      <c r="E480" s="34">
        <v>7</v>
      </c>
      <c r="K480" s="51">
        <v>3</v>
      </c>
      <c r="L480" s="34">
        <v>5</v>
      </c>
      <c r="M480" s="34">
        <v>12</v>
      </c>
      <c r="N480" s="34">
        <v>6</v>
      </c>
      <c r="O480" s="52">
        <v>2500</v>
      </c>
      <c r="Y480" s="34">
        <v>1</v>
      </c>
      <c r="Z480" s="85">
        <v>3750000</v>
      </c>
      <c r="AA480" s="85">
        <v>3750000</v>
      </c>
      <c r="AG480" s="34">
        <v>0</v>
      </c>
      <c r="AH480" s="33">
        <v>1</v>
      </c>
      <c r="AJ480" s="34">
        <v>2</v>
      </c>
      <c r="AK480" s="34">
        <v>2</v>
      </c>
    </row>
    <row r="481" spans="1:37">
      <c r="A481" s="34">
        <v>1533</v>
      </c>
      <c r="B481" s="51" t="s">
        <v>496</v>
      </c>
      <c r="C481" s="33" t="s">
        <v>123</v>
      </c>
      <c r="D481" s="34">
        <v>17</v>
      </c>
      <c r="E481" s="34">
        <v>7</v>
      </c>
      <c r="K481" s="51">
        <v>3</v>
      </c>
      <c r="L481" s="34">
        <v>5</v>
      </c>
      <c r="M481" s="34">
        <v>12</v>
      </c>
      <c r="N481" s="34">
        <v>6</v>
      </c>
      <c r="O481" s="52">
        <v>5000</v>
      </c>
      <c r="Y481" s="34">
        <v>1</v>
      </c>
      <c r="Z481" s="85">
        <v>7500000</v>
      </c>
      <c r="AA481" s="85">
        <v>7500000</v>
      </c>
      <c r="AG481" s="34">
        <v>0</v>
      </c>
      <c r="AH481" s="33">
        <v>1</v>
      </c>
      <c r="AJ481" s="34">
        <v>2</v>
      </c>
      <c r="AK481" s="34">
        <v>2</v>
      </c>
    </row>
    <row r="482" spans="1:37">
      <c r="A482" s="34">
        <v>1534</v>
      </c>
      <c r="B482" s="51" t="s">
        <v>497</v>
      </c>
      <c r="C482" s="33" t="s">
        <v>123</v>
      </c>
      <c r="D482" s="34">
        <v>17</v>
      </c>
      <c r="E482" s="34">
        <v>7</v>
      </c>
      <c r="K482" s="51">
        <v>3</v>
      </c>
      <c r="L482" s="34">
        <v>5</v>
      </c>
      <c r="M482" s="34">
        <v>12</v>
      </c>
      <c r="N482" s="34">
        <v>6</v>
      </c>
      <c r="O482" s="52">
        <v>10800</v>
      </c>
      <c r="Y482" s="34">
        <v>1</v>
      </c>
      <c r="Z482" s="90">
        <v>16200000</v>
      </c>
      <c r="AA482" s="90">
        <v>16200000</v>
      </c>
      <c r="AG482" s="34">
        <v>0</v>
      </c>
      <c r="AH482" s="33">
        <v>1</v>
      </c>
      <c r="AJ482" s="34">
        <v>2</v>
      </c>
      <c r="AK482" s="34">
        <v>2</v>
      </c>
    </row>
    <row r="483" spans="1:37">
      <c r="A483" s="34">
        <v>1535</v>
      </c>
      <c r="B483" s="51" t="s">
        <v>498</v>
      </c>
      <c r="C483" s="33" t="s">
        <v>123</v>
      </c>
      <c r="D483" s="34">
        <v>17</v>
      </c>
      <c r="E483" s="34">
        <v>7</v>
      </c>
      <c r="K483" s="51">
        <v>3</v>
      </c>
      <c r="L483" s="34">
        <v>5</v>
      </c>
      <c r="M483" s="34">
        <v>12</v>
      </c>
      <c r="N483" s="34">
        <v>6</v>
      </c>
      <c r="O483" s="52">
        <v>32800</v>
      </c>
      <c r="Y483" s="34">
        <v>1</v>
      </c>
      <c r="Z483" s="90">
        <v>49200000</v>
      </c>
      <c r="AA483" s="90">
        <v>49200000</v>
      </c>
      <c r="AG483" s="33">
        <v>0</v>
      </c>
      <c r="AH483" s="33">
        <v>1</v>
      </c>
      <c r="AJ483" s="34">
        <v>2</v>
      </c>
      <c r="AK483" s="34">
        <v>2</v>
      </c>
    </row>
    <row r="484" spans="1:37">
      <c r="A484" s="34">
        <v>1536</v>
      </c>
      <c r="B484" s="51" t="s">
        <v>499</v>
      </c>
      <c r="C484" s="33" t="s">
        <v>123</v>
      </c>
      <c r="D484" s="34">
        <v>17</v>
      </c>
      <c r="E484" s="34">
        <v>7</v>
      </c>
      <c r="K484" s="51">
        <v>3</v>
      </c>
      <c r="L484" s="34">
        <v>5</v>
      </c>
      <c r="M484" s="34">
        <v>12</v>
      </c>
      <c r="N484" s="34">
        <v>6</v>
      </c>
      <c r="O484" s="52">
        <v>64800</v>
      </c>
      <c r="Y484" s="34">
        <v>1</v>
      </c>
      <c r="Z484" s="90">
        <v>97200000</v>
      </c>
      <c r="AA484" s="90">
        <v>97200000</v>
      </c>
      <c r="AG484" s="33">
        <v>0</v>
      </c>
      <c r="AH484" s="33">
        <v>1</v>
      </c>
      <c r="AJ484" s="34">
        <v>2</v>
      </c>
      <c r="AK484" s="34">
        <v>2</v>
      </c>
    </row>
    <row r="485" spans="1:37">
      <c r="A485" s="34">
        <v>1537</v>
      </c>
      <c r="B485" s="51" t="s">
        <v>500</v>
      </c>
      <c r="C485" s="33" t="s">
        <v>123</v>
      </c>
      <c r="D485" s="34">
        <v>17</v>
      </c>
      <c r="E485" s="34">
        <v>1</v>
      </c>
      <c r="K485" s="51">
        <v>3</v>
      </c>
      <c r="L485" s="34">
        <v>5</v>
      </c>
      <c r="M485" s="34">
        <v>12</v>
      </c>
      <c r="N485" s="34">
        <v>6</v>
      </c>
      <c r="O485" s="52">
        <v>600</v>
      </c>
      <c r="Y485" s="34">
        <v>1</v>
      </c>
      <c r="Z485" s="90">
        <v>900000</v>
      </c>
      <c r="AA485" s="90">
        <v>900000</v>
      </c>
      <c r="AG485" s="34">
        <v>-1</v>
      </c>
      <c r="AH485" s="33">
        <v>1</v>
      </c>
      <c r="AJ485" s="34">
        <v>1</v>
      </c>
      <c r="AK485" s="34">
        <v>1</v>
      </c>
    </row>
    <row r="486" spans="1:37">
      <c r="A486" s="34">
        <v>1538</v>
      </c>
      <c r="B486" s="51" t="s">
        <v>501</v>
      </c>
      <c r="C486" s="33" t="s">
        <v>123</v>
      </c>
      <c r="D486" s="34">
        <v>17</v>
      </c>
      <c r="E486" s="34">
        <v>1</v>
      </c>
      <c r="K486" s="51">
        <v>3</v>
      </c>
      <c r="L486" s="34">
        <v>5</v>
      </c>
      <c r="M486" s="34">
        <v>12</v>
      </c>
      <c r="N486" s="34">
        <v>6</v>
      </c>
      <c r="O486" s="52">
        <v>1200</v>
      </c>
      <c r="Y486" s="34">
        <v>1</v>
      </c>
      <c r="Z486" s="85">
        <v>1800000</v>
      </c>
      <c r="AA486" s="85">
        <v>1800000</v>
      </c>
      <c r="AG486" s="34">
        <v>-1</v>
      </c>
      <c r="AH486" s="33">
        <v>1</v>
      </c>
      <c r="AJ486" s="34">
        <v>1</v>
      </c>
      <c r="AK486" s="34">
        <v>1</v>
      </c>
    </row>
    <row r="487" spans="1:37">
      <c r="A487" s="34">
        <v>1539</v>
      </c>
      <c r="B487" s="51" t="s">
        <v>502</v>
      </c>
      <c r="C487" s="33" t="s">
        <v>123</v>
      </c>
      <c r="D487" s="34">
        <v>17</v>
      </c>
      <c r="E487" s="34">
        <v>1</v>
      </c>
      <c r="K487" s="51">
        <v>3</v>
      </c>
      <c r="L487" s="34">
        <v>5</v>
      </c>
      <c r="M487" s="34">
        <v>12</v>
      </c>
      <c r="N487" s="34">
        <v>6</v>
      </c>
      <c r="O487" s="52">
        <v>2500</v>
      </c>
      <c r="Y487" s="34">
        <v>1</v>
      </c>
      <c r="Z487" s="85">
        <v>3750000</v>
      </c>
      <c r="AA487" s="85">
        <v>3750000</v>
      </c>
      <c r="AG487" s="34">
        <v>-1</v>
      </c>
      <c r="AH487" s="33">
        <v>1</v>
      </c>
      <c r="AJ487" s="34">
        <v>1</v>
      </c>
      <c r="AK487" s="34">
        <v>1</v>
      </c>
    </row>
    <row r="488" spans="1:37">
      <c r="A488" s="34">
        <v>1540</v>
      </c>
      <c r="B488" s="51" t="s">
        <v>503</v>
      </c>
      <c r="C488" s="33" t="s">
        <v>123</v>
      </c>
      <c r="D488" s="34">
        <v>17</v>
      </c>
      <c r="E488" s="34">
        <v>1</v>
      </c>
      <c r="K488" s="51">
        <v>3</v>
      </c>
      <c r="L488" s="34">
        <v>5</v>
      </c>
      <c r="M488" s="34">
        <v>12</v>
      </c>
      <c r="N488" s="34">
        <v>6</v>
      </c>
      <c r="O488" s="52">
        <v>5000</v>
      </c>
      <c r="Y488" s="34">
        <v>1</v>
      </c>
      <c r="Z488" s="85">
        <v>7500000</v>
      </c>
      <c r="AA488" s="85">
        <v>7500000</v>
      </c>
      <c r="AG488" s="34">
        <v>-1</v>
      </c>
      <c r="AH488" s="33">
        <v>1</v>
      </c>
      <c r="AI488" s="34">
        <v>-3000</v>
      </c>
      <c r="AJ488" s="34">
        <v>1</v>
      </c>
      <c r="AK488" s="34">
        <v>1</v>
      </c>
    </row>
    <row r="489" spans="1:37">
      <c r="A489" s="34">
        <v>1541</v>
      </c>
      <c r="B489" s="51" t="s">
        <v>504</v>
      </c>
      <c r="C489" s="33" t="s">
        <v>123</v>
      </c>
      <c r="D489" s="34">
        <v>17</v>
      </c>
      <c r="E489" s="34">
        <v>1</v>
      </c>
      <c r="K489" s="51">
        <v>3</v>
      </c>
      <c r="L489" s="34">
        <v>5</v>
      </c>
      <c r="M489" s="34">
        <v>12</v>
      </c>
      <c r="N489" s="34">
        <v>6</v>
      </c>
      <c r="O489" s="52">
        <v>10800</v>
      </c>
      <c r="Y489" s="34">
        <v>1</v>
      </c>
      <c r="Z489" s="90">
        <v>16200000</v>
      </c>
      <c r="AA489" s="90">
        <v>16200000</v>
      </c>
      <c r="AG489" s="34">
        <v>-1</v>
      </c>
      <c r="AH489" s="33">
        <v>1</v>
      </c>
      <c r="AI489" s="34">
        <v>-3000</v>
      </c>
      <c r="AJ489" s="34">
        <v>1</v>
      </c>
      <c r="AK489" s="34">
        <v>1</v>
      </c>
    </row>
    <row r="490" spans="1:37">
      <c r="A490" s="34">
        <v>1542</v>
      </c>
      <c r="B490" s="51" t="s">
        <v>505</v>
      </c>
      <c r="C490" s="33" t="s">
        <v>123</v>
      </c>
      <c r="D490" s="34">
        <v>17</v>
      </c>
      <c r="E490" s="34">
        <v>1</v>
      </c>
      <c r="K490" s="51">
        <v>3</v>
      </c>
      <c r="L490" s="34">
        <v>5</v>
      </c>
      <c r="M490" s="34">
        <v>12</v>
      </c>
      <c r="N490" s="34">
        <v>6</v>
      </c>
      <c r="O490" s="52">
        <v>32800</v>
      </c>
      <c r="Y490" s="34">
        <v>1</v>
      </c>
      <c r="Z490" s="90">
        <v>49200000</v>
      </c>
      <c r="AA490" s="90">
        <v>49200000</v>
      </c>
      <c r="AG490" s="33">
        <v>-1</v>
      </c>
      <c r="AH490" s="33">
        <v>1</v>
      </c>
      <c r="AI490" s="34">
        <v>-3000</v>
      </c>
      <c r="AJ490" s="34">
        <v>1</v>
      </c>
      <c r="AK490" s="34">
        <v>1</v>
      </c>
    </row>
    <row r="491" spans="1:37">
      <c r="A491" s="34">
        <v>1543</v>
      </c>
      <c r="B491" s="51" t="s">
        <v>506</v>
      </c>
      <c r="C491" s="33" t="s">
        <v>123</v>
      </c>
      <c r="D491" s="34">
        <v>17</v>
      </c>
      <c r="E491" s="34">
        <v>1</v>
      </c>
      <c r="K491" s="51">
        <v>3</v>
      </c>
      <c r="L491" s="34">
        <v>5</v>
      </c>
      <c r="M491" s="34">
        <v>12</v>
      </c>
      <c r="N491" s="34">
        <v>6</v>
      </c>
      <c r="O491" s="52">
        <v>64800</v>
      </c>
      <c r="Y491" s="34">
        <v>1</v>
      </c>
      <c r="Z491" s="90">
        <v>97200000</v>
      </c>
      <c r="AA491" s="90">
        <v>97200000</v>
      </c>
      <c r="AG491" s="33">
        <v>-1</v>
      </c>
      <c r="AH491" s="33">
        <v>1</v>
      </c>
      <c r="AI491" s="34">
        <v>-3000</v>
      </c>
      <c r="AJ491" s="34">
        <v>1</v>
      </c>
      <c r="AK491" s="34">
        <v>1</v>
      </c>
    </row>
    <row r="492" spans="1:37">
      <c r="A492" s="34">
        <v>1544</v>
      </c>
      <c r="B492" s="51" t="s">
        <v>507</v>
      </c>
      <c r="C492" s="33" t="s">
        <v>123</v>
      </c>
      <c r="D492" s="34">
        <v>49</v>
      </c>
      <c r="E492" s="34">
        <v>469</v>
      </c>
      <c r="F492" s="52">
        <v>1</v>
      </c>
      <c r="K492" s="51">
        <v>3</v>
      </c>
      <c r="L492" s="34">
        <v>5</v>
      </c>
      <c r="N492" s="34">
        <v>6</v>
      </c>
      <c r="O492" s="52">
        <v>600</v>
      </c>
      <c r="Y492" s="34">
        <v>1</v>
      </c>
      <c r="Z492" s="51">
        <v>0</v>
      </c>
      <c r="AA492" s="53">
        <v>0</v>
      </c>
      <c r="AG492" s="34">
        <v>0</v>
      </c>
      <c r="AH492" s="34">
        <v>1</v>
      </c>
      <c r="AK492" s="34">
        <v>0</v>
      </c>
    </row>
    <row r="493" spans="1:37">
      <c r="A493" s="34">
        <v>1545</v>
      </c>
      <c r="B493" s="51" t="s">
        <v>508</v>
      </c>
      <c r="C493" s="33" t="s">
        <v>123</v>
      </c>
      <c r="D493" s="34">
        <v>50</v>
      </c>
      <c r="K493" s="51">
        <v>3</v>
      </c>
      <c r="L493" s="34">
        <v>5</v>
      </c>
      <c r="N493" s="34">
        <v>6</v>
      </c>
      <c r="O493" s="52">
        <v>600</v>
      </c>
      <c r="Y493" s="34">
        <v>1</v>
      </c>
      <c r="Z493" s="51">
        <v>0</v>
      </c>
      <c r="AA493" s="53">
        <v>0</v>
      </c>
      <c r="AG493" s="34">
        <v>0</v>
      </c>
      <c r="AH493" s="34">
        <v>1</v>
      </c>
      <c r="AJ493" s="34">
        <v>1</v>
      </c>
      <c r="AK493" s="34">
        <v>0</v>
      </c>
    </row>
    <row r="494" spans="1:37">
      <c r="A494" s="34">
        <v>1546</v>
      </c>
      <c r="B494" s="51" t="s">
        <v>509</v>
      </c>
      <c r="C494" s="33" t="s">
        <v>123</v>
      </c>
      <c r="D494" s="34">
        <v>50</v>
      </c>
      <c r="K494" s="51">
        <v>3</v>
      </c>
      <c r="L494" s="34">
        <v>5</v>
      </c>
      <c r="N494" s="34">
        <v>6</v>
      </c>
      <c r="O494" s="52">
        <v>1200</v>
      </c>
      <c r="Y494" s="34">
        <v>1</v>
      </c>
      <c r="Z494" s="51">
        <v>0</v>
      </c>
      <c r="AA494" s="53">
        <v>0</v>
      </c>
      <c r="AG494" s="34">
        <v>0</v>
      </c>
      <c r="AH494" s="34">
        <v>1</v>
      </c>
      <c r="AJ494" s="34">
        <v>1</v>
      </c>
      <c r="AK494" s="34">
        <v>0</v>
      </c>
    </row>
    <row r="495" spans="1:37">
      <c r="A495" s="34">
        <v>1547</v>
      </c>
      <c r="B495" s="51" t="s">
        <v>510</v>
      </c>
      <c r="C495" s="33" t="s">
        <v>123</v>
      </c>
      <c r="D495" s="34">
        <v>50</v>
      </c>
      <c r="K495" s="51">
        <v>3</v>
      </c>
      <c r="L495" s="34">
        <v>5</v>
      </c>
      <c r="N495" s="34">
        <v>6</v>
      </c>
      <c r="O495" s="52">
        <v>5000</v>
      </c>
      <c r="Y495" s="34">
        <v>1</v>
      </c>
      <c r="Z495" s="51">
        <v>0</v>
      </c>
      <c r="AA495" s="53">
        <v>0</v>
      </c>
      <c r="AG495" s="34">
        <v>0</v>
      </c>
      <c r="AH495" s="34">
        <v>1</v>
      </c>
      <c r="AJ495" s="34">
        <v>1</v>
      </c>
      <c r="AK495" s="34">
        <v>0</v>
      </c>
    </row>
    <row r="496" spans="1:37">
      <c r="A496" s="34">
        <v>1548</v>
      </c>
      <c r="B496" s="51" t="s">
        <v>511</v>
      </c>
      <c r="C496" s="33" t="s">
        <v>123</v>
      </c>
      <c r="D496" s="34">
        <v>50</v>
      </c>
      <c r="K496" s="51">
        <v>3</v>
      </c>
      <c r="L496" s="34">
        <v>5</v>
      </c>
      <c r="N496" s="34">
        <v>6</v>
      </c>
      <c r="O496" s="52">
        <v>10800</v>
      </c>
      <c r="Y496" s="34">
        <v>1</v>
      </c>
      <c r="Z496" s="51">
        <v>0</v>
      </c>
      <c r="AA496" s="53">
        <v>0</v>
      </c>
      <c r="AG496" s="34">
        <v>0</v>
      </c>
      <c r="AH496" s="34">
        <v>1</v>
      </c>
      <c r="AJ496" s="34">
        <v>1</v>
      </c>
      <c r="AK496" s="34">
        <v>0</v>
      </c>
    </row>
    <row r="497" spans="1:37">
      <c r="A497" s="34">
        <v>1549</v>
      </c>
      <c r="B497" s="51" t="s">
        <v>512</v>
      </c>
      <c r="C497" s="33" t="s">
        <v>123</v>
      </c>
      <c r="D497" s="34">
        <v>50</v>
      </c>
      <c r="K497" s="51">
        <v>3</v>
      </c>
      <c r="L497" s="34">
        <v>5</v>
      </c>
      <c r="N497" s="34">
        <v>6</v>
      </c>
      <c r="O497" s="52">
        <v>32800</v>
      </c>
      <c r="Y497" s="34">
        <v>1</v>
      </c>
      <c r="Z497" s="51">
        <v>0</v>
      </c>
      <c r="AA497" s="53">
        <v>0</v>
      </c>
      <c r="AG497" s="34">
        <v>0</v>
      </c>
      <c r="AH497" s="34">
        <v>1</v>
      </c>
      <c r="AJ497" s="34">
        <v>1</v>
      </c>
      <c r="AK497" s="34">
        <v>0</v>
      </c>
    </row>
    <row r="498" spans="1:37">
      <c r="A498" s="34">
        <v>1550</v>
      </c>
      <c r="B498" s="51" t="s">
        <v>513</v>
      </c>
      <c r="C498" s="33" t="s">
        <v>123</v>
      </c>
      <c r="D498" s="34">
        <v>50</v>
      </c>
      <c r="K498" s="51">
        <v>3</v>
      </c>
      <c r="L498" s="34">
        <v>5</v>
      </c>
      <c r="N498" s="34">
        <v>6</v>
      </c>
      <c r="O498" s="52">
        <v>64800</v>
      </c>
      <c r="Y498" s="34">
        <v>1</v>
      </c>
      <c r="Z498" s="51">
        <v>0</v>
      </c>
      <c r="AA498" s="53">
        <v>0</v>
      </c>
      <c r="AG498" s="34">
        <v>0</v>
      </c>
      <c r="AH498" s="34">
        <v>1</v>
      </c>
      <c r="AJ498" s="34">
        <v>1</v>
      </c>
      <c r="AK498" s="34">
        <v>0</v>
      </c>
    </row>
    <row r="499" spans="1:37">
      <c r="A499" s="34">
        <v>1551</v>
      </c>
      <c r="B499" s="51" t="s">
        <v>514</v>
      </c>
      <c r="C499" s="33" t="s">
        <v>123</v>
      </c>
      <c r="D499" s="34">
        <v>51</v>
      </c>
      <c r="E499" s="34">
        <v>1</v>
      </c>
      <c r="F499" s="52">
        <v>1500000</v>
      </c>
      <c r="J499" s="51" t="s">
        <v>515</v>
      </c>
      <c r="K499" s="51">
        <v>3</v>
      </c>
      <c r="L499" s="34">
        <v>5</v>
      </c>
      <c r="N499" s="34">
        <v>6</v>
      </c>
      <c r="O499" s="52">
        <v>600</v>
      </c>
      <c r="P499" s="52">
        <v>1500</v>
      </c>
      <c r="Y499" s="34">
        <v>1</v>
      </c>
      <c r="Z499" s="51">
        <v>0</v>
      </c>
      <c r="AA499" s="53">
        <v>0</v>
      </c>
      <c r="AG499" s="34">
        <v>0</v>
      </c>
      <c r="AH499" s="34">
        <v>1</v>
      </c>
      <c r="AJ499" s="34">
        <v>1</v>
      </c>
      <c r="AK499" s="34">
        <v>1</v>
      </c>
    </row>
    <row r="500" spans="1:37">
      <c r="A500" s="34">
        <v>1552</v>
      </c>
      <c r="B500" s="51" t="s">
        <v>516</v>
      </c>
      <c r="C500" s="33" t="s">
        <v>123</v>
      </c>
      <c r="D500" s="34">
        <v>51</v>
      </c>
      <c r="E500" s="34">
        <v>1</v>
      </c>
      <c r="F500" s="52">
        <v>3000000</v>
      </c>
      <c r="K500" s="51">
        <v>3</v>
      </c>
      <c r="L500" s="34">
        <v>5</v>
      </c>
      <c r="N500" s="34">
        <v>6</v>
      </c>
      <c r="O500" s="52">
        <v>1200</v>
      </c>
      <c r="P500" s="52">
        <v>3000</v>
      </c>
      <c r="Y500" s="34">
        <v>1</v>
      </c>
      <c r="Z500" s="51">
        <v>0</v>
      </c>
      <c r="AA500" s="53">
        <v>0</v>
      </c>
      <c r="AG500" s="34">
        <v>0</v>
      </c>
      <c r="AH500" s="34">
        <v>1</v>
      </c>
      <c r="AJ500" s="34">
        <v>1</v>
      </c>
      <c r="AK500" s="34">
        <v>1</v>
      </c>
    </row>
    <row r="501" spans="1:37">
      <c r="A501" s="34">
        <v>1553</v>
      </c>
      <c r="B501" s="51" t="s">
        <v>517</v>
      </c>
      <c r="C501" s="33" t="s">
        <v>123</v>
      </c>
      <c r="D501" s="34">
        <v>51</v>
      </c>
      <c r="E501" s="34">
        <v>1</v>
      </c>
      <c r="F501" s="52">
        <v>6250000</v>
      </c>
      <c r="K501" s="51">
        <v>3</v>
      </c>
      <c r="L501" s="34">
        <v>5</v>
      </c>
      <c r="N501" s="34">
        <v>6</v>
      </c>
      <c r="O501" s="52">
        <v>2500</v>
      </c>
      <c r="P501" s="52">
        <v>6300</v>
      </c>
      <c r="Y501" s="34">
        <v>1</v>
      </c>
      <c r="Z501" s="51">
        <v>0</v>
      </c>
      <c r="AA501" s="53">
        <v>0</v>
      </c>
      <c r="AG501" s="34">
        <v>0</v>
      </c>
      <c r="AH501" s="34">
        <v>1</v>
      </c>
      <c r="AJ501" s="34">
        <v>1</v>
      </c>
      <c r="AK501" s="34">
        <v>1</v>
      </c>
    </row>
    <row r="502" spans="1:37">
      <c r="A502" s="34">
        <v>1554</v>
      </c>
      <c r="B502" s="51" t="s">
        <v>518</v>
      </c>
      <c r="C502" s="33" t="s">
        <v>123</v>
      </c>
      <c r="D502" s="34">
        <v>51</v>
      </c>
      <c r="E502" s="34">
        <v>1</v>
      </c>
      <c r="F502" s="52">
        <v>12500000</v>
      </c>
      <c r="K502" s="51">
        <v>3</v>
      </c>
      <c r="L502" s="34">
        <v>5</v>
      </c>
      <c r="N502" s="34">
        <v>6</v>
      </c>
      <c r="O502" s="52">
        <v>5000</v>
      </c>
      <c r="P502" s="52">
        <v>12500</v>
      </c>
      <c r="Y502" s="34">
        <v>1</v>
      </c>
      <c r="Z502" s="51">
        <v>0</v>
      </c>
      <c r="AA502" s="53">
        <v>0</v>
      </c>
      <c r="AG502" s="34">
        <v>0</v>
      </c>
      <c r="AH502" s="34">
        <v>1</v>
      </c>
      <c r="AJ502" s="34">
        <v>1</v>
      </c>
      <c r="AK502" s="34">
        <v>1</v>
      </c>
    </row>
    <row r="503" spans="1:37">
      <c r="A503" s="34">
        <v>1555</v>
      </c>
      <c r="B503" s="51" t="s">
        <v>519</v>
      </c>
      <c r="C503" s="33" t="s">
        <v>123</v>
      </c>
      <c r="D503" s="34">
        <v>51</v>
      </c>
      <c r="E503" s="34">
        <v>1</v>
      </c>
      <c r="F503" s="52">
        <v>27000000</v>
      </c>
      <c r="K503" s="51">
        <v>3</v>
      </c>
      <c r="L503" s="34">
        <v>5</v>
      </c>
      <c r="N503" s="34">
        <v>6</v>
      </c>
      <c r="O503" s="52">
        <v>10800</v>
      </c>
      <c r="P503" s="52">
        <v>27000</v>
      </c>
      <c r="Y503" s="34">
        <v>1</v>
      </c>
      <c r="Z503" s="51">
        <v>0</v>
      </c>
      <c r="AA503" s="53">
        <v>0</v>
      </c>
      <c r="AG503" s="34">
        <v>0</v>
      </c>
      <c r="AH503" s="34">
        <v>1</v>
      </c>
      <c r="AJ503" s="34">
        <v>1</v>
      </c>
      <c r="AK503" s="34">
        <v>1</v>
      </c>
    </row>
    <row r="504" spans="1:37">
      <c r="A504" s="34">
        <v>1556</v>
      </c>
      <c r="B504" s="51" t="s">
        <v>520</v>
      </c>
      <c r="C504" s="33" t="s">
        <v>123</v>
      </c>
      <c r="D504" s="34">
        <v>51</v>
      </c>
      <c r="E504" s="34">
        <v>1</v>
      </c>
      <c r="F504" s="52">
        <v>82000000</v>
      </c>
      <c r="K504" s="51">
        <v>3</v>
      </c>
      <c r="L504" s="34">
        <v>5</v>
      </c>
      <c r="N504" s="34">
        <v>6</v>
      </c>
      <c r="O504" s="52">
        <v>32800</v>
      </c>
      <c r="P504" s="52">
        <v>82000</v>
      </c>
      <c r="Y504" s="34">
        <v>1</v>
      </c>
      <c r="Z504" s="51">
        <v>0</v>
      </c>
      <c r="AA504" s="53">
        <v>0</v>
      </c>
      <c r="AG504" s="34">
        <v>0</v>
      </c>
      <c r="AH504" s="34">
        <v>1</v>
      </c>
      <c r="AJ504" s="34">
        <v>1</v>
      </c>
      <c r="AK504" s="34">
        <v>1</v>
      </c>
    </row>
    <row r="505" spans="1:37">
      <c r="A505" s="34">
        <v>1557</v>
      </c>
      <c r="B505" s="51" t="s">
        <v>521</v>
      </c>
      <c r="C505" s="33" t="s">
        <v>123</v>
      </c>
      <c r="D505" s="34">
        <v>51</v>
      </c>
      <c r="E505" s="34">
        <v>1</v>
      </c>
      <c r="F505" s="52">
        <v>162000000</v>
      </c>
      <c r="K505" s="51">
        <v>3</v>
      </c>
      <c r="L505" s="34">
        <v>5</v>
      </c>
      <c r="N505" s="34">
        <v>6</v>
      </c>
      <c r="O505" s="52">
        <v>64800</v>
      </c>
      <c r="P505" s="52">
        <v>162000</v>
      </c>
      <c r="Y505" s="34">
        <v>1</v>
      </c>
      <c r="Z505" s="51">
        <v>0</v>
      </c>
      <c r="AA505" s="53">
        <v>0</v>
      </c>
      <c r="AG505" s="34">
        <v>0</v>
      </c>
      <c r="AH505" s="34">
        <v>1</v>
      </c>
      <c r="AJ505" s="34">
        <v>1</v>
      </c>
      <c r="AK505" s="34">
        <v>1</v>
      </c>
    </row>
    <row r="506" spans="1:37">
      <c r="A506" s="34">
        <v>1558</v>
      </c>
      <c r="B506" s="51" t="s">
        <v>522</v>
      </c>
      <c r="C506" s="33" t="s">
        <v>123</v>
      </c>
      <c r="D506" s="34">
        <v>52</v>
      </c>
      <c r="E506" s="34">
        <v>7</v>
      </c>
      <c r="F506" s="52">
        <v>5100000</v>
      </c>
      <c r="K506" s="51">
        <v>3</v>
      </c>
      <c r="L506" s="34">
        <v>5</v>
      </c>
      <c r="N506" s="34">
        <v>6</v>
      </c>
      <c r="O506" s="52">
        <v>2500</v>
      </c>
      <c r="P506" s="52">
        <v>5100</v>
      </c>
      <c r="Y506" s="34">
        <v>1</v>
      </c>
      <c r="Z506" s="51">
        <v>0</v>
      </c>
      <c r="AA506" s="53">
        <v>0</v>
      </c>
      <c r="AG506" s="34">
        <v>0</v>
      </c>
      <c r="AH506" s="34">
        <v>1</v>
      </c>
      <c r="AJ506" s="34">
        <v>2</v>
      </c>
      <c r="AK506" s="34">
        <v>2</v>
      </c>
    </row>
    <row r="507" spans="1:37">
      <c r="A507" s="34">
        <v>1559</v>
      </c>
      <c r="B507" s="51" t="s">
        <v>523</v>
      </c>
      <c r="C507" s="33" t="s">
        <v>123</v>
      </c>
      <c r="D507" s="34">
        <v>52</v>
      </c>
      <c r="E507" s="34">
        <v>7</v>
      </c>
      <c r="F507" s="52">
        <v>10200000</v>
      </c>
      <c r="K507" s="51">
        <v>3</v>
      </c>
      <c r="L507" s="34">
        <v>5</v>
      </c>
      <c r="N507" s="34">
        <v>6</v>
      </c>
      <c r="O507" s="52">
        <v>5000</v>
      </c>
      <c r="P507" s="52">
        <v>10200</v>
      </c>
      <c r="Y507" s="34">
        <v>1</v>
      </c>
      <c r="Z507" s="51">
        <v>0</v>
      </c>
      <c r="AA507" s="53">
        <v>0</v>
      </c>
      <c r="AG507" s="34">
        <v>0</v>
      </c>
      <c r="AH507" s="34">
        <v>1</v>
      </c>
      <c r="AJ507" s="34">
        <v>2</v>
      </c>
      <c r="AK507" s="34">
        <v>2</v>
      </c>
    </row>
    <row r="508" spans="1:37">
      <c r="A508" s="34">
        <v>1560</v>
      </c>
      <c r="B508" s="51" t="s">
        <v>524</v>
      </c>
      <c r="C508" s="33" t="s">
        <v>123</v>
      </c>
      <c r="D508" s="34">
        <v>52</v>
      </c>
      <c r="E508" s="34">
        <v>7</v>
      </c>
      <c r="F508" s="52">
        <v>22000000</v>
      </c>
      <c r="K508" s="51">
        <v>3</v>
      </c>
      <c r="L508" s="34">
        <v>5</v>
      </c>
      <c r="N508" s="34">
        <v>6</v>
      </c>
      <c r="O508" s="52">
        <v>10800</v>
      </c>
      <c r="P508" s="52">
        <v>22000</v>
      </c>
      <c r="Y508" s="34">
        <v>1</v>
      </c>
      <c r="Z508" s="51">
        <v>0</v>
      </c>
      <c r="AA508" s="53">
        <v>0</v>
      </c>
      <c r="AG508" s="34">
        <v>0</v>
      </c>
      <c r="AH508" s="34">
        <v>1</v>
      </c>
      <c r="AJ508" s="34">
        <v>2</v>
      </c>
      <c r="AK508" s="34">
        <v>2</v>
      </c>
    </row>
    <row r="509" spans="1:37">
      <c r="A509" s="34">
        <v>1561</v>
      </c>
      <c r="B509" s="51" t="s">
        <v>525</v>
      </c>
      <c r="C509" s="33" t="s">
        <v>123</v>
      </c>
      <c r="D509" s="34">
        <v>52</v>
      </c>
      <c r="E509" s="34">
        <v>7</v>
      </c>
      <c r="F509" s="52">
        <v>66960000</v>
      </c>
      <c r="K509" s="51">
        <v>3</v>
      </c>
      <c r="L509" s="34">
        <v>5</v>
      </c>
      <c r="N509" s="34">
        <v>6</v>
      </c>
      <c r="O509" s="52">
        <v>32800</v>
      </c>
      <c r="P509" s="52">
        <v>67000</v>
      </c>
      <c r="Y509" s="34">
        <v>1</v>
      </c>
      <c r="Z509" s="51">
        <v>0</v>
      </c>
      <c r="AA509" s="53">
        <v>0</v>
      </c>
      <c r="AG509" s="34">
        <v>0</v>
      </c>
      <c r="AH509" s="34">
        <v>1</v>
      </c>
      <c r="AJ509" s="34">
        <v>2</v>
      </c>
      <c r="AK509" s="34">
        <v>2</v>
      </c>
    </row>
    <row r="510" spans="1:37">
      <c r="A510" s="34">
        <v>1562</v>
      </c>
      <c r="B510" s="51" t="s">
        <v>526</v>
      </c>
      <c r="C510" s="33" t="s">
        <v>123</v>
      </c>
      <c r="D510" s="34">
        <v>52</v>
      </c>
      <c r="E510" s="34">
        <v>7</v>
      </c>
      <c r="F510" s="52">
        <v>132280000</v>
      </c>
      <c r="K510" s="51">
        <v>3</v>
      </c>
      <c r="L510" s="34">
        <v>5</v>
      </c>
      <c r="N510" s="34">
        <v>6</v>
      </c>
      <c r="O510" s="52">
        <v>64800</v>
      </c>
      <c r="P510" s="52">
        <v>132300</v>
      </c>
      <c r="Y510" s="34">
        <v>1</v>
      </c>
      <c r="Z510" s="51">
        <v>0</v>
      </c>
      <c r="AA510" s="53">
        <v>0</v>
      </c>
      <c r="AG510" s="34">
        <v>0</v>
      </c>
      <c r="AH510" s="34">
        <v>1</v>
      </c>
      <c r="AJ510" s="34">
        <v>2</v>
      </c>
      <c r="AK510" s="34">
        <v>2</v>
      </c>
    </row>
    <row r="511" spans="1:37">
      <c r="A511" s="34">
        <v>1563</v>
      </c>
      <c r="B511" s="51" t="s">
        <v>527</v>
      </c>
      <c r="C511" s="33" t="s">
        <v>123</v>
      </c>
      <c r="D511" s="34">
        <v>53</v>
      </c>
      <c r="E511" s="34">
        <v>470</v>
      </c>
      <c r="F511" s="52">
        <v>1</v>
      </c>
      <c r="J511" s="80" t="s">
        <v>515</v>
      </c>
      <c r="K511" s="51">
        <v>3</v>
      </c>
      <c r="L511" s="34">
        <v>5</v>
      </c>
      <c r="N511" s="34">
        <v>15</v>
      </c>
      <c r="O511" s="52">
        <v>60</v>
      </c>
      <c r="Y511" s="34">
        <v>1</v>
      </c>
      <c r="Z511" s="51">
        <v>0</v>
      </c>
      <c r="AA511" s="53">
        <v>0</v>
      </c>
      <c r="AG511" s="34">
        <v>0</v>
      </c>
      <c r="AH511" s="34">
        <v>1</v>
      </c>
      <c r="AK511" s="34">
        <v>0</v>
      </c>
    </row>
    <row r="512" spans="1:37">
      <c r="A512" s="34">
        <v>1564</v>
      </c>
      <c r="B512" s="51" t="s">
        <v>528</v>
      </c>
      <c r="C512" s="33" t="s">
        <v>123</v>
      </c>
      <c r="D512" s="34">
        <v>54</v>
      </c>
      <c r="K512" s="51">
        <v>3</v>
      </c>
      <c r="L512" s="34">
        <v>5</v>
      </c>
      <c r="N512" s="34">
        <v>15</v>
      </c>
      <c r="O512" s="52">
        <v>60</v>
      </c>
      <c r="Y512" s="34">
        <v>1</v>
      </c>
      <c r="Z512" s="51">
        <v>0</v>
      </c>
      <c r="AA512" s="53">
        <v>0</v>
      </c>
      <c r="AG512" s="34">
        <v>0</v>
      </c>
      <c r="AH512" s="34">
        <v>1</v>
      </c>
      <c r="AK512" s="34">
        <v>0</v>
      </c>
    </row>
    <row r="513" spans="1:37">
      <c r="A513" s="34">
        <v>1565</v>
      </c>
      <c r="B513" s="51" t="s">
        <v>529</v>
      </c>
      <c r="C513" s="33" t="s">
        <v>123</v>
      </c>
      <c r="D513" s="34">
        <v>54</v>
      </c>
      <c r="K513" s="51">
        <v>3</v>
      </c>
      <c r="L513" s="34">
        <v>5</v>
      </c>
      <c r="N513" s="34">
        <v>15</v>
      </c>
      <c r="O513" s="52">
        <v>120</v>
      </c>
      <c r="Y513" s="34">
        <v>1</v>
      </c>
      <c r="Z513" s="51">
        <v>0</v>
      </c>
      <c r="AA513" s="53">
        <v>0</v>
      </c>
      <c r="AG513" s="34">
        <v>0</v>
      </c>
      <c r="AH513" s="34">
        <v>1</v>
      </c>
      <c r="AK513" s="34">
        <v>0</v>
      </c>
    </row>
    <row r="514" spans="1:37">
      <c r="A514" s="34">
        <v>1566</v>
      </c>
      <c r="B514" s="51" t="s">
        <v>530</v>
      </c>
      <c r="C514" s="33" t="s">
        <v>123</v>
      </c>
      <c r="D514" s="34">
        <v>54</v>
      </c>
      <c r="K514" s="51">
        <v>3</v>
      </c>
      <c r="L514" s="34">
        <v>5</v>
      </c>
      <c r="N514" s="34">
        <v>15</v>
      </c>
      <c r="O514" s="52">
        <v>500</v>
      </c>
      <c r="Y514" s="34">
        <v>1</v>
      </c>
      <c r="Z514" s="51">
        <v>0</v>
      </c>
      <c r="AA514" s="53">
        <v>0</v>
      </c>
      <c r="AG514" s="34">
        <v>0</v>
      </c>
      <c r="AH514" s="34">
        <v>1</v>
      </c>
      <c r="AK514" s="34">
        <v>0</v>
      </c>
    </row>
    <row r="515" spans="1:37">
      <c r="A515" s="34">
        <v>1567</v>
      </c>
      <c r="B515" s="51" t="s">
        <v>531</v>
      </c>
      <c r="C515" s="33" t="s">
        <v>123</v>
      </c>
      <c r="D515" s="34">
        <v>54</v>
      </c>
      <c r="K515" s="51">
        <v>3</v>
      </c>
      <c r="L515" s="34">
        <v>5</v>
      </c>
      <c r="N515" s="34">
        <v>15</v>
      </c>
      <c r="O515" s="52">
        <v>1080</v>
      </c>
      <c r="Y515" s="34">
        <v>1</v>
      </c>
      <c r="Z515" s="51">
        <v>0</v>
      </c>
      <c r="AA515" s="53">
        <v>0</v>
      </c>
      <c r="AG515" s="34">
        <v>0</v>
      </c>
      <c r="AH515" s="34">
        <v>1</v>
      </c>
      <c r="AK515" s="34">
        <v>0</v>
      </c>
    </row>
    <row r="516" spans="1:37">
      <c r="A516" s="34">
        <v>1568</v>
      </c>
      <c r="B516" s="51" t="s">
        <v>532</v>
      </c>
      <c r="C516" s="33" t="s">
        <v>123</v>
      </c>
      <c r="D516" s="34">
        <v>54</v>
      </c>
      <c r="K516" s="51">
        <v>3</v>
      </c>
      <c r="L516" s="34">
        <v>5</v>
      </c>
      <c r="N516" s="34">
        <v>15</v>
      </c>
      <c r="O516" s="52">
        <v>3280</v>
      </c>
      <c r="Y516" s="34">
        <v>1</v>
      </c>
      <c r="Z516" s="51">
        <v>0</v>
      </c>
      <c r="AA516" s="53">
        <v>0</v>
      </c>
      <c r="AG516" s="34">
        <v>0</v>
      </c>
      <c r="AH516" s="34">
        <v>1</v>
      </c>
      <c r="AK516" s="34">
        <v>0</v>
      </c>
    </row>
    <row r="517" spans="1:37">
      <c r="A517" s="34">
        <v>1569</v>
      </c>
      <c r="B517" s="51" t="s">
        <v>533</v>
      </c>
      <c r="C517" s="33" t="s">
        <v>123</v>
      </c>
      <c r="D517" s="34">
        <v>54</v>
      </c>
      <c r="K517" s="51">
        <v>3</v>
      </c>
      <c r="L517" s="34">
        <v>5</v>
      </c>
      <c r="N517" s="34">
        <v>15</v>
      </c>
      <c r="O517" s="52">
        <v>6480</v>
      </c>
      <c r="Y517" s="34">
        <v>1</v>
      </c>
      <c r="Z517" s="51">
        <v>0</v>
      </c>
      <c r="AA517" s="53">
        <v>0</v>
      </c>
      <c r="AG517" s="34">
        <v>0</v>
      </c>
      <c r="AH517" s="34">
        <v>1</v>
      </c>
      <c r="AK517" s="34">
        <v>0</v>
      </c>
    </row>
    <row r="518" spans="1:37">
      <c r="A518" s="34">
        <v>1570</v>
      </c>
      <c r="B518" s="51" t="s">
        <v>534</v>
      </c>
      <c r="C518" s="33" t="s">
        <v>123</v>
      </c>
      <c r="D518" s="34">
        <v>55</v>
      </c>
      <c r="E518" s="34">
        <v>1</v>
      </c>
      <c r="F518" s="52">
        <v>1500000</v>
      </c>
      <c r="K518" s="51">
        <v>3</v>
      </c>
      <c r="L518" s="34">
        <v>5</v>
      </c>
      <c r="N518" s="34">
        <v>15</v>
      </c>
      <c r="O518" s="52">
        <v>60</v>
      </c>
      <c r="P518" s="52">
        <v>150</v>
      </c>
      <c r="Y518" s="34">
        <v>1</v>
      </c>
      <c r="Z518" s="51">
        <v>0</v>
      </c>
      <c r="AA518" s="53">
        <v>0</v>
      </c>
      <c r="AG518" s="34">
        <v>0</v>
      </c>
      <c r="AH518" s="34">
        <v>1</v>
      </c>
      <c r="AK518" s="34">
        <v>1</v>
      </c>
    </row>
    <row r="519" spans="1:37">
      <c r="A519" s="34">
        <v>1571</v>
      </c>
      <c r="B519" s="51" t="s">
        <v>535</v>
      </c>
      <c r="C519" s="33" t="s">
        <v>123</v>
      </c>
      <c r="D519" s="34">
        <v>55</v>
      </c>
      <c r="E519" s="34">
        <v>1</v>
      </c>
      <c r="F519" s="52">
        <v>3000000</v>
      </c>
      <c r="K519" s="51">
        <v>3</v>
      </c>
      <c r="L519" s="34">
        <v>5</v>
      </c>
      <c r="N519" s="34">
        <v>15</v>
      </c>
      <c r="O519" s="52">
        <v>120</v>
      </c>
      <c r="P519" s="52">
        <v>300</v>
      </c>
      <c r="Y519" s="34">
        <v>1</v>
      </c>
      <c r="Z519" s="51">
        <v>0</v>
      </c>
      <c r="AA519" s="53">
        <v>0</v>
      </c>
      <c r="AG519" s="34">
        <v>0</v>
      </c>
      <c r="AH519" s="34">
        <v>1</v>
      </c>
      <c r="AK519" s="34">
        <v>1</v>
      </c>
    </row>
    <row r="520" spans="1:37">
      <c r="A520" s="34">
        <v>1572</v>
      </c>
      <c r="B520" s="51" t="s">
        <v>536</v>
      </c>
      <c r="C520" s="33" t="s">
        <v>123</v>
      </c>
      <c r="D520" s="34">
        <v>55</v>
      </c>
      <c r="E520" s="34">
        <v>1</v>
      </c>
      <c r="F520" s="52">
        <v>6250000</v>
      </c>
      <c r="K520" s="51">
        <v>3</v>
      </c>
      <c r="L520" s="34">
        <v>5</v>
      </c>
      <c r="N520" s="34">
        <v>15</v>
      </c>
      <c r="O520" s="52">
        <v>250</v>
      </c>
      <c r="P520" s="52">
        <v>630</v>
      </c>
      <c r="Y520" s="34">
        <v>1</v>
      </c>
      <c r="Z520" s="51">
        <v>0</v>
      </c>
      <c r="AA520" s="53">
        <v>0</v>
      </c>
      <c r="AG520" s="34">
        <v>0</v>
      </c>
      <c r="AH520" s="34">
        <v>1</v>
      </c>
      <c r="AK520" s="34">
        <v>1</v>
      </c>
    </row>
    <row r="521" spans="1:37">
      <c r="A521" s="34">
        <v>1573</v>
      </c>
      <c r="B521" s="51" t="s">
        <v>537</v>
      </c>
      <c r="C521" s="33" t="s">
        <v>123</v>
      </c>
      <c r="D521" s="34">
        <v>55</v>
      </c>
      <c r="E521" s="34">
        <v>1</v>
      </c>
      <c r="F521" s="52">
        <v>12500000</v>
      </c>
      <c r="K521" s="51">
        <v>3</v>
      </c>
      <c r="L521" s="34">
        <v>5</v>
      </c>
      <c r="N521" s="34">
        <v>15</v>
      </c>
      <c r="O521" s="52">
        <v>500</v>
      </c>
      <c r="P521" s="52">
        <v>1250</v>
      </c>
      <c r="Y521" s="34">
        <v>1</v>
      </c>
      <c r="Z521" s="51">
        <v>0</v>
      </c>
      <c r="AA521" s="53">
        <v>0</v>
      </c>
      <c r="AG521" s="34">
        <v>0</v>
      </c>
      <c r="AH521" s="34">
        <v>1</v>
      </c>
      <c r="AK521" s="34">
        <v>1</v>
      </c>
    </row>
    <row r="522" spans="1:37">
      <c r="A522" s="34">
        <v>1574</v>
      </c>
      <c r="B522" s="51" t="s">
        <v>538</v>
      </c>
      <c r="C522" s="33" t="s">
        <v>123</v>
      </c>
      <c r="D522" s="34">
        <v>55</v>
      </c>
      <c r="E522" s="34">
        <v>1</v>
      </c>
      <c r="F522" s="52">
        <v>27000000</v>
      </c>
      <c r="K522" s="51">
        <v>3</v>
      </c>
      <c r="L522" s="34">
        <v>5</v>
      </c>
      <c r="N522" s="34">
        <v>15</v>
      </c>
      <c r="O522" s="52">
        <v>1080</v>
      </c>
      <c r="P522" s="52">
        <v>2700</v>
      </c>
      <c r="Y522" s="34">
        <v>1</v>
      </c>
      <c r="Z522" s="51">
        <v>0</v>
      </c>
      <c r="AA522" s="53">
        <v>0</v>
      </c>
      <c r="AG522" s="34">
        <v>0</v>
      </c>
      <c r="AH522" s="34">
        <v>1</v>
      </c>
      <c r="AK522" s="34">
        <v>1</v>
      </c>
    </row>
    <row r="523" spans="1:37">
      <c r="A523" s="34">
        <v>1575</v>
      </c>
      <c r="B523" s="51" t="s">
        <v>539</v>
      </c>
      <c r="C523" s="33" t="s">
        <v>123</v>
      </c>
      <c r="D523" s="34">
        <v>55</v>
      </c>
      <c r="E523" s="34">
        <v>1</v>
      </c>
      <c r="F523" s="52">
        <v>82000000</v>
      </c>
      <c r="K523" s="51">
        <v>3</v>
      </c>
      <c r="L523" s="34">
        <v>5</v>
      </c>
      <c r="N523" s="34">
        <v>15</v>
      </c>
      <c r="O523" s="52">
        <v>3280</v>
      </c>
      <c r="P523" s="52">
        <v>8200</v>
      </c>
      <c r="Y523" s="34">
        <v>1</v>
      </c>
      <c r="Z523" s="51">
        <v>0</v>
      </c>
      <c r="AA523" s="53">
        <v>0</v>
      </c>
      <c r="AG523" s="34">
        <v>0</v>
      </c>
      <c r="AH523" s="34">
        <v>1</v>
      </c>
      <c r="AK523" s="34">
        <v>1</v>
      </c>
    </row>
    <row r="524" spans="1:37">
      <c r="A524" s="34">
        <v>1576</v>
      </c>
      <c r="B524" s="51" t="s">
        <v>540</v>
      </c>
      <c r="C524" s="33" t="s">
        <v>123</v>
      </c>
      <c r="D524" s="34">
        <v>55</v>
      </c>
      <c r="E524" s="34">
        <v>1</v>
      </c>
      <c r="F524" s="52">
        <v>162000000</v>
      </c>
      <c r="K524" s="51">
        <v>3</v>
      </c>
      <c r="L524" s="34">
        <v>5</v>
      </c>
      <c r="N524" s="34">
        <v>15</v>
      </c>
      <c r="O524" s="52">
        <v>6480</v>
      </c>
      <c r="P524" s="52">
        <v>16200</v>
      </c>
      <c r="Y524" s="34">
        <v>1</v>
      </c>
      <c r="Z524" s="51">
        <v>0</v>
      </c>
      <c r="AA524" s="53">
        <v>0</v>
      </c>
      <c r="AG524" s="34">
        <v>0</v>
      </c>
      <c r="AH524" s="34">
        <v>1</v>
      </c>
      <c r="AK524" s="34">
        <v>1</v>
      </c>
    </row>
    <row r="525" spans="1:37">
      <c r="A525" s="34">
        <v>1577</v>
      </c>
      <c r="B525" s="51" t="s">
        <v>541</v>
      </c>
      <c r="C525" s="33" t="s">
        <v>123</v>
      </c>
      <c r="D525" s="34">
        <v>56</v>
      </c>
      <c r="E525" s="34">
        <v>7</v>
      </c>
      <c r="F525" s="52">
        <v>5100000</v>
      </c>
      <c r="K525" s="51">
        <v>3</v>
      </c>
      <c r="L525" s="34">
        <v>5</v>
      </c>
      <c r="N525" s="34">
        <v>15</v>
      </c>
      <c r="O525" s="52">
        <v>250</v>
      </c>
      <c r="P525" s="52">
        <v>510</v>
      </c>
      <c r="Y525" s="34">
        <v>1</v>
      </c>
      <c r="Z525" s="51">
        <v>0</v>
      </c>
      <c r="AA525" s="53">
        <v>0</v>
      </c>
      <c r="AG525" s="34">
        <v>0</v>
      </c>
      <c r="AH525" s="34">
        <v>1</v>
      </c>
      <c r="AK525" s="34">
        <v>2</v>
      </c>
    </row>
    <row r="526" spans="1:37">
      <c r="A526" s="34">
        <v>1578</v>
      </c>
      <c r="B526" s="51" t="s">
        <v>542</v>
      </c>
      <c r="C526" s="33" t="s">
        <v>123</v>
      </c>
      <c r="D526" s="34">
        <v>56</v>
      </c>
      <c r="E526" s="34">
        <v>7</v>
      </c>
      <c r="F526" s="52">
        <v>10200000</v>
      </c>
      <c r="K526" s="51">
        <v>3</v>
      </c>
      <c r="L526" s="34">
        <v>5</v>
      </c>
      <c r="N526" s="34">
        <v>15</v>
      </c>
      <c r="O526" s="52">
        <v>500</v>
      </c>
      <c r="P526" s="52">
        <v>1020</v>
      </c>
      <c r="Y526" s="34">
        <v>1</v>
      </c>
      <c r="Z526" s="51">
        <v>0</v>
      </c>
      <c r="AA526" s="53">
        <v>0</v>
      </c>
      <c r="AG526" s="34">
        <v>0</v>
      </c>
      <c r="AH526" s="34">
        <v>1</v>
      </c>
      <c r="AK526" s="34">
        <v>2</v>
      </c>
    </row>
    <row r="527" spans="1:37">
      <c r="A527" s="34">
        <v>1579</v>
      </c>
      <c r="B527" s="51" t="s">
        <v>543</v>
      </c>
      <c r="C527" s="33" t="s">
        <v>123</v>
      </c>
      <c r="D527" s="34">
        <v>56</v>
      </c>
      <c r="E527" s="34">
        <v>7</v>
      </c>
      <c r="F527" s="52">
        <v>22000000</v>
      </c>
      <c r="K527" s="51">
        <v>3</v>
      </c>
      <c r="L527" s="34">
        <v>5</v>
      </c>
      <c r="N527" s="34">
        <v>15</v>
      </c>
      <c r="O527" s="52">
        <v>1080</v>
      </c>
      <c r="P527" s="52">
        <v>2200</v>
      </c>
      <c r="Y527" s="34">
        <v>1</v>
      </c>
      <c r="Z527" s="51">
        <v>0</v>
      </c>
      <c r="AA527" s="53">
        <v>0</v>
      </c>
      <c r="AG527" s="34">
        <v>0</v>
      </c>
      <c r="AH527" s="34">
        <v>1</v>
      </c>
      <c r="AK527" s="34">
        <v>2</v>
      </c>
    </row>
    <row r="528" spans="1:37">
      <c r="A528" s="34">
        <v>1580</v>
      </c>
      <c r="B528" s="51" t="s">
        <v>544</v>
      </c>
      <c r="C528" s="33" t="s">
        <v>123</v>
      </c>
      <c r="D528" s="34">
        <v>56</v>
      </c>
      <c r="E528" s="34">
        <v>7</v>
      </c>
      <c r="F528" s="52">
        <v>66960000</v>
      </c>
      <c r="K528" s="51">
        <v>3</v>
      </c>
      <c r="L528" s="34">
        <v>5</v>
      </c>
      <c r="N528" s="34">
        <v>15</v>
      </c>
      <c r="O528" s="52">
        <v>3280</v>
      </c>
      <c r="P528" s="52">
        <v>6700</v>
      </c>
      <c r="Y528" s="34">
        <v>1</v>
      </c>
      <c r="Z528" s="51">
        <v>0</v>
      </c>
      <c r="AA528" s="53">
        <v>0</v>
      </c>
      <c r="AG528" s="34">
        <v>0</v>
      </c>
      <c r="AH528" s="34">
        <v>1</v>
      </c>
      <c r="AK528" s="34">
        <v>2</v>
      </c>
    </row>
    <row r="529" spans="1:38">
      <c r="A529" s="34">
        <v>1581</v>
      </c>
      <c r="B529" s="51" t="s">
        <v>545</v>
      </c>
      <c r="C529" s="33" t="s">
        <v>123</v>
      </c>
      <c r="D529" s="34">
        <v>56</v>
      </c>
      <c r="E529" s="34">
        <v>7</v>
      </c>
      <c r="F529" s="52">
        <v>132280000</v>
      </c>
      <c r="K529" s="51">
        <v>3</v>
      </c>
      <c r="L529" s="34">
        <v>5</v>
      </c>
      <c r="N529" s="34">
        <v>15</v>
      </c>
      <c r="O529" s="52">
        <v>6480</v>
      </c>
      <c r="P529" s="52">
        <v>13230</v>
      </c>
      <c r="Y529" s="34">
        <v>1</v>
      </c>
      <c r="Z529" s="51">
        <v>0</v>
      </c>
      <c r="AA529" s="53">
        <v>0</v>
      </c>
      <c r="AG529" s="34">
        <v>0</v>
      </c>
      <c r="AH529" s="34">
        <v>1</v>
      </c>
      <c r="AK529" s="34">
        <v>2</v>
      </c>
    </row>
    <row r="530" spans="1:38">
      <c r="A530" s="34">
        <v>1600</v>
      </c>
      <c r="B530" s="51">
        <v>0.3</v>
      </c>
      <c r="C530" s="34" t="s">
        <v>123</v>
      </c>
      <c r="D530" s="34">
        <v>135</v>
      </c>
      <c r="F530" s="55"/>
      <c r="G530"/>
      <c r="H530"/>
      <c r="I530"/>
      <c r="J530" s="78"/>
      <c r="K530" s="34"/>
      <c r="M530" s="34">
        <v>224</v>
      </c>
      <c r="N530" s="34">
        <v>21</v>
      </c>
      <c r="O530" s="52">
        <v>300</v>
      </c>
      <c r="Q530"/>
      <c r="R530"/>
      <c r="S530"/>
      <c r="T530"/>
      <c r="U530"/>
      <c r="V530"/>
      <c r="W530"/>
      <c r="X530"/>
      <c r="Y530" s="34">
        <v>0</v>
      </c>
      <c r="AB530"/>
      <c r="AC530"/>
      <c r="AD530"/>
      <c r="AE530" s="51"/>
      <c r="AF530"/>
      <c r="AG530" s="34">
        <v>0</v>
      </c>
      <c r="AH530" s="34">
        <v>0</v>
      </c>
      <c r="AK530" s="34">
        <v>0</v>
      </c>
      <c r="AL530" s="34">
        <v>1</v>
      </c>
    </row>
    <row r="531" spans="1:38">
      <c r="A531" s="34">
        <v>1601</v>
      </c>
      <c r="B531" s="51">
        <v>20</v>
      </c>
      <c r="C531" s="34" t="s">
        <v>123</v>
      </c>
      <c r="D531" s="34">
        <v>135</v>
      </c>
      <c r="M531" s="34">
        <v>224</v>
      </c>
      <c r="N531" s="34">
        <v>21</v>
      </c>
      <c r="O531" s="52">
        <v>20000</v>
      </c>
      <c r="Y531" s="34">
        <v>1</v>
      </c>
      <c r="AG531" s="34">
        <v>0</v>
      </c>
      <c r="AH531" s="34">
        <v>0</v>
      </c>
      <c r="AK531" s="34">
        <v>0</v>
      </c>
      <c r="AL531" s="34">
        <v>1</v>
      </c>
    </row>
    <row r="532" spans="1:38">
      <c r="A532" s="34">
        <v>1602</v>
      </c>
      <c r="B532" s="51">
        <v>30</v>
      </c>
      <c r="C532" s="34" t="s">
        <v>123</v>
      </c>
      <c r="D532" s="34">
        <v>135</v>
      </c>
      <c r="M532" s="34">
        <v>224</v>
      </c>
      <c r="N532" s="34">
        <v>21</v>
      </c>
      <c r="O532" s="52">
        <v>30000</v>
      </c>
      <c r="Y532" s="34">
        <v>1</v>
      </c>
      <c r="AG532" s="34">
        <v>0</v>
      </c>
      <c r="AH532" s="34">
        <v>0</v>
      </c>
      <c r="AK532" s="34">
        <v>0</v>
      </c>
      <c r="AL532" s="34">
        <v>1</v>
      </c>
    </row>
    <row r="533" spans="1:38">
      <c r="A533" s="34">
        <v>1603</v>
      </c>
      <c r="B533" s="51">
        <v>50</v>
      </c>
      <c r="C533" s="34" t="s">
        <v>123</v>
      </c>
      <c r="D533" s="34">
        <v>135</v>
      </c>
      <c r="M533" s="34">
        <v>224</v>
      </c>
      <c r="N533" s="34">
        <v>21</v>
      </c>
      <c r="O533" s="52">
        <v>50000</v>
      </c>
      <c r="Y533" s="34">
        <v>1</v>
      </c>
      <c r="AG533" s="34">
        <v>0</v>
      </c>
      <c r="AH533" s="34">
        <v>0</v>
      </c>
      <c r="AK533" s="34">
        <v>0</v>
      </c>
      <c r="AL533" s="34">
        <v>0</v>
      </c>
    </row>
    <row r="534" spans="1:38">
      <c r="A534" s="34">
        <v>1604</v>
      </c>
      <c r="B534" s="51">
        <v>100</v>
      </c>
      <c r="C534" s="34" t="s">
        <v>123</v>
      </c>
      <c r="D534" s="34">
        <v>135</v>
      </c>
      <c r="M534" s="34">
        <v>224</v>
      </c>
      <c r="N534" s="34">
        <v>21</v>
      </c>
      <c r="O534" s="52">
        <v>100000</v>
      </c>
      <c r="Y534" s="34">
        <v>1</v>
      </c>
      <c r="AG534" s="34">
        <v>0</v>
      </c>
      <c r="AH534" s="34">
        <v>0</v>
      </c>
      <c r="AK534" s="34">
        <v>0</v>
      </c>
      <c r="AL534" s="34">
        <v>0</v>
      </c>
    </row>
    <row r="535" spans="1:38">
      <c r="A535" s="34">
        <v>1605</v>
      </c>
      <c r="B535" s="51">
        <v>200</v>
      </c>
      <c r="C535" s="34" t="s">
        <v>123</v>
      </c>
      <c r="D535" s="34">
        <v>135</v>
      </c>
      <c r="M535" s="34">
        <v>224</v>
      </c>
      <c r="N535" s="34">
        <v>21</v>
      </c>
      <c r="O535" s="52">
        <v>200000</v>
      </c>
      <c r="Y535" s="34">
        <v>1</v>
      </c>
      <c r="AG535" s="34">
        <v>0</v>
      </c>
      <c r="AH535" s="34">
        <v>0</v>
      </c>
      <c r="AK535" s="34">
        <v>0</v>
      </c>
      <c r="AL535" s="34">
        <v>0</v>
      </c>
    </row>
    <row r="536" spans="1:38">
      <c r="A536" s="34">
        <v>1582</v>
      </c>
      <c r="B536" s="51" t="s">
        <v>546</v>
      </c>
      <c r="C536" s="34">
        <v>0</v>
      </c>
      <c r="D536" s="34">
        <v>141</v>
      </c>
      <c r="E536" s="33">
        <v>471</v>
      </c>
      <c r="F536" s="52">
        <v>1</v>
      </c>
      <c r="J536" s="51" t="s">
        <v>547</v>
      </c>
      <c r="N536" s="34">
        <v>6</v>
      </c>
      <c r="O536" s="52">
        <v>1200</v>
      </c>
      <c r="P536" s="52">
        <v>7200</v>
      </c>
      <c r="Y536" s="34">
        <v>1</v>
      </c>
      <c r="Z536" s="85">
        <v>1800000</v>
      </c>
      <c r="AA536" s="85">
        <v>1800000</v>
      </c>
      <c r="AG536" s="34">
        <v>-1</v>
      </c>
      <c r="AH536" s="34">
        <v>1</v>
      </c>
      <c r="AI536" s="33"/>
      <c r="AJ536" s="34">
        <v>1</v>
      </c>
      <c r="AK536" s="34">
        <v>1</v>
      </c>
    </row>
    <row r="537" spans="1:38">
      <c r="A537" s="34">
        <v>1700</v>
      </c>
      <c r="B537" s="51" t="s">
        <v>548</v>
      </c>
      <c r="C537" s="34">
        <v>0</v>
      </c>
      <c r="D537" s="34">
        <v>36</v>
      </c>
      <c r="E537" s="34">
        <v>472</v>
      </c>
      <c r="F537" s="55">
        <v>1</v>
      </c>
      <c r="J537" s="51" t="s">
        <v>549</v>
      </c>
      <c r="N537" s="34">
        <v>6</v>
      </c>
      <c r="O537" s="52">
        <v>100</v>
      </c>
      <c r="P537" s="52">
        <v>400</v>
      </c>
      <c r="Y537" s="34">
        <v>1</v>
      </c>
      <c r="Z537" s="51">
        <v>250000</v>
      </c>
      <c r="AA537" s="53">
        <v>250000</v>
      </c>
      <c r="AG537" s="34">
        <v>-1</v>
      </c>
      <c r="AH537" s="34">
        <v>1</v>
      </c>
      <c r="AI537" s="33"/>
      <c r="AJ537" s="34">
        <v>1</v>
      </c>
      <c r="AK537" s="34">
        <v>1</v>
      </c>
    </row>
    <row r="538" spans="1:38">
      <c r="A538" s="34">
        <v>1701</v>
      </c>
      <c r="B538" s="51" t="s">
        <v>550</v>
      </c>
      <c r="C538" s="34">
        <v>0</v>
      </c>
      <c r="D538" s="34">
        <v>36</v>
      </c>
      <c r="E538" s="34">
        <v>473</v>
      </c>
      <c r="F538" s="55">
        <v>1</v>
      </c>
      <c r="J538" s="51" t="s">
        <v>551</v>
      </c>
      <c r="N538" s="34">
        <v>6</v>
      </c>
      <c r="O538" s="52">
        <v>100</v>
      </c>
      <c r="P538" s="52">
        <v>580</v>
      </c>
      <c r="Y538" s="34">
        <v>1</v>
      </c>
      <c r="Z538" s="51">
        <v>250000</v>
      </c>
      <c r="AA538" s="53">
        <v>250000</v>
      </c>
      <c r="AG538" s="34">
        <v>-1</v>
      </c>
      <c r="AH538" s="34">
        <v>1</v>
      </c>
      <c r="AI538" s="33"/>
      <c r="AJ538" s="34">
        <v>1</v>
      </c>
      <c r="AK538" s="34">
        <v>1</v>
      </c>
    </row>
    <row r="539" spans="1:38">
      <c r="A539" s="34">
        <v>1702</v>
      </c>
      <c r="B539" s="51" t="s">
        <v>552</v>
      </c>
      <c r="C539" s="34">
        <v>0</v>
      </c>
      <c r="D539" s="34">
        <v>36</v>
      </c>
      <c r="E539" s="34">
        <v>474</v>
      </c>
      <c r="F539" s="55">
        <v>1</v>
      </c>
      <c r="J539" s="51" t="s">
        <v>553</v>
      </c>
      <c r="N539" s="34">
        <v>6</v>
      </c>
      <c r="O539" s="52">
        <v>300</v>
      </c>
      <c r="P539" s="52">
        <v>1080</v>
      </c>
      <c r="Y539" s="34">
        <v>1</v>
      </c>
      <c r="Z539" s="51">
        <v>750000</v>
      </c>
      <c r="AA539" s="53">
        <v>750000</v>
      </c>
      <c r="AG539" s="34">
        <v>-1</v>
      </c>
      <c r="AH539" s="34">
        <v>1</v>
      </c>
      <c r="AI539" s="33"/>
      <c r="AJ539" s="34">
        <v>1</v>
      </c>
      <c r="AK539" s="34">
        <v>1</v>
      </c>
    </row>
    <row r="540" spans="1:38">
      <c r="A540" s="34">
        <v>1703</v>
      </c>
      <c r="B540" s="51" t="s">
        <v>554</v>
      </c>
      <c r="C540" s="34">
        <v>0</v>
      </c>
      <c r="D540" s="34">
        <v>36</v>
      </c>
      <c r="E540" s="34">
        <v>475</v>
      </c>
      <c r="F540" s="55">
        <v>1</v>
      </c>
      <c r="J540" s="51" t="s">
        <v>555</v>
      </c>
      <c r="N540" s="34">
        <v>6</v>
      </c>
      <c r="O540" s="52">
        <v>300</v>
      </c>
      <c r="P540" s="52">
        <v>1160</v>
      </c>
      <c r="Y540" s="34">
        <v>1</v>
      </c>
      <c r="Z540" s="51">
        <v>750000</v>
      </c>
      <c r="AA540" s="53">
        <v>750000</v>
      </c>
      <c r="AG540" s="34">
        <v>-1</v>
      </c>
      <c r="AH540" s="34">
        <v>1</v>
      </c>
      <c r="AI540" s="33"/>
      <c r="AJ540" s="34">
        <v>1</v>
      </c>
      <c r="AK540" s="34">
        <v>1</v>
      </c>
    </row>
    <row r="541" spans="1:38">
      <c r="A541" s="34">
        <v>1704</v>
      </c>
      <c r="B541" s="51" t="s">
        <v>556</v>
      </c>
      <c r="C541" s="34">
        <v>0</v>
      </c>
      <c r="D541" s="34">
        <v>36</v>
      </c>
      <c r="E541" s="34">
        <v>476</v>
      </c>
      <c r="F541" s="55">
        <v>1</v>
      </c>
      <c r="J541" s="51" t="s">
        <v>557</v>
      </c>
      <c r="N541" s="34">
        <v>6</v>
      </c>
      <c r="O541" s="52">
        <v>600</v>
      </c>
      <c r="P541" s="52">
        <v>2180</v>
      </c>
      <c r="Y541" s="34">
        <v>1</v>
      </c>
      <c r="Z541" s="51">
        <v>1500000</v>
      </c>
      <c r="AA541" s="53">
        <v>1500000</v>
      </c>
      <c r="AG541" s="34">
        <v>-1</v>
      </c>
      <c r="AH541" s="34">
        <v>1</v>
      </c>
      <c r="AI541" s="33"/>
      <c r="AJ541" s="34">
        <v>1</v>
      </c>
      <c r="AK541" s="34">
        <v>1</v>
      </c>
    </row>
    <row r="542" spans="1:38">
      <c r="A542" s="34">
        <v>1705</v>
      </c>
      <c r="B542" s="51" t="s">
        <v>558</v>
      </c>
      <c r="C542" s="34">
        <v>0</v>
      </c>
      <c r="D542" s="34">
        <v>36</v>
      </c>
      <c r="E542" s="34">
        <v>477</v>
      </c>
      <c r="F542" s="55">
        <v>1</v>
      </c>
      <c r="J542" s="51" t="s">
        <v>559</v>
      </c>
      <c r="N542" s="34">
        <v>6</v>
      </c>
      <c r="O542" s="52">
        <v>600</v>
      </c>
      <c r="P542" s="52">
        <v>2280</v>
      </c>
      <c r="Y542" s="34">
        <v>1</v>
      </c>
      <c r="Z542" s="51">
        <v>1500000</v>
      </c>
      <c r="AA542" s="53">
        <v>1500000</v>
      </c>
      <c r="AG542" s="34">
        <v>-1</v>
      </c>
      <c r="AH542" s="34">
        <v>1</v>
      </c>
      <c r="AI542" s="33"/>
      <c r="AJ542" s="34">
        <v>1</v>
      </c>
      <c r="AK542" s="34">
        <v>1</v>
      </c>
    </row>
    <row r="543" spans="1:38">
      <c r="A543" s="34">
        <v>1706</v>
      </c>
      <c r="B543" s="51" t="s">
        <v>560</v>
      </c>
      <c r="C543" s="34">
        <v>0</v>
      </c>
      <c r="D543" s="34">
        <v>36</v>
      </c>
      <c r="E543" s="34">
        <v>478</v>
      </c>
      <c r="F543" s="55">
        <v>1</v>
      </c>
      <c r="J543" s="51" t="s">
        <v>561</v>
      </c>
      <c r="N543" s="34">
        <v>6</v>
      </c>
      <c r="O543" s="52">
        <v>1200</v>
      </c>
      <c r="P543" s="52">
        <v>4000</v>
      </c>
      <c r="Y543" s="34">
        <v>1</v>
      </c>
      <c r="Z543" s="51">
        <v>3000000</v>
      </c>
      <c r="AA543" s="53">
        <v>3000000</v>
      </c>
      <c r="AG543" s="34">
        <v>-1</v>
      </c>
      <c r="AH543" s="34">
        <v>1</v>
      </c>
      <c r="AI543" s="33"/>
      <c r="AJ543" s="34">
        <v>1</v>
      </c>
      <c r="AK543" s="34">
        <v>1</v>
      </c>
    </row>
    <row r="544" spans="1:38">
      <c r="A544" s="34">
        <v>1707</v>
      </c>
      <c r="B544" s="51" t="s">
        <v>562</v>
      </c>
      <c r="C544" s="34">
        <v>0</v>
      </c>
      <c r="D544" s="34">
        <v>36</v>
      </c>
      <c r="E544" s="34">
        <v>479</v>
      </c>
      <c r="F544" s="55">
        <v>1</v>
      </c>
      <c r="J544" s="51" t="s">
        <v>563</v>
      </c>
      <c r="N544" s="34">
        <v>6</v>
      </c>
      <c r="O544" s="52">
        <v>1200</v>
      </c>
      <c r="P544" s="52">
        <v>4480</v>
      </c>
      <c r="Y544" s="34">
        <v>1</v>
      </c>
      <c r="Z544" s="51">
        <v>3000000</v>
      </c>
      <c r="AA544" s="53">
        <v>3000000</v>
      </c>
      <c r="AG544" s="34">
        <v>-1</v>
      </c>
      <c r="AH544" s="34">
        <v>1</v>
      </c>
      <c r="AI544" s="33"/>
      <c r="AJ544" s="34">
        <v>1</v>
      </c>
      <c r="AK544" s="34">
        <v>1</v>
      </c>
    </row>
    <row r="545" spans="1:37">
      <c r="A545" s="34">
        <v>1708</v>
      </c>
      <c r="B545" s="51" t="s">
        <v>564</v>
      </c>
      <c r="C545" s="34">
        <v>0</v>
      </c>
      <c r="D545" s="34">
        <v>36</v>
      </c>
      <c r="E545" s="34">
        <v>480</v>
      </c>
      <c r="F545" s="55">
        <v>1</v>
      </c>
      <c r="J545" s="51" t="s">
        <v>565</v>
      </c>
      <c r="N545" s="34">
        <v>6</v>
      </c>
      <c r="O545" s="52">
        <v>2500</v>
      </c>
      <c r="P545" s="52">
        <v>8880</v>
      </c>
      <c r="Y545" s="34">
        <v>1</v>
      </c>
      <c r="Z545" s="51">
        <v>6250000</v>
      </c>
      <c r="AA545" s="53">
        <v>6250000</v>
      </c>
      <c r="AG545" s="34">
        <v>-1</v>
      </c>
      <c r="AH545" s="34">
        <v>1</v>
      </c>
      <c r="AI545" s="33">
        <v>-5000</v>
      </c>
      <c r="AJ545" s="34">
        <v>1</v>
      </c>
      <c r="AK545" s="34">
        <v>1</v>
      </c>
    </row>
    <row r="546" spans="1:37">
      <c r="A546" s="34">
        <v>1709</v>
      </c>
      <c r="B546" s="51" t="s">
        <v>566</v>
      </c>
      <c r="C546" s="34">
        <v>0</v>
      </c>
      <c r="D546" s="34">
        <v>36</v>
      </c>
      <c r="E546" s="34">
        <v>481</v>
      </c>
      <c r="F546" s="55">
        <v>1</v>
      </c>
      <c r="J546" s="51" t="s">
        <v>567</v>
      </c>
      <c r="N546" s="34">
        <v>6</v>
      </c>
      <c r="O546" s="52">
        <v>2500</v>
      </c>
      <c r="P546" s="52">
        <v>9660</v>
      </c>
      <c r="Y546" s="34">
        <v>1</v>
      </c>
      <c r="Z546" s="51">
        <v>6250000</v>
      </c>
      <c r="AA546" s="53">
        <v>6250000</v>
      </c>
      <c r="AG546" s="34">
        <v>-1</v>
      </c>
      <c r="AH546" s="34">
        <v>1</v>
      </c>
      <c r="AI546" s="33">
        <v>-5000</v>
      </c>
      <c r="AJ546" s="34">
        <v>1</v>
      </c>
      <c r="AK546" s="34">
        <v>1</v>
      </c>
    </row>
    <row r="547" spans="1:37">
      <c r="A547" s="34">
        <v>1710</v>
      </c>
      <c r="B547" s="51" t="s">
        <v>568</v>
      </c>
      <c r="C547" s="34">
        <v>0</v>
      </c>
      <c r="D547" s="34">
        <v>36</v>
      </c>
      <c r="E547" s="34">
        <v>482</v>
      </c>
      <c r="F547" s="55">
        <v>1</v>
      </c>
      <c r="J547" s="51" t="s">
        <v>569</v>
      </c>
      <c r="N547" s="34">
        <v>6</v>
      </c>
      <c r="O547" s="52">
        <v>5000</v>
      </c>
      <c r="P547" s="52">
        <v>1680</v>
      </c>
      <c r="Y547" s="34">
        <v>1</v>
      </c>
      <c r="Z547" s="51">
        <v>12500000</v>
      </c>
      <c r="AA547" s="53">
        <v>12500000</v>
      </c>
      <c r="AG547" s="34">
        <v>-1</v>
      </c>
      <c r="AH547" s="34">
        <v>1</v>
      </c>
      <c r="AI547" s="33">
        <v>-6000</v>
      </c>
      <c r="AJ547" s="34">
        <v>1</v>
      </c>
      <c r="AK547" s="34">
        <v>1</v>
      </c>
    </row>
    <row r="548" spans="1:37">
      <c r="A548" s="34">
        <v>1711</v>
      </c>
      <c r="B548" s="51" t="s">
        <v>570</v>
      </c>
      <c r="C548" s="34">
        <v>0</v>
      </c>
      <c r="D548" s="34">
        <v>36</v>
      </c>
      <c r="E548" s="34">
        <v>483</v>
      </c>
      <c r="F548" s="55">
        <v>1</v>
      </c>
      <c r="J548" s="51" t="s">
        <v>571</v>
      </c>
      <c r="N548" s="34">
        <v>6</v>
      </c>
      <c r="O548" s="52">
        <v>5000</v>
      </c>
      <c r="P548" s="52">
        <v>1950</v>
      </c>
      <c r="Y548" s="34">
        <v>1</v>
      </c>
      <c r="Z548" s="51">
        <v>12500000</v>
      </c>
      <c r="AA548" s="53">
        <v>12500000</v>
      </c>
      <c r="AG548" s="34">
        <v>-1</v>
      </c>
      <c r="AH548" s="34">
        <v>1</v>
      </c>
      <c r="AI548" s="33">
        <v>-6000</v>
      </c>
      <c r="AJ548" s="34">
        <v>1</v>
      </c>
      <c r="AK548" s="34">
        <v>1</v>
      </c>
    </row>
    <row r="549" spans="1:37">
      <c r="A549" s="34">
        <v>1712</v>
      </c>
      <c r="B549" s="51" t="s">
        <v>572</v>
      </c>
      <c r="C549" s="34">
        <v>0</v>
      </c>
      <c r="D549" s="34">
        <v>36</v>
      </c>
      <c r="E549" s="34">
        <v>484</v>
      </c>
      <c r="F549" s="55">
        <v>1</v>
      </c>
      <c r="J549" s="51" t="s">
        <v>573</v>
      </c>
      <c r="N549" s="34">
        <v>6</v>
      </c>
      <c r="O549" s="52">
        <v>10800</v>
      </c>
      <c r="P549" s="52">
        <v>4000</v>
      </c>
      <c r="Y549" s="34">
        <v>1</v>
      </c>
      <c r="Z549" s="51">
        <v>27000000</v>
      </c>
      <c r="AA549" s="53">
        <v>27000000</v>
      </c>
      <c r="AG549" s="34">
        <v>-1</v>
      </c>
      <c r="AH549" s="34">
        <v>1</v>
      </c>
      <c r="AI549" s="33">
        <v>-7000</v>
      </c>
      <c r="AJ549" s="34">
        <v>1</v>
      </c>
      <c r="AK549" s="34">
        <v>1</v>
      </c>
    </row>
    <row r="550" spans="1:37">
      <c r="A550" s="34">
        <v>1713</v>
      </c>
      <c r="B550" s="51" t="s">
        <v>574</v>
      </c>
      <c r="C550" s="34">
        <v>0</v>
      </c>
      <c r="D550" s="34">
        <v>36</v>
      </c>
      <c r="E550" s="34">
        <v>485</v>
      </c>
      <c r="F550" s="55">
        <v>1</v>
      </c>
      <c r="J550" s="51" t="s">
        <v>575</v>
      </c>
      <c r="N550" s="34">
        <v>6</v>
      </c>
      <c r="O550" s="52">
        <v>10800</v>
      </c>
      <c r="P550" s="52">
        <v>4500</v>
      </c>
      <c r="Y550" s="34">
        <v>1</v>
      </c>
      <c r="Z550" s="51">
        <v>27000000</v>
      </c>
      <c r="AA550" s="53">
        <v>27000000</v>
      </c>
      <c r="AG550" s="34">
        <v>-1</v>
      </c>
      <c r="AH550" s="34">
        <v>1</v>
      </c>
      <c r="AI550" s="33">
        <v>-7000</v>
      </c>
      <c r="AJ550" s="34">
        <v>1</v>
      </c>
      <c r="AK550" s="34">
        <v>1</v>
      </c>
    </row>
    <row r="551" spans="1:37">
      <c r="A551" s="34">
        <v>1714</v>
      </c>
      <c r="B551" s="51" t="s">
        <v>576</v>
      </c>
      <c r="C551" s="34">
        <v>0</v>
      </c>
      <c r="D551" s="34">
        <v>36</v>
      </c>
      <c r="E551" s="34">
        <v>486</v>
      </c>
      <c r="F551" s="55">
        <v>1</v>
      </c>
      <c r="J551" s="51" t="s">
        <v>577</v>
      </c>
      <c r="N551" s="34">
        <v>6</v>
      </c>
      <c r="O551" s="52">
        <v>32800</v>
      </c>
      <c r="P551" s="52">
        <v>13800</v>
      </c>
      <c r="Y551" s="34">
        <v>1</v>
      </c>
      <c r="Z551" s="51">
        <v>82000000</v>
      </c>
      <c r="AA551" s="53">
        <v>82000000</v>
      </c>
      <c r="AG551" s="34">
        <v>-1</v>
      </c>
      <c r="AH551" s="34">
        <v>1</v>
      </c>
      <c r="AI551" s="33">
        <v>-7000</v>
      </c>
      <c r="AJ551" s="34">
        <v>1</v>
      </c>
      <c r="AK551" s="34">
        <v>1</v>
      </c>
    </row>
    <row r="552" spans="1:37">
      <c r="A552" s="34">
        <v>1715</v>
      </c>
      <c r="B552" s="51" t="s">
        <v>578</v>
      </c>
      <c r="C552" s="34">
        <v>0</v>
      </c>
      <c r="D552" s="34">
        <v>36</v>
      </c>
      <c r="E552" s="34">
        <v>487</v>
      </c>
      <c r="F552" s="55">
        <v>1</v>
      </c>
      <c r="J552" s="51" t="s">
        <v>579</v>
      </c>
      <c r="N552" s="34">
        <v>6</v>
      </c>
      <c r="O552" s="52">
        <v>32800</v>
      </c>
      <c r="P552" s="52">
        <v>15688</v>
      </c>
      <c r="Y552" s="34">
        <v>1</v>
      </c>
      <c r="Z552" s="51">
        <v>82000000</v>
      </c>
      <c r="AA552" s="53">
        <v>82000000</v>
      </c>
      <c r="AG552" s="34">
        <v>-1</v>
      </c>
      <c r="AH552" s="34">
        <v>1</v>
      </c>
      <c r="AI552" s="33">
        <v>-7000</v>
      </c>
      <c r="AJ552" s="34">
        <v>1</v>
      </c>
      <c r="AK552" s="34">
        <v>1</v>
      </c>
    </row>
    <row r="553" spans="1:37">
      <c r="A553" s="34">
        <v>1716</v>
      </c>
      <c r="B553" s="51" t="s">
        <v>580</v>
      </c>
      <c r="C553" s="34">
        <v>0</v>
      </c>
      <c r="D553" s="34">
        <v>36</v>
      </c>
      <c r="E553" s="34">
        <v>488</v>
      </c>
      <c r="F553" s="55">
        <v>1</v>
      </c>
      <c r="J553" s="51" t="s">
        <v>581</v>
      </c>
      <c r="N553" s="34">
        <v>6</v>
      </c>
      <c r="O553" s="52">
        <v>64800</v>
      </c>
      <c r="P553" s="52">
        <v>30000</v>
      </c>
      <c r="Y553" s="34">
        <v>1</v>
      </c>
      <c r="Z553" s="51">
        <v>162000000</v>
      </c>
      <c r="AA553" s="53">
        <v>162000000</v>
      </c>
      <c r="AG553" s="34">
        <v>-1</v>
      </c>
      <c r="AH553" s="34">
        <v>1</v>
      </c>
      <c r="AI553" s="33">
        <v>-7000</v>
      </c>
      <c r="AJ553" s="34">
        <v>1</v>
      </c>
      <c r="AK553" s="34">
        <v>1</v>
      </c>
    </row>
    <row r="554" spans="1:37">
      <c r="A554" s="34">
        <v>1717</v>
      </c>
      <c r="B554" s="51" t="s">
        <v>582</v>
      </c>
      <c r="C554" s="34">
        <v>0</v>
      </c>
      <c r="D554" s="34">
        <v>36</v>
      </c>
      <c r="E554" s="34">
        <v>489</v>
      </c>
      <c r="F554" s="55">
        <v>1</v>
      </c>
      <c r="J554" s="51" t="s">
        <v>583</v>
      </c>
      <c r="N554" s="34">
        <v>6</v>
      </c>
      <c r="O554" s="52">
        <v>64800</v>
      </c>
      <c r="P554" s="52">
        <v>31888</v>
      </c>
      <c r="Y554" s="34">
        <v>1</v>
      </c>
      <c r="Z554" s="51">
        <v>162000000</v>
      </c>
      <c r="AA554" s="53">
        <v>162000000</v>
      </c>
      <c r="AG554" s="34">
        <v>-1</v>
      </c>
      <c r="AH554" s="34">
        <v>1</v>
      </c>
      <c r="AI554" s="33">
        <v>-7000</v>
      </c>
      <c r="AJ554" s="34">
        <v>1</v>
      </c>
      <c r="AK554" s="34">
        <v>1</v>
      </c>
    </row>
    <row r="555" spans="1:37">
      <c r="A555" s="34">
        <v>1718</v>
      </c>
      <c r="B555" s="95" t="s">
        <v>584</v>
      </c>
      <c r="C555" s="34">
        <v>0</v>
      </c>
      <c r="D555" s="34">
        <v>142</v>
      </c>
      <c r="E555" s="96">
        <v>700</v>
      </c>
      <c r="F555" s="55">
        <v>1</v>
      </c>
      <c r="J555" s="95" t="s">
        <v>585</v>
      </c>
      <c r="N555" s="34">
        <v>6</v>
      </c>
      <c r="O555" s="52">
        <v>100</v>
      </c>
      <c r="Y555" s="34">
        <v>1</v>
      </c>
      <c r="Z555" s="51">
        <v>0</v>
      </c>
      <c r="AA555" s="53">
        <v>0</v>
      </c>
      <c r="AG555" s="34">
        <v>-1</v>
      </c>
      <c r="AH555" s="34">
        <v>1</v>
      </c>
      <c r="AJ555" s="34">
        <v>1</v>
      </c>
      <c r="AK555" s="34">
        <v>1</v>
      </c>
    </row>
    <row r="556" spans="1:37">
      <c r="A556" s="34">
        <v>1719</v>
      </c>
      <c r="B556" s="95" t="s">
        <v>586</v>
      </c>
      <c r="C556" s="34">
        <v>0</v>
      </c>
      <c r="D556" s="34">
        <v>142</v>
      </c>
      <c r="E556" s="96">
        <v>701</v>
      </c>
      <c r="F556" s="55">
        <v>1</v>
      </c>
      <c r="J556" s="95" t="s">
        <v>587</v>
      </c>
      <c r="N556" s="34">
        <v>6</v>
      </c>
      <c r="O556" s="52">
        <v>300</v>
      </c>
      <c r="Y556" s="34">
        <v>1</v>
      </c>
      <c r="Z556" s="51">
        <v>0</v>
      </c>
      <c r="AA556" s="53">
        <v>0</v>
      </c>
      <c r="AG556" s="34">
        <v>-1</v>
      </c>
      <c r="AH556" s="34">
        <v>1</v>
      </c>
      <c r="AJ556" s="34">
        <v>1</v>
      </c>
      <c r="AK556" s="34">
        <v>1</v>
      </c>
    </row>
    <row r="557" spans="1:37">
      <c r="A557" s="34">
        <v>1720</v>
      </c>
      <c r="B557" s="95" t="s">
        <v>588</v>
      </c>
      <c r="C557" s="34">
        <v>0</v>
      </c>
      <c r="D557" s="34">
        <v>142</v>
      </c>
      <c r="E557" s="96">
        <v>702</v>
      </c>
      <c r="F557" s="55">
        <v>1</v>
      </c>
      <c r="J557" s="95" t="s">
        <v>589</v>
      </c>
      <c r="N557" s="34">
        <v>6</v>
      </c>
      <c r="O557" s="52">
        <v>600</v>
      </c>
      <c r="Y557" s="34">
        <v>1</v>
      </c>
      <c r="Z557" s="51">
        <v>0</v>
      </c>
      <c r="AA557" s="53">
        <v>0</v>
      </c>
      <c r="AG557" s="34">
        <v>-1</v>
      </c>
      <c r="AH557" s="34">
        <v>1</v>
      </c>
      <c r="AJ557" s="34">
        <v>1</v>
      </c>
      <c r="AK557" s="34">
        <v>1</v>
      </c>
    </row>
    <row r="558" spans="1:37">
      <c r="A558" s="34">
        <v>1721</v>
      </c>
      <c r="B558" s="95" t="s">
        <v>590</v>
      </c>
      <c r="C558" s="34">
        <v>0</v>
      </c>
      <c r="D558" s="34">
        <v>143</v>
      </c>
      <c r="E558" s="96">
        <v>703</v>
      </c>
      <c r="F558" s="55">
        <v>1</v>
      </c>
      <c r="J558" s="95" t="s">
        <v>591</v>
      </c>
      <c r="N558" s="34">
        <v>6</v>
      </c>
      <c r="O558" s="52">
        <v>6000</v>
      </c>
      <c r="P558" s="52">
        <v>7000</v>
      </c>
      <c r="Y558" s="34">
        <v>1</v>
      </c>
      <c r="Z558" s="51">
        <v>0</v>
      </c>
      <c r="AA558" s="53">
        <v>0</v>
      </c>
      <c r="AE558" s="34" t="s">
        <v>592</v>
      </c>
      <c r="AG558" s="34">
        <v>-1</v>
      </c>
      <c r="AH558" s="34">
        <v>1</v>
      </c>
      <c r="AJ558" s="34">
        <v>1</v>
      </c>
      <c r="AK558" s="34">
        <v>1</v>
      </c>
    </row>
    <row r="559" spans="1:37">
      <c r="A559" s="34">
        <v>1722</v>
      </c>
      <c r="B559" s="95" t="s">
        <v>586</v>
      </c>
      <c r="C559" s="34">
        <v>0</v>
      </c>
      <c r="D559" s="34">
        <v>142</v>
      </c>
      <c r="E559" s="96">
        <v>704</v>
      </c>
      <c r="F559" s="55">
        <v>1</v>
      </c>
      <c r="J559" s="95" t="s">
        <v>587</v>
      </c>
      <c r="N559" s="34">
        <v>6</v>
      </c>
      <c r="O559" s="52">
        <v>300</v>
      </c>
      <c r="Y559" s="34">
        <v>1</v>
      </c>
      <c r="Z559" s="51">
        <v>0</v>
      </c>
      <c r="AA559" s="53">
        <v>0</v>
      </c>
      <c r="AG559" s="34">
        <v>-1</v>
      </c>
      <c r="AH559" s="34">
        <v>1</v>
      </c>
      <c r="AJ559" s="34">
        <v>1</v>
      </c>
      <c r="AK559" s="34">
        <v>1</v>
      </c>
    </row>
    <row r="560" spans="1:37">
      <c r="A560" s="34">
        <v>1723</v>
      </c>
      <c r="B560" s="95" t="s">
        <v>588</v>
      </c>
      <c r="C560" s="34">
        <v>0</v>
      </c>
      <c r="D560" s="34">
        <v>142</v>
      </c>
      <c r="E560" s="96">
        <v>705</v>
      </c>
      <c r="F560" s="55">
        <v>1</v>
      </c>
      <c r="J560" s="95" t="s">
        <v>589</v>
      </c>
      <c r="N560" s="34">
        <v>6</v>
      </c>
      <c r="O560" s="52">
        <v>600</v>
      </c>
      <c r="Y560" s="34">
        <v>1</v>
      </c>
      <c r="Z560" s="51">
        <v>0</v>
      </c>
      <c r="AA560" s="53">
        <v>0</v>
      </c>
      <c r="AG560" s="34">
        <v>-1</v>
      </c>
      <c r="AH560" s="34">
        <v>1</v>
      </c>
      <c r="AJ560" s="34">
        <v>1</v>
      </c>
      <c r="AK560" s="34">
        <v>1</v>
      </c>
    </row>
    <row r="561" spans="1:37">
      <c r="A561" s="34">
        <v>1724</v>
      </c>
      <c r="B561" s="95" t="s">
        <v>593</v>
      </c>
      <c r="C561" s="34">
        <v>0</v>
      </c>
      <c r="D561" s="34">
        <v>142</v>
      </c>
      <c r="E561" s="96">
        <v>706</v>
      </c>
      <c r="F561" s="55">
        <v>1</v>
      </c>
      <c r="J561" s="95" t="s">
        <v>594</v>
      </c>
      <c r="N561" s="34">
        <v>6</v>
      </c>
      <c r="O561" s="52">
        <v>1800</v>
      </c>
      <c r="Y561" s="34">
        <v>1</v>
      </c>
      <c r="Z561" s="51">
        <v>0</v>
      </c>
      <c r="AA561" s="53">
        <v>0</v>
      </c>
      <c r="AG561" s="34">
        <v>-1</v>
      </c>
      <c r="AH561" s="34">
        <v>1</v>
      </c>
      <c r="AJ561" s="34">
        <v>1</v>
      </c>
      <c r="AK561" s="34">
        <v>1</v>
      </c>
    </row>
    <row r="562" spans="1:37">
      <c r="A562" s="34">
        <v>1725</v>
      </c>
      <c r="B562" s="95" t="s">
        <v>595</v>
      </c>
      <c r="C562" s="34">
        <v>0</v>
      </c>
      <c r="D562" s="34">
        <v>143</v>
      </c>
      <c r="E562" s="96">
        <v>707</v>
      </c>
      <c r="F562" s="55">
        <v>1</v>
      </c>
      <c r="J562" s="95" t="s">
        <v>596</v>
      </c>
      <c r="N562" s="34">
        <v>6</v>
      </c>
      <c r="O562" s="52">
        <v>12800</v>
      </c>
      <c r="P562" s="52">
        <v>18900</v>
      </c>
      <c r="Y562" s="34">
        <v>1</v>
      </c>
      <c r="Z562" s="51">
        <v>0</v>
      </c>
      <c r="AA562" s="53">
        <v>0</v>
      </c>
      <c r="AE562" s="34" t="s">
        <v>597</v>
      </c>
      <c r="AG562" s="34">
        <v>-1</v>
      </c>
      <c r="AH562" s="34">
        <v>1</v>
      </c>
      <c r="AJ562" s="34">
        <v>1</v>
      </c>
      <c r="AK562" s="34">
        <v>1</v>
      </c>
    </row>
    <row r="563" spans="1:37">
      <c r="A563" s="34">
        <v>1727</v>
      </c>
      <c r="B563" s="51" t="s">
        <v>598</v>
      </c>
      <c r="C563" s="34">
        <v>0</v>
      </c>
      <c r="D563" s="34">
        <v>57</v>
      </c>
      <c r="N563" s="34">
        <v>6</v>
      </c>
      <c r="O563" s="52">
        <v>9800</v>
      </c>
      <c r="P563" s="52">
        <v>50000</v>
      </c>
      <c r="Y563" s="34">
        <v>1</v>
      </c>
      <c r="Z563" s="51">
        <v>0</v>
      </c>
      <c r="AA563" s="53">
        <v>0</v>
      </c>
      <c r="AG563" s="34">
        <v>-1</v>
      </c>
      <c r="AH563" s="34">
        <v>1</v>
      </c>
      <c r="AI563" s="34">
        <v>-6000</v>
      </c>
      <c r="AJ563" s="34">
        <v>1</v>
      </c>
      <c r="AK563" s="34">
        <v>1</v>
      </c>
    </row>
    <row r="564" spans="1:37">
      <c r="A564" s="34">
        <v>1728</v>
      </c>
      <c r="B564" s="51" t="s">
        <v>599</v>
      </c>
      <c r="C564" s="34">
        <v>0</v>
      </c>
      <c r="D564" s="34">
        <v>57</v>
      </c>
      <c r="N564" s="34">
        <v>6</v>
      </c>
      <c r="O564" s="52">
        <v>9800</v>
      </c>
      <c r="P564" s="52">
        <v>60000</v>
      </c>
      <c r="Y564" s="34">
        <v>1</v>
      </c>
      <c r="Z564" s="51">
        <v>0</v>
      </c>
      <c r="AA564" s="53">
        <v>0</v>
      </c>
      <c r="AG564" s="34">
        <v>-1</v>
      </c>
      <c r="AH564" s="34">
        <v>1</v>
      </c>
      <c r="AI564" s="34">
        <v>-6000</v>
      </c>
      <c r="AJ564" s="34">
        <v>1</v>
      </c>
      <c r="AK564" s="34">
        <v>1</v>
      </c>
    </row>
    <row r="565" spans="1:37">
      <c r="A565" s="34">
        <v>1729</v>
      </c>
      <c r="B565" s="51" t="s">
        <v>600</v>
      </c>
      <c r="C565" s="34">
        <v>0</v>
      </c>
      <c r="D565" s="34">
        <v>57</v>
      </c>
      <c r="N565" s="34">
        <v>6</v>
      </c>
      <c r="O565" s="52">
        <v>19800</v>
      </c>
      <c r="P565" s="52">
        <v>100000</v>
      </c>
      <c r="Y565" s="34">
        <v>1</v>
      </c>
      <c r="Z565" s="51">
        <v>0</v>
      </c>
      <c r="AA565" s="53">
        <v>0</v>
      </c>
      <c r="AG565" s="34">
        <v>-1</v>
      </c>
      <c r="AH565" s="34">
        <v>1</v>
      </c>
      <c r="AI565" s="34">
        <v>-7000</v>
      </c>
      <c r="AJ565" s="34">
        <v>1</v>
      </c>
      <c r="AK565" s="34">
        <v>1</v>
      </c>
    </row>
    <row r="566" spans="1:37">
      <c r="A566" s="34">
        <v>1730</v>
      </c>
      <c r="B566" s="51" t="s">
        <v>601</v>
      </c>
      <c r="C566" s="34">
        <v>0</v>
      </c>
      <c r="D566" s="34">
        <v>57</v>
      </c>
      <c r="N566" s="34">
        <v>6</v>
      </c>
      <c r="O566" s="52">
        <v>19800</v>
      </c>
      <c r="P566" s="52">
        <v>120000</v>
      </c>
      <c r="Y566" s="34">
        <v>1</v>
      </c>
      <c r="Z566" s="51">
        <v>0</v>
      </c>
      <c r="AA566" s="53">
        <v>0</v>
      </c>
      <c r="AG566" s="34">
        <v>-1</v>
      </c>
      <c r="AH566" s="34">
        <v>1</v>
      </c>
      <c r="AI566" s="34">
        <v>-7000</v>
      </c>
      <c r="AJ566" s="34">
        <v>1</v>
      </c>
      <c r="AK566" s="34">
        <v>1</v>
      </c>
    </row>
    <row r="567" spans="1:37">
      <c r="A567" s="34">
        <v>1731</v>
      </c>
      <c r="B567" s="51" t="s">
        <v>602</v>
      </c>
      <c r="C567" s="34">
        <v>0</v>
      </c>
      <c r="D567" s="34">
        <v>57</v>
      </c>
      <c r="N567" s="34">
        <v>6</v>
      </c>
      <c r="O567" s="52">
        <v>32800</v>
      </c>
      <c r="P567" s="52">
        <v>210000</v>
      </c>
      <c r="Y567" s="34">
        <v>1</v>
      </c>
      <c r="Z567" s="51">
        <v>0</v>
      </c>
      <c r="AA567" s="53">
        <v>0</v>
      </c>
      <c r="AG567" s="34">
        <v>-1</v>
      </c>
      <c r="AH567" s="34">
        <v>1</v>
      </c>
      <c r="AI567" s="34">
        <v>-7000</v>
      </c>
      <c r="AJ567" s="34">
        <v>1</v>
      </c>
      <c r="AK567" s="34">
        <v>1</v>
      </c>
    </row>
    <row r="568" spans="1:37">
      <c r="A568" s="34">
        <v>1732</v>
      </c>
      <c r="B568" s="51" t="s">
        <v>603</v>
      </c>
      <c r="C568" s="34">
        <v>0</v>
      </c>
      <c r="D568" s="34">
        <v>57</v>
      </c>
      <c r="N568" s="34">
        <v>6</v>
      </c>
      <c r="O568" s="52">
        <v>32800</v>
      </c>
      <c r="P568" s="52">
        <v>260000</v>
      </c>
      <c r="Y568" s="34">
        <v>1</v>
      </c>
      <c r="Z568" s="51">
        <v>0</v>
      </c>
      <c r="AA568" s="53">
        <v>0</v>
      </c>
      <c r="AG568" s="34">
        <v>-1</v>
      </c>
      <c r="AH568" s="34">
        <v>1</v>
      </c>
      <c r="AI568" s="34">
        <v>-7000</v>
      </c>
      <c r="AJ568" s="34">
        <v>1</v>
      </c>
      <c r="AK568" s="34">
        <v>1</v>
      </c>
    </row>
    <row r="569" spans="1:37">
      <c r="A569" s="34">
        <v>1733</v>
      </c>
      <c r="B569" s="51" t="s">
        <v>604</v>
      </c>
      <c r="C569" s="34">
        <v>0</v>
      </c>
      <c r="D569" s="34">
        <v>57</v>
      </c>
      <c r="N569" s="34">
        <v>6</v>
      </c>
      <c r="O569" s="52">
        <v>64800</v>
      </c>
      <c r="P569" s="52">
        <v>380000</v>
      </c>
      <c r="Y569" s="34">
        <v>1</v>
      </c>
      <c r="Z569" s="51">
        <v>0</v>
      </c>
      <c r="AA569" s="53">
        <v>0</v>
      </c>
      <c r="AG569" s="34">
        <v>-1</v>
      </c>
      <c r="AH569" s="34">
        <v>1</v>
      </c>
      <c r="AI569" s="34">
        <v>-7000</v>
      </c>
      <c r="AJ569" s="34">
        <v>1</v>
      </c>
      <c r="AK569" s="34">
        <v>1</v>
      </c>
    </row>
    <row r="570" spans="1:37">
      <c r="A570" s="34">
        <v>1734</v>
      </c>
      <c r="B570" s="51" t="s">
        <v>605</v>
      </c>
      <c r="C570" s="34">
        <v>0</v>
      </c>
      <c r="D570" s="34">
        <v>57</v>
      </c>
      <c r="N570" s="34">
        <v>6</v>
      </c>
      <c r="O570" s="52">
        <v>64800</v>
      </c>
      <c r="P570" s="52">
        <v>450000</v>
      </c>
      <c r="Y570" s="34">
        <v>1</v>
      </c>
      <c r="Z570" s="51">
        <v>0</v>
      </c>
      <c r="AA570" s="53">
        <v>0</v>
      </c>
      <c r="AG570" s="34">
        <v>-1</v>
      </c>
      <c r="AH570" s="34">
        <v>1</v>
      </c>
      <c r="AI570" s="34">
        <v>-7000</v>
      </c>
      <c r="AJ570" s="34">
        <v>1</v>
      </c>
      <c r="AK570" s="34">
        <v>1</v>
      </c>
    </row>
    <row r="571" spans="1:37">
      <c r="A571" s="34">
        <v>1735</v>
      </c>
      <c r="B571" s="51" t="s">
        <v>606</v>
      </c>
      <c r="C571" s="34">
        <v>0</v>
      </c>
      <c r="D571" s="34">
        <v>57</v>
      </c>
      <c r="N571" s="34">
        <v>6</v>
      </c>
      <c r="O571" s="52">
        <v>5000</v>
      </c>
      <c r="P571" s="52">
        <v>25000</v>
      </c>
      <c r="Y571" s="34">
        <v>1</v>
      </c>
      <c r="Z571" s="51">
        <v>0</v>
      </c>
      <c r="AA571" s="53">
        <v>0</v>
      </c>
      <c r="AG571" s="34">
        <v>-1</v>
      </c>
      <c r="AH571" s="34">
        <v>1</v>
      </c>
      <c r="AJ571" s="34">
        <v>1</v>
      </c>
      <c r="AK571" s="34">
        <v>1</v>
      </c>
    </row>
    <row r="572" spans="1:37">
      <c r="A572" s="34">
        <v>1736</v>
      </c>
      <c r="B572" s="51" t="s">
        <v>607</v>
      </c>
      <c r="C572" s="34">
        <v>0</v>
      </c>
      <c r="D572" s="34">
        <v>57</v>
      </c>
      <c r="N572" s="34">
        <v>6</v>
      </c>
      <c r="O572" s="52">
        <v>5000</v>
      </c>
      <c r="P572" s="52">
        <v>28000</v>
      </c>
      <c r="Y572" s="34">
        <v>1</v>
      </c>
      <c r="Z572" s="51">
        <v>0</v>
      </c>
      <c r="AA572" s="53">
        <v>0</v>
      </c>
      <c r="AG572" s="34">
        <v>-1</v>
      </c>
      <c r="AH572" s="34">
        <v>1</v>
      </c>
      <c r="AJ572" s="34">
        <v>1</v>
      </c>
      <c r="AK572" s="34">
        <v>1</v>
      </c>
    </row>
    <row r="573" spans="1:37">
      <c r="A573" s="34">
        <v>1737</v>
      </c>
      <c r="B573" s="51" t="s">
        <v>608</v>
      </c>
      <c r="C573" s="34" t="s">
        <v>123</v>
      </c>
      <c r="D573" s="34">
        <v>145</v>
      </c>
      <c r="N573" s="34">
        <v>6</v>
      </c>
      <c r="O573" s="52">
        <v>600</v>
      </c>
      <c r="P573" s="52">
        <v>8400</v>
      </c>
      <c r="Y573" s="34">
        <v>1</v>
      </c>
      <c r="Z573" s="85">
        <v>900000</v>
      </c>
      <c r="AA573" s="85">
        <v>900000</v>
      </c>
      <c r="AG573" s="34">
        <v>-1</v>
      </c>
      <c r="AH573" s="34">
        <v>1</v>
      </c>
      <c r="AJ573" s="34">
        <v>1</v>
      </c>
      <c r="AK573" s="34">
        <v>1</v>
      </c>
    </row>
    <row r="574" spans="1:37">
      <c r="A574" s="34">
        <v>1738</v>
      </c>
      <c r="B574" s="51" t="s">
        <v>609</v>
      </c>
      <c r="C574" s="34" t="s">
        <v>123</v>
      </c>
      <c r="D574" s="34">
        <v>145</v>
      </c>
      <c r="N574" s="34">
        <v>6</v>
      </c>
      <c r="O574" s="52">
        <v>2800</v>
      </c>
      <c r="P574" s="52">
        <v>15000</v>
      </c>
      <c r="Y574" s="34">
        <v>1</v>
      </c>
      <c r="Z574" s="85">
        <v>4200000</v>
      </c>
      <c r="AA574" s="85">
        <v>4200000</v>
      </c>
      <c r="AG574" s="34">
        <v>-1</v>
      </c>
      <c r="AH574" s="34">
        <v>1</v>
      </c>
      <c r="AJ574" s="34">
        <v>1</v>
      </c>
      <c r="AK574" s="34">
        <v>1</v>
      </c>
    </row>
    <row r="575" spans="1:37">
      <c r="A575" s="34">
        <v>1739</v>
      </c>
      <c r="B575" s="51" t="s">
        <v>610</v>
      </c>
      <c r="C575" s="34" t="s">
        <v>123</v>
      </c>
      <c r="D575" s="34">
        <v>145</v>
      </c>
      <c r="N575" s="34">
        <v>6</v>
      </c>
      <c r="O575" s="52">
        <v>5000</v>
      </c>
      <c r="P575" s="52">
        <v>32400</v>
      </c>
      <c r="Y575" s="34">
        <v>1</v>
      </c>
      <c r="Z575" s="85">
        <v>7500000</v>
      </c>
      <c r="AA575" s="85">
        <v>7500000</v>
      </c>
      <c r="AG575" s="34">
        <v>-1</v>
      </c>
      <c r="AH575" s="34">
        <v>1</v>
      </c>
      <c r="AJ575" s="34">
        <v>1</v>
      </c>
      <c r="AK575" s="34">
        <v>1</v>
      </c>
    </row>
    <row r="576" spans="1:37">
      <c r="A576" s="34">
        <v>1740</v>
      </c>
      <c r="B576" s="51" t="s">
        <v>611</v>
      </c>
      <c r="C576" s="34" t="s">
        <v>123</v>
      </c>
      <c r="D576" s="34">
        <v>145</v>
      </c>
      <c r="N576" s="34">
        <v>6</v>
      </c>
      <c r="O576" s="52">
        <v>10800</v>
      </c>
      <c r="P576" s="52">
        <v>98400</v>
      </c>
      <c r="Y576" s="34">
        <v>1</v>
      </c>
      <c r="Z576" s="85">
        <v>16200000</v>
      </c>
      <c r="AA576" s="85">
        <v>16200000</v>
      </c>
      <c r="AG576" s="34">
        <v>-1</v>
      </c>
      <c r="AH576" s="34">
        <v>1</v>
      </c>
      <c r="AI576" s="34">
        <v>-6000</v>
      </c>
      <c r="AJ576" s="34">
        <v>1</v>
      </c>
      <c r="AK576" s="34">
        <v>1</v>
      </c>
    </row>
    <row r="577" spans="1:37">
      <c r="A577" s="34">
        <v>1741</v>
      </c>
      <c r="B577" s="51" t="s">
        <v>612</v>
      </c>
      <c r="C577" s="34" t="s">
        <v>123</v>
      </c>
      <c r="D577" s="34">
        <v>145</v>
      </c>
      <c r="N577" s="34">
        <v>6</v>
      </c>
      <c r="O577" s="52">
        <v>32800</v>
      </c>
      <c r="P577" s="52">
        <v>194400</v>
      </c>
      <c r="Y577" s="34">
        <v>1</v>
      </c>
      <c r="Z577" s="85">
        <v>49200000</v>
      </c>
      <c r="AA577" s="85">
        <v>49200000</v>
      </c>
      <c r="AG577" s="34">
        <v>-1</v>
      </c>
      <c r="AH577" s="34">
        <v>1</v>
      </c>
      <c r="AI577" s="34">
        <v>-6000</v>
      </c>
      <c r="AJ577" s="34">
        <v>1</v>
      </c>
      <c r="AK577" s="34">
        <v>1</v>
      </c>
    </row>
    <row r="578" spans="1:37">
      <c r="A578" s="34">
        <v>1742</v>
      </c>
      <c r="B578" s="51" t="s">
        <v>613</v>
      </c>
      <c r="C578" s="34" t="s">
        <v>123</v>
      </c>
      <c r="D578" s="34">
        <v>145</v>
      </c>
      <c r="N578" s="34">
        <v>6</v>
      </c>
      <c r="O578" s="52">
        <v>64800</v>
      </c>
      <c r="P578" s="52">
        <v>400000</v>
      </c>
      <c r="Y578" s="34">
        <v>1</v>
      </c>
      <c r="Z578" s="85">
        <v>97200000</v>
      </c>
      <c r="AA578" s="85">
        <v>97200000</v>
      </c>
      <c r="AG578" s="34">
        <v>-1</v>
      </c>
      <c r="AH578" s="34">
        <v>1</v>
      </c>
      <c r="AI578" s="34">
        <v>-6000</v>
      </c>
      <c r="AJ578" s="34">
        <v>1</v>
      </c>
      <c r="AK578" s="34">
        <v>1</v>
      </c>
    </row>
    <row r="579" spans="1:37">
      <c r="A579" s="34">
        <v>1743</v>
      </c>
      <c r="B579" s="51" t="s">
        <v>614</v>
      </c>
      <c r="C579" s="34" t="s">
        <v>123</v>
      </c>
      <c r="D579" s="34">
        <v>144</v>
      </c>
      <c r="N579" s="34">
        <v>6</v>
      </c>
      <c r="O579" s="52">
        <v>2800</v>
      </c>
      <c r="P579" s="52">
        <v>6800</v>
      </c>
      <c r="Y579" s="34">
        <v>1</v>
      </c>
      <c r="Z579" s="85">
        <v>4200000</v>
      </c>
      <c r="AA579" s="85">
        <v>4200000</v>
      </c>
      <c r="AG579" s="34">
        <v>0</v>
      </c>
      <c r="AH579" s="34">
        <v>1</v>
      </c>
      <c r="AJ579" s="34">
        <v>2</v>
      </c>
      <c r="AK579" s="34">
        <v>2</v>
      </c>
    </row>
    <row r="580" spans="1:37">
      <c r="A580" s="34">
        <v>1744</v>
      </c>
      <c r="B580" s="51" t="s">
        <v>615</v>
      </c>
      <c r="C580" s="34" t="s">
        <v>123</v>
      </c>
      <c r="D580" s="34">
        <v>144</v>
      </c>
      <c r="N580" s="34">
        <v>6</v>
      </c>
      <c r="O580" s="52">
        <v>5000</v>
      </c>
      <c r="P580" s="52">
        <v>12200</v>
      </c>
      <c r="Y580" s="34">
        <v>1</v>
      </c>
      <c r="Z580" s="85">
        <v>7500000</v>
      </c>
      <c r="AA580" s="85">
        <v>7500000</v>
      </c>
      <c r="AG580" s="34">
        <v>0</v>
      </c>
      <c r="AH580" s="34">
        <v>1</v>
      </c>
      <c r="AJ580" s="34">
        <v>2</v>
      </c>
      <c r="AK580" s="34">
        <v>2</v>
      </c>
    </row>
    <row r="581" spans="1:37">
      <c r="A581" s="34">
        <v>1745</v>
      </c>
      <c r="B581" s="51" t="s">
        <v>616</v>
      </c>
      <c r="C581" s="34" t="s">
        <v>123</v>
      </c>
      <c r="D581" s="34">
        <v>144</v>
      </c>
      <c r="N581" s="34">
        <v>6</v>
      </c>
      <c r="O581" s="52">
        <v>10800</v>
      </c>
      <c r="P581" s="52">
        <v>26300</v>
      </c>
      <c r="Y581" s="34">
        <v>1</v>
      </c>
      <c r="Z581" s="85">
        <v>16200000</v>
      </c>
      <c r="AA581" s="85">
        <v>16200000</v>
      </c>
      <c r="AG581" s="34">
        <v>0</v>
      </c>
      <c r="AH581" s="34">
        <v>1</v>
      </c>
      <c r="AJ581" s="34">
        <v>2</v>
      </c>
      <c r="AK581" s="34">
        <v>2</v>
      </c>
    </row>
    <row r="582" spans="1:37">
      <c r="A582" s="34">
        <v>1746</v>
      </c>
      <c r="B582" s="51" t="s">
        <v>617</v>
      </c>
      <c r="C582" s="34" t="s">
        <v>123</v>
      </c>
      <c r="D582" s="34">
        <v>144</v>
      </c>
      <c r="N582" s="34">
        <v>6</v>
      </c>
      <c r="O582" s="52">
        <v>32800</v>
      </c>
      <c r="P582" s="52">
        <v>80000</v>
      </c>
      <c r="Y582" s="34">
        <v>1</v>
      </c>
      <c r="Z582" s="85">
        <v>49200000</v>
      </c>
      <c r="AA582" s="85">
        <v>49200000</v>
      </c>
      <c r="AG582" s="34">
        <v>0</v>
      </c>
      <c r="AH582" s="34">
        <v>1</v>
      </c>
      <c r="AJ582" s="34">
        <v>2</v>
      </c>
      <c r="AK582" s="34">
        <v>2</v>
      </c>
    </row>
    <row r="583" spans="1:37">
      <c r="A583" s="34">
        <v>1747</v>
      </c>
      <c r="B583" s="51" t="s">
        <v>618</v>
      </c>
      <c r="C583" s="34" t="s">
        <v>123</v>
      </c>
      <c r="D583" s="34">
        <v>144</v>
      </c>
      <c r="N583" s="34">
        <v>6</v>
      </c>
      <c r="O583" s="52">
        <v>64800</v>
      </c>
      <c r="P583" s="52">
        <v>158000</v>
      </c>
      <c r="Y583" s="34">
        <v>1</v>
      </c>
      <c r="Z583" s="85">
        <v>97200000</v>
      </c>
      <c r="AA583" s="85">
        <v>97200000</v>
      </c>
      <c r="AG583" s="34">
        <v>0</v>
      </c>
      <c r="AH583" s="34">
        <v>1</v>
      </c>
      <c r="AJ583" s="34">
        <v>2</v>
      </c>
      <c r="AK583" s="34">
        <v>2</v>
      </c>
    </row>
    <row r="584" spans="1:37">
      <c r="A584" s="34">
        <v>1748</v>
      </c>
      <c r="B584" s="51" t="s">
        <v>619</v>
      </c>
      <c r="C584" s="34" t="s">
        <v>123</v>
      </c>
      <c r="D584" s="34">
        <v>146</v>
      </c>
      <c r="J584" s="51" t="s">
        <v>620</v>
      </c>
      <c r="N584" s="34">
        <v>6</v>
      </c>
      <c r="O584" s="52">
        <v>300</v>
      </c>
      <c r="P584" s="52">
        <v>1500</v>
      </c>
      <c r="Y584" s="34">
        <v>1</v>
      </c>
      <c r="AG584" s="34">
        <v>-1</v>
      </c>
      <c r="AH584" s="34">
        <v>1</v>
      </c>
      <c r="AJ584" s="34">
        <v>1</v>
      </c>
      <c r="AK584" s="34">
        <v>1</v>
      </c>
    </row>
    <row r="585" spans="1:37">
      <c r="A585" s="34">
        <v>1749</v>
      </c>
      <c r="B585" s="51" t="s">
        <v>621</v>
      </c>
      <c r="C585" s="34" t="s">
        <v>123</v>
      </c>
      <c r="D585" s="34">
        <v>58</v>
      </c>
      <c r="J585" s="78" t="s">
        <v>622</v>
      </c>
      <c r="N585" s="34">
        <v>6</v>
      </c>
      <c r="O585" s="52">
        <v>5000</v>
      </c>
      <c r="Y585" s="34">
        <v>1</v>
      </c>
      <c r="Z585" s="85">
        <v>7500000</v>
      </c>
      <c r="AA585" s="85">
        <v>7500000</v>
      </c>
      <c r="AG585" s="34">
        <v>-1</v>
      </c>
      <c r="AH585" s="34">
        <v>1</v>
      </c>
      <c r="AJ585" s="34">
        <v>1</v>
      </c>
      <c r="AK585" s="34">
        <v>1</v>
      </c>
    </row>
    <row r="586" spans="1:37">
      <c r="A586" s="34">
        <v>1750</v>
      </c>
      <c r="B586" s="51" t="s">
        <v>623</v>
      </c>
      <c r="C586" s="34" t="s">
        <v>123</v>
      </c>
      <c r="D586" s="34">
        <v>58</v>
      </c>
      <c r="J586" s="78" t="s">
        <v>624</v>
      </c>
      <c r="N586" s="34">
        <v>6</v>
      </c>
      <c r="O586" s="52">
        <v>10800</v>
      </c>
      <c r="Y586" s="34">
        <v>1</v>
      </c>
      <c r="Z586" s="85">
        <v>16200000</v>
      </c>
      <c r="AA586" s="85">
        <v>16200000</v>
      </c>
      <c r="AG586" s="34">
        <v>-1</v>
      </c>
      <c r="AH586" s="34">
        <v>1</v>
      </c>
      <c r="AJ586" s="34">
        <v>1</v>
      </c>
      <c r="AK586" s="34">
        <v>1</v>
      </c>
    </row>
    <row r="587" spans="1:37">
      <c r="A587" s="34">
        <v>1751</v>
      </c>
      <c r="B587" s="51" t="s">
        <v>625</v>
      </c>
      <c r="C587" s="34" t="s">
        <v>123</v>
      </c>
      <c r="D587" s="34">
        <v>58</v>
      </c>
      <c r="J587" s="78" t="s">
        <v>626</v>
      </c>
      <c r="N587" s="34">
        <v>6</v>
      </c>
      <c r="O587" s="52">
        <v>32800</v>
      </c>
      <c r="Y587" s="34">
        <v>1</v>
      </c>
      <c r="Z587" s="85">
        <v>49200000</v>
      </c>
      <c r="AA587" s="85">
        <v>49200000</v>
      </c>
      <c r="AG587" s="34">
        <v>-1</v>
      </c>
      <c r="AH587" s="34">
        <v>1</v>
      </c>
      <c r="AJ587" s="34">
        <v>1</v>
      </c>
      <c r="AK587" s="34">
        <v>1</v>
      </c>
    </row>
    <row r="588" spans="1:37" s="49" customFormat="1">
      <c r="A588" s="49">
        <v>1752</v>
      </c>
      <c r="B588" s="97" t="s">
        <v>627</v>
      </c>
      <c r="C588" s="49" t="s">
        <v>123</v>
      </c>
      <c r="D588" s="49">
        <v>59</v>
      </c>
      <c r="F588" s="98"/>
      <c r="G588" s="98"/>
      <c r="H588" s="98"/>
      <c r="J588" s="97" t="s">
        <v>628</v>
      </c>
      <c r="K588" s="97"/>
      <c r="N588" s="49">
        <v>6</v>
      </c>
      <c r="O588" s="98">
        <v>9800</v>
      </c>
      <c r="P588" s="98">
        <v>35000</v>
      </c>
      <c r="X588" s="97"/>
      <c r="Y588" s="49">
        <v>1</v>
      </c>
      <c r="Z588" s="104">
        <v>14700000</v>
      </c>
      <c r="AA588" s="104">
        <v>14700000</v>
      </c>
      <c r="AG588" s="49">
        <v>-1</v>
      </c>
      <c r="AH588" s="49">
        <v>1</v>
      </c>
      <c r="AJ588" s="49">
        <v>1</v>
      </c>
      <c r="AK588" s="49">
        <v>1</v>
      </c>
    </row>
    <row r="589" spans="1:37" s="49" customFormat="1">
      <c r="A589" s="49">
        <v>1753</v>
      </c>
      <c r="B589" s="97" t="s">
        <v>629</v>
      </c>
      <c r="C589" s="49" t="s">
        <v>123</v>
      </c>
      <c r="D589" s="49">
        <v>59</v>
      </c>
      <c r="F589" s="98"/>
      <c r="G589" s="98"/>
      <c r="H589" s="98"/>
      <c r="J589" s="97" t="s">
        <v>630</v>
      </c>
      <c r="K589" s="97"/>
      <c r="N589" s="49">
        <v>6</v>
      </c>
      <c r="O589" s="98">
        <v>19800</v>
      </c>
      <c r="P589" s="98">
        <v>70000</v>
      </c>
      <c r="X589" s="97"/>
      <c r="Y589" s="49">
        <v>1</v>
      </c>
      <c r="Z589" s="105">
        <v>29700000</v>
      </c>
      <c r="AA589" s="105">
        <v>29700000</v>
      </c>
      <c r="AG589" s="49">
        <v>-1</v>
      </c>
      <c r="AH589" s="49">
        <v>1</v>
      </c>
      <c r="AI589" s="49">
        <v>-3000</v>
      </c>
      <c r="AJ589" s="49">
        <v>1</v>
      </c>
      <c r="AK589" s="49">
        <v>1</v>
      </c>
    </row>
    <row r="590" spans="1:37" s="49" customFormat="1">
      <c r="A590" s="49">
        <v>1754</v>
      </c>
      <c r="B590" s="97" t="s">
        <v>631</v>
      </c>
      <c r="C590" s="49" t="s">
        <v>123</v>
      </c>
      <c r="D590" s="49">
        <v>59</v>
      </c>
      <c r="F590" s="98"/>
      <c r="G590" s="98"/>
      <c r="H590" s="98"/>
      <c r="J590" s="97" t="s">
        <v>632</v>
      </c>
      <c r="K590" s="97"/>
      <c r="N590" s="49">
        <v>6</v>
      </c>
      <c r="O590" s="98">
        <v>32800</v>
      </c>
      <c r="P590" s="98">
        <v>120000</v>
      </c>
      <c r="X590" s="97"/>
      <c r="Y590" s="49">
        <v>1</v>
      </c>
      <c r="Z590" s="104">
        <v>49200000</v>
      </c>
      <c r="AA590" s="104">
        <v>49200000</v>
      </c>
      <c r="AG590" s="49">
        <v>-1</v>
      </c>
      <c r="AH590" s="49">
        <v>1</v>
      </c>
      <c r="AI590" s="49">
        <v>-5000</v>
      </c>
      <c r="AJ590" s="49">
        <v>1</v>
      </c>
      <c r="AK590" s="49">
        <v>1</v>
      </c>
    </row>
    <row r="591" spans="1:37" s="49" customFormat="1">
      <c r="A591" s="49">
        <v>1755</v>
      </c>
      <c r="B591" s="97" t="s">
        <v>633</v>
      </c>
      <c r="C591" s="49" t="s">
        <v>123</v>
      </c>
      <c r="D591" s="49">
        <v>59</v>
      </c>
      <c r="F591" s="98"/>
      <c r="G591" s="98"/>
      <c r="H591" s="98"/>
      <c r="J591" s="97" t="s">
        <v>634</v>
      </c>
      <c r="K591" s="97"/>
      <c r="N591" s="49">
        <v>6</v>
      </c>
      <c r="O591" s="98">
        <v>64800</v>
      </c>
      <c r="P591" s="98">
        <v>230000</v>
      </c>
      <c r="X591" s="97"/>
      <c r="Y591" s="49">
        <v>1</v>
      </c>
      <c r="Z591" s="104">
        <v>97200000</v>
      </c>
      <c r="AA591" s="104">
        <v>97200000</v>
      </c>
      <c r="AG591" s="49">
        <v>-1</v>
      </c>
      <c r="AH591" s="49">
        <v>1</v>
      </c>
      <c r="AI591" s="49">
        <v>-6000</v>
      </c>
      <c r="AJ591" s="49">
        <v>1</v>
      </c>
      <c r="AK591" s="49">
        <v>1</v>
      </c>
    </row>
    <row r="592" spans="1:37">
      <c r="A592" s="34">
        <v>1756</v>
      </c>
      <c r="B592" s="51" t="s">
        <v>635</v>
      </c>
      <c r="C592" s="34" t="s">
        <v>123</v>
      </c>
      <c r="D592" s="34">
        <v>60</v>
      </c>
      <c r="E592" s="34">
        <v>496</v>
      </c>
      <c r="J592" s="78" t="s">
        <v>636</v>
      </c>
      <c r="N592" s="34">
        <v>6</v>
      </c>
      <c r="O592" s="52">
        <v>8800</v>
      </c>
      <c r="P592" s="52">
        <v>11800</v>
      </c>
      <c r="X592" s="51" t="s">
        <v>637</v>
      </c>
      <c r="Y592" s="34">
        <v>1</v>
      </c>
      <c r="Z592" s="85">
        <v>13200000</v>
      </c>
      <c r="AA592" s="85">
        <v>13200000</v>
      </c>
      <c r="AE592" s="34" t="s">
        <v>638</v>
      </c>
      <c r="AG592" s="34">
        <v>-1</v>
      </c>
      <c r="AH592" s="34">
        <v>1</v>
      </c>
      <c r="AJ592" s="34">
        <v>1</v>
      </c>
      <c r="AK592" s="34">
        <v>1</v>
      </c>
    </row>
    <row r="593" spans="1:38">
      <c r="A593" s="34">
        <v>1757</v>
      </c>
      <c r="B593" s="51" t="s">
        <v>639</v>
      </c>
      <c r="C593" s="34" t="s">
        <v>123</v>
      </c>
      <c r="D593" s="34">
        <v>61</v>
      </c>
      <c r="E593" s="34">
        <v>497</v>
      </c>
      <c r="J593" s="78" t="s">
        <v>640</v>
      </c>
      <c r="N593" s="34">
        <v>6</v>
      </c>
      <c r="O593" s="52">
        <v>16800</v>
      </c>
      <c r="P593" s="52">
        <v>19800</v>
      </c>
      <c r="X593" s="51" t="s">
        <v>641</v>
      </c>
      <c r="Y593" s="34">
        <v>1</v>
      </c>
      <c r="Z593" s="85">
        <v>25200000</v>
      </c>
      <c r="AA593" s="85">
        <v>25200000</v>
      </c>
      <c r="AE593" s="34" t="s">
        <v>638</v>
      </c>
      <c r="AG593" s="34">
        <v>-1</v>
      </c>
      <c r="AH593" s="34">
        <v>1</v>
      </c>
      <c r="AJ593" s="34">
        <v>1</v>
      </c>
      <c r="AK593" s="34">
        <v>1</v>
      </c>
    </row>
    <row r="594" spans="1:38">
      <c r="A594" s="34">
        <v>1758</v>
      </c>
      <c r="B594" s="51" t="s">
        <v>642</v>
      </c>
      <c r="C594" s="34">
        <v>0</v>
      </c>
      <c r="D594" s="34">
        <v>62</v>
      </c>
      <c r="J594" s="51" t="s">
        <v>643</v>
      </c>
      <c r="N594" s="34">
        <v>6</v>
      </c>
      <c r="O594" s="52">
        <v>100</v>
      </c>
      <c r="P594" s="52">
        <v>500</v>
      </c>
      <c r="X594" s="51">
        <v>1</v>
      </c>
      <c r="Y594" s="34">
        <v>1</v>
      </c>
      <c r="Z594" s="51">
        <f>O594*1500</f>
        <v>150000</v>
      </c>
      <c r="AA594" s="53">
        <v>150000</v>
      </c>
      <c r="AG594" s="34">
        <v>-1</v>
      </c>
      <c r="AH594" s="34">
        <v>1</v>
      </c>
      <c r="AJ594" s="34">
        <v>1</v>
      </c>
      <c r="AK594" s="34">
        <v>1</v>
      </c>
    </row>
    <row r="595" spans="1:38">
      <c r="A595" s="34">
        <v>1759</v>
      </c>
      <c r="B595" s="51" t="s">
        <v>644</v>
      </c>
      <c r="C595" s="34">
        <v>0</v>
      </c>
      <c r="D595" s="34">
        <v>62</v>
      </c>
      <c r="J595" s="51" t="s">
        <v>645</v>
      </c>
      <c r="N595" s="34">
        <v>6</v>
      </c>
      <c r="O595" s="52">
        <v>5000</v>
      </c>
      <c r="P595" s="52">
        <v>35000</v>
      </c>
      <c r="X595" s="51">
        <v>30</v>
      </c>
      <c r="Y595" s="34">
        <v>1</v>
      </c>
      <c r="Z595" s="51">
        <f t="shared" ref="Z595:Z620" si="0">O595*1500</f>
        <v>7500000</v>
      </c>
      <c r="AA595" s="53">
        <v>7500000</v>
      </c>
      <c r="AG595" s="34">
        <v>-1</v>
      </c>
      <c r="AH595" s="34">
        <v>1</v>
      </c>
      <c r="AJ595" s="34">
        <v>1</v>
      </c>
      <c r="AK595" s="34">
        <v>1</v>
      </c>
    </row>
    <row r="596" spans="1:38">
      <c r="A596" s="34">
        <v>1760</v>
      </c>
      <c r="B596" s="51" t="s">
        <v>646</v>
      </c>
      <c r="C596" s="34">
        <v>0</v>
      </c>
      <c r="D596" s="34">
        <v>62</v>
      </c>
      <c r="J596" s="51" t="s">
        <v>647</v>
      </c>
      <c r="N596" s="34">
        <v>6</v>
      </c>
      <c r="O596" s="52">
        <v>19800</v>
      </c>
      <c r="P596" s="52">
        <v>198000</v>
      </c>
      <c r="X596" s="51">
        <v>100</v>
      </c>
      <c r="Y596" s="34">
        <v>1</v>
      </c>
      <c r="Z596" s="51">
        <f t="shared" si="0"/>
        <v>29700000</v>
      </c>
      <c r="AA596" s="53">
        <v>29700000</v>
      </c>
      <c r="AG596" s="34">
        <v>-1</v>
      </c>
      <c r="AH596" s="34">
        <v>1</v>
      </c>
      <c r="AI596" s="34">
        <v>-3000</v>
      </c>
      <c r="AJ596" s="34">
        <v>1</v>
      </c>
      <c r="AK596" s="34">
        <v>1</v>
      </c>
    </row>
    <row r="597" spans="1:38">
      <c r="A597" s="34">
        <v>1761</v>
      </c>
      <c r="B597" s="51">
        <v>40</v>
      </c>
      <c r="C597" s="34" t="s">
        <v>123</v>
      </c>
      <c r="D597" s="34">
        <v>135</v>
      </c>
      <c r="M597" s="34">
        <v>224</v>
      </c>
      <c r="N597" s="34">
        <v>21</v>
      </c>
      <c r="O597" s="52">
        <v>40000</v>
      </c>
      <c r="Y597" s="34">
        <v>1</v>
      </c>
      <c r="AG597" s="34">
        <v>0</v>
      </c>
      <c r="AH597" s="34">
        <v>0</v>
      </c>
      <c r="AK597" s="34">
        <v>0</v>
      </c>
      <c r="AL597" s="34">
        <v>1</v>
      </c>
    </row>
    <row r="598" spans="1:38" s="50" customFormat="1">
      <c r="A598" s="50">
        <v>2001</v>
      </c>
      <c r="B598" s="99" t="s">
        <v>648</v>
      </c>
      <c r="C598" s="50">
        <v>0</v>
      </c>
      <c r="D598" s="50">
        <v>201</v>
      </c>
      <c r="E598" s="50">
        <v>1001</v>
      </c>
      <c r="F598" s="100">
        <v>1</v>
      </c>
      <c r="G598" s="101"/>
      <c r="H598" s="101"/>
      <c r="J598" s="99" t="s">
        <v>649</v>
      </c>
      <c r="K598" s="99"/>
      <c r="N598" s="50">
        <v>6</v>
      </c>
      <c r="O598" s="101">
        <v>1800</v>
      </c>
      <c r="P598" s="101">
        <v>4800</v>
      </c>
      <c r="X598" s="99"/>
      <c r="Y598" s="50">
        <v>1</v>
      </c>
      <c r="Z598" s="99">
        <f t="shared" si="0"/>
        <v>2700000</v>
      </c>
      <c r="AA598" s="50">
        <v>2700000</v>
      </c>
      <c r="AG598" s="50">
        <v>-1</v>
      </c>
      <c r="AH598" s="50">
        <v>1</v>
      </c>
      <c r="AJ598" s="50">
        <v>1</v>
      </c>
      <c r="AK598" s="50">
        <v>1</v>
      </c>
    </row>
    <row r="599" spans="1:38" s="50" customFormat="1">
      <c r="A599" s="50">
        <v>2002</v>
      </c>
      <c r="B599" s="99" t="s">
        <v>650</v>
      </c>
      <c r="C599" s="50">
        <v>0</v>
      </c>
      <c r="D599" s="50">
        <v>201</v>
      </c>
      <c r="E599" s="50">
        <v>1002</v>
      </c>
      <c r="F599" s="100">
        <v>1</v>
      </c>
      <c r="G599" s="101"/>
      <c r="H599" s="101"/>
      <c r="J599" s="99" t="s">
        <v>651</v>
      </c>
      <c r="K599" s="99"/>
      <c r="N599" s="50">
        <v>6</v>
      </c>
      <c r="O599" s="101">
        <v>2500</v>
      </c>
      <c r="P599" s="101">
        <v>5500</v>
      </c>
      <c r="X599" s="99"/>
      <c r="Y599" s="50">
        <v>1</v>
      </c>
      <c r="Z599" s="99">
        <f t="shared" si="0"/>
        <v>3750000</v>
      </c>
      <c r="AA599" s="50">
        <v>3750000</v>
      </c>
      <c r="AG599" s="50">
        <v>-1</v>
      </c>
      <c r="AH599" s="50">
        <v>1</v>
      </c>
      <c r="AJ599" s="50">
        <v>1</v>
      </c>
      <c r="AK599" s="50">
        <v>1</v>
      </c>
    </row>
    <row r="600" spans="1:38" s="49" customFormat="1">
      <c r="A600" s="49">
        <v>2003</v>
      </c>
      <c r="B600" s="97" t="s">
        <v>652</v>
      </c>
      <c r="C600" s="49">
        <v>0</v>
      </c>
      <c r="D600" s="49">
        <v>201</v>
      </c>
      <c r="E600" s="49">
        <v>1003</v>
      </c>
      <c r="F600" s="102">
        <v>1</v>
      </c>
      <c r="G600" s="98"/>
      <c r="H600" s="98"/>
      <c r="J600" s="97" t="s">
        <v>653</v>
      </c>
      <c r="K600" s="97"/>
      <c r="N600" s="49">
        <v>6</v>
      </c>
      <c r="O600" s="98">
        <v>5000</v>
      </c>
      <c r="P600" s="98">
        <v>8000</v>
      </c>
      <c r="X600" s="97"/>
      <c r="Y600" s="49">
        <v>1</v>
      </c>
      <c r="Z600" s="97">
        <f t="shared" si="0"/>
        <v>7500000</v>
      </c>
      <c r="AA600" s="49">
        <v>7500000</v>
      </c>
      <c r="AG600" s="49">
        <v>-1</v>
      </c>
      <c r="AH600" s="49">
        <v>1</v>
      </c>
      <c r="AJ600" s="49">
        <v>1</v>
      </c>
      <c r="AK600" s="49">
        <v>1</v>
      </c>
    </row>
    <row r="601" spans="1:38" s="49" customFormat="1">
      <c r="A601" s="49">
        <v>2004</v>
      </c>
      <c r="B601" s="97" t="s">
        <v>654</v>
      </c>
      <c r="C601" s="49">
        <v>0</v>
      </c>
      <c r="D601" s="49">
        <v>201</v>
      </c>
      <c r="E601" s="49">
        <v>1004</v>
      </c>
      <c r="F601" s="102">
        <v>1</v>
      </c>
      <c r="G601" s="98"/>
      <c r="H601" s="98"/>
      <c r="J601" s="97" t="s">
        <v>655</v>
      </c>
      <c r="K601" s="97"/>
      <c r="N601" s="49">
        <v>6</v>
      </c>
      <c r="O601" s="98">
        <v>9800</v>
      </c>
      <c r="P601" s="98">
        <v>12800</v>
      </c>
      <c r="X601" s="97"/>
      <c r="Y601" s="49">
        <v>1</v>
      </c>
      <c r="Z601" s="97">
        <f t="shared" si="0"/>
        <v>14700000</v>
      </c>
      <c r="AA601" s="49">
        <v>14700000</v>
      </c>
      <c r="AG601" s="49">
        <v>-1</v>
      </c>
      <c r="AH601" s="49">
        <v>1</v>
      </c>
      <c r="AI601" s="49">
        <v>-3000</v>
      </c>
      <c r="AJ601" s="49">
        <v>1</v>
      </c>
      <c r="AK601" s="49">
        <v>1</v>
      </c>
    </row>
    <row r="602" spans="1:38" s="50" customFormat="1">
      <c r="A602" s="50">
        <v>2005</v>
      </c>
      <c r="B602" s="99" t="s">
        <v>656</v>
      </c>
      <c r="C602" s="50">
        <v>0</v>
      </c>
      <c r="D602" s="50">
        <v>201</v>
      </c>
      <c r="E602" s="50">
        <v>1005</v>
      </c>
      <c r="F602" s="100">
        <v>1</v>
      </c>
      <c r="G602" s="101"/>
      <c r="H602" s="101"/>
      <c r="J602" s="99" t="s">
        <v>657</v>
      </c>
      <c r="K602" s="99"/>
      <c r="N602" s="50">
        <v>6</v>
      </c>
      <c r="O602" s="101">
        <v>32800</v>
      </c>
      <c r="P602" s="101">
        <v>40000</v>
      </c>
      <c r="X602" s="99"/>
      <c r="Y602" s="50">
        <v>1</v>
      </c>
      <c r="Z602" s="99">
        <f t="shared" si="0"/>
        <v>49200000</v>
      </c>
      <c r="AA602" s="50">
        <v>49200000</v>
      </c>
      <c r="AG602" s="50">
        <v>-1</v>
      </c>
      <c r="AH602" s="50">
        <v>1</v>
      </c>
      <c r="AI602" s="50">
        <v>-5000</v>
      </c>
      <c r="AJ602" s="50">
        <v>1</v>
      </c>
      <c r="AK602" s="50">
        <v>1</v>
      </c>
    </row>
    <row r="603" spans="1:38" s="50" customFormat="1">
      <c r="A603" s="50">
        <v>2006</v>
      </c>
      <c r="B603" s="99" t="s">
        <v>658</v>
      </c>
      <c r="C603" s="50">
        <v>0</v>
      </c>
      <c r="D603" s="50">
        <v>201</v>
      </c>
      <c r="E603" s="50">
        <v>1006</v>
      </c>
      <c r="F603" s="100">
        <v>1</v>
      </c>
      <c r="G603" s="101"/>
      <c r="H603" s="101"/>
      <c r="J603" s="99" t="s">
        <v>659</v>
      </c>
      <c r="K603" s="99"/>
      <c r="N603" s="50">
        <v>6</v>
      </c>
      <c r="O603" s="101">
        <v>64800</v>
      </c>
      <c r="P603" s="101">
        <v>80000</v>
      </c>
      <c r="X603" s="99"/>
      <c r="Y603" s="50">
        <v>1</v>
      </c>
      <c r="Z603" s="99">
        <f t="shared" si="0"/>
        <v>97200000</v>
      </c>
      <c r="AA603" s="50">
        <v>97200000</v>
      </c>
      <c r="AG603" s="50">
        <v>-1</v>
      </c>
      <c r="AH603" s="50">
        <v>1</v>
      </c>
      <c r="AI603" s="50">
        <v>-6000</v>
      </c>
      <c r="AJ603" s="50">
        <v>1</v>
      </c>
      <c r="AK603" s="50">
        <v>1</v>
      </c>
    </row>
    <row r="604" spans="1:38" s="50" customFormat="1">
      <c r="A604" s="50">
        <v>2030</v>
      </c>
      <c r="B604" s="99" t="s">
        <v>660</v>
      </c>
      <c r="C604" s="50">
        <v>0</v>
      </c>
      <c r="D604" s="50">
        <v>202</v>
      </c>
      <c r="E604" s="50">
        <v>1030</v>
      </c>
      <c r="F604" s="100">
        <v>1</v>
      </c>
      <c r="G604" s="101"/>
      <c r="H604" s="101"/>
      <c r="J604" s="99" t="s">
        <v>661</v>
      </c>
      <c r="K604" s="99"/>
      <c r="N604" s="50">
        <v>6</v>
      </c>
      <c r="O604" s="50">
        <v>600</v>
      </c>
      <c r="P604" s="101">
        <v>1800</v>
      </c>
      <c r="U604" s="50">
        <v>2</v>
      </c>
      <c r="X604" s="99"/>
      <c r="Y604" s="50">
        <v>1</v>
      </c>
      <c r="Z604" s="99">
        <f t="shared" si="0"/>
        <v>900000</v>
      </c>
      <c r="AA604" s="50">
        <v>900000</v>
      </c>
      <c r="AG604" s="50">
        <v>-1</v>
      </c>
      <c r="AH604" s="50">
        <v>1</v>
      </c>
      <c r="AJ604" s="50">
        <v>1</v>
      </c>
      <c r="AK604" s="50">
        <v>1</v>
      </c>
    </row>
    <row r="605" spans="1:38" s="50" customFormat="1">
      <c r="A605" s="50">
        <v>2031</v>
      </c>
      <c r="B605" s="99" t="s">
        <v>662</v>
      </c>
      <c r="C605" s="50">
        <v>0</v>
      </c>
      <c r="D605" s="50">
        <v>202</v>
      </c>
      <c r="E605" s="50">
        <v>1031</v>
      </c>
      <c r="F605" s="100">
        <v>1</v>
      </c>
      <c r="G605" s="101"/>
      <c r="H605" s="101"/>
      <c r="J605" s="99" t="s">
        <v>663</v>
      </c>
      <c r="K605" s="99"/>
      <c r="N605" s="50">
        <v>6</v>
      </c>
      <c r="O605" s="50">
        <v>2800</v>
      </c>
      <c r="P605" s="101">
        <v>8800</v>
      </c>
      <c r="U605" s="50">
        <v>2</v>
      </c>
      <c r="X605" s="99"/>
      <c r="Y605" s="50">
        <v>1</v>
      </c>
      <c r="Z605" s="99">
        <f t="shared" si="0"/>
        <v>4200000</v>
      </c>
      <c r="AA605" s="50">
        <v>4200000</v>
      </c>
      <c r="AG605" s="50">
        <v>-1</v>
      </c>
      <c r="AH605" s="50">
        <v>1</v>
      </c>
      <c r="AJ605" s="50">
        <v>1</v>
      </c>
      <c r="AK605" s="50">
        <v>1</v>
      </c>
    </row>
    <row r="606" spans="1:38" s="50" customFormat="1">
      <c r="A606" s="50">
        <v>2032</v>
      </c>
      <c r="B606" s="99" t="s">
        <v>664</v>
      </c>
      <c r="C606" s="50">
        <v>0</v>
      </c>
      <c r="D606" s="50">
        <v>202</v>
      </c>
      <c r="E606" s="50">
        <v>1032</v>
      </c>
      <c r="F606" s="100">
        <v>1</v>
      </c>
      <c r="G606" s="101"/>
      <c r="H606" s="101"/>
      <c r="J606" s="99" t="s">
        <v>665</v>
      </c>
      <c r="K606" s="99"/>
      <c r="N606" s="50">
        <v>6</v>
      </c>
      <c r="O606" s="50">
        <v>5000</v>
      </c>
      <c r="P606" s="101">
        <v>16500</v>
      </c>
      <c r="U606" s="50">
        <v>2</v>
      </c>
      <c r="X606" s="99"/>
      <c r="Y606" s="50">
        <v>1</v>
      </c>
      <c r="Z606" s="99">
        <f t="shared" si="0"/>
        <v>7500000</v>
      </c>
      <c r="AA606" s="50">
        <v>7500000</v>
      </c>
      <c r="AG606" s="50">
        <v>-1</v>
      </c>
      <c r="AH606" s="50">
        <v>1</v>
      </c>
      <c r="AJ606" s="50">
        <v>1</v>
      </c>
      <c r="AK606" s="50">
        <v>1</v>
      </c>
    </row>
    <row r="607" spans="1:38" s="50" customFormat="1">
      <c r="A607" s="50">
        <v>2033</v>
      </c>
      <c r="B607" s="99" t="s">
        <v>666</v>
      </c>
      <c r="C607" s="50">
        <v>0</v>
      </c>
      <c r="D607" s="50">
        <v>202</v>
      </c>
      <c r="E607" s="50">
        <v>1033</v>
      </c>
      <c r="F607" s="100">
        <v>1</v>
      </c>
      <c r="G607" s="101"/>
      <c r="H607" s="101"/>
      <c r="J607" s="99" t="s">
        <v>667</v>
      </c>
      <c r="K607" s="99"/>
      <c r="N607" s="50">
        <v>6</v>
      </c>
      <c r="O607" s="50">
        <v>9800</v>
      </c>
      <c r="P607" s="101">
        <v>29800</v>
      </c>
      <c r="U607" s="50">
        <v>2</v>
      </c>
      <c r="X607" s="99"/>
      <c r="Y607" s="50">
        <v>1</v>
      </c>
      <c r="Z607" s="99">
        <f t="shared" si="0"/>
        <v>14700000</v>
      </c>
      <c r="AA607" s="50">
        <v>14700000</v>
      </c>
      <c r="AG607" s="50">
        <v>-1</v>
      </c>
      <c r="AH607" s="50">
        <v>1</v>
      </c>
      <c r="AJ607" s="50">
        <v>1</v>
      </c>
      <c r="AK607" s="50">
        <v>1</v>
      </c>
    </row>
    <row r="608" spans="1:38" s="50" customFormat="1">
      <c r="A608" s="50">
        <v>2034</v>
      </c>
      <c r="B608" s="99" t="s">
        <v>668</v>
      </c>
      <c r="C608" s="50">
        <v>0</v>
      </c>
      <c r="D608" s="50">
        <v>202</v>
      </c>
      <c r="E608" s="50">
        <v>1034</v>
      </c>
      <c r="F608" s="100">
        <v>1</v>
      </c>
      <c r="G608" s="101"/>
      <c r="H608" s="101"/>
      <c r="J608" s="99" t="s">
        <v>669</v>
      </c>
      <c r="K608" s="99"/>
      <c r="N608" s="50">
        <v>6</v>
      </c>
      <c r="O608" s="50">
        <v>19800</v>
      </c>
      <c r="P608" s="101">
        <v>58800</v>
      </c>
      <c r="U608" s="50">
        <v>2</v>
      </c>
      <c r="X608" s="99"/>
      <c r="Y608" s="50">
        <v>1</v>
      </c>
      <c r="Z608" s="99">
        <f t="shared" si="0"/>
        <v>29700000</v>
      </c>
      <c r="AA608" s="50">
        <v>29700000</v>
      </c>
      <c r="AG608" s="50">
        <v>-1</v>
      </c>
      <c r="AH608" s="50">
        <v>1</v>
      </c>
      <c r="AJ608" s="50">
        <v>1</v>
      </c>
      <c r="AK608" s="50">
        <v>1</v>
      </c>
    </row>
    <row r="609" spans="1:37" s="50" customFormat="1">
      <c r="A609" s="50">
        <v>2035</v>
      </c>
      <c r="B609" s="99" t="s">
        <v>670</v>
      </c>
      <c r="C609" s="50">
        <v>0</v>
      </c>
      <c r="D609" s="50">
        <v>202</v>
      </c>
      <c r="E609" s="50">
        <v>1035</v>
      </c>
      <c r="F609" s="100">
        <v>1</v>
      </c>
      <c r="G609" s="101"/>
      <c r="H609" s="101"/>
      <c r="J609" s="99" t="s">
        <v>671</v>
      </c>
      <c r="K609" s="99"/>
      <c r="N609" s="50">
        <v>6</v>
      </c>
      <c r="O609" s="50">
        <v>32800</v>
      </c>
      <c r="P609" s="101">
        <v>88800</v>
      </c>
      <c r="U609" s="50">
        <v>2</v>
      </c>
      <c r="X609" s="99"/>
      <c r="Y609" s="50">
        <v>1</v>
      </c>
      <c r="Z609" s="99">
        <f t="shared" si="0"/>
        <v>49200000</v>
      </c>
      <c r="AA609" s="50">
        <v>49200000</v>
      </c>
      <c r="AG609" s="50">
        <v>-1</v>
      </c>
      <c r="AH609" s="50">
        <v>1</v>
      </c>
      <c r="AJ609" s="50">
        <v>1</v>
      </c>
      <c r="AK609" s="50">
        <v>1</v>
      </c>
    </row>
    <row r="610" spans="1:37" s="50" customFormat="1">
      <c r="A610" s="50">
        <v>2060</v>
      </c>
      <c r="B610" s="99" t="s">
        <v>672</v>
      </c>
      <c r="C610" s="50">
        <v>0</v>
      </c>
      <c r="D610" s="50">
        <v>202</v>
      </c>
      <c r="E610" s="50">
        <v>1060</v>
      </c>
      <c r="F610" s="100">
        <v>1</v>
      </c>
      <c r="G610" s="101"/>
      <c r="H610" s="101"/>
      <c r="J610" s="99" t="s">
        <v>673</v>
      </c>
      <c r="K610" s="99"/>
      <c r="N610" s="50">
        <v>6</v>
      </c>
      <c r="O610" s="50">
        <v>600</v>
      </c>
      <c r="P610" s="101">
        <v>1800</v>
      </c>
      <c r="U610" s="50">
        <v>2</v>
      </c>
      <c r="X610" s="99"/>
      <c r="Y610" s="50">
        <v>1</v>
      </c>
      <c r="Z610" s="99">
        <f t="shared" si="0"/>
        <v>900000</v>
      </c>
      <c r="AA610" s="50">
        <v>900000</v>
      </c>
      <c r="AG610" s="50">
        <v>0</v>
      </c>
      <c r="AH610" s="50">
        <v>1</v>
      </c>
      <c r="AJ610" s="50">
        <v>2</v>
      </c>
      <c r="AK610" s="50">
        <v>2</v>
      </c>
    </row>
    <row r="611" spans="1:37" s="50" customFormat="1">
      <c r="A611" s="50">
        <v>2061</v>
      </c>
      <c r="B611" s="99" t="s">
        <v>674</v>
      </c>
      <c r="C611" s="50">
        <v>0</v>
      </c>
      <c r="D611" s="50">
        <v>202</v>
      </c>
      <c r="E611" s="50">
        <v>1061</v>
      </c>
      <c r="F611" s="100">
        <v>1</v>
      </c>
      <c r="G611" s="101"/>
      <c r="H611" s="101"/>
      <c r="J611" s="99" t="s">
        <v>675</v>
      </c>
      <c r="K611" s="99"/>
      <c r="N611" s="50">
        <v>6</v>
      </c>
      <c r="O611" s="50">
        <v>2800</v>
      </c>
      <c r="P611" s="101">
        <v>8800</v>
      </c>
      <c r="U611" s="50">
        <v>2</v>
      </c>
      <c r="X611" s="99"/>
      <c r="Y611" s="50">
        <v>1</v>
      </c>
      <c r="Z611" s="99">
        <f t="shared" si="0"/>
        <v>4200000</v>
      </c>
      <c r="AA611" s="50">
        <v>4200000</v>
      </c>
      <c r="AG611" s="50">
        <v>0</v>
      </c>
      <c r="AH611" s="50">
        <v>1</v>
      </c>
      <c r="AJ611" s="50">
        <v>2</v>
      </c>
      <c r="AK611" s="50">
        <v>2</v>
      </c>
    </row>
    <row r="612" spans="1:37" s="50" customFormat="1">
      <c r="A612" s="50">
        <v>2062</v>
      </c>
      <c r="B612" s="99" t="s">
        <v>676</v>
      </c>
      <c r="C612" s="50">
        <v>0</v>
      </c>
      <c r="D612" s="50">
        <v>202</v>
      </c>
      <c r="E612" s="50">
        <v>1062</v>
      </c>
      <c r="F612" s="100">
        <v>1</v>
      </c>
      <c r="G612" s="101"/>
      <c r="H612" s="101"/>
      <c r="J612" s="99" t="s">
        <v>677</v>
      </c>
      <c r="K612" s="99"/>
      <c r="N612" s="50">
        <v>6</v>
      </c>
      <c r="O612" s="50">
        <v>5000</v>
      </c>
      <c r="P612" s="101">
        <v>16500</v>
      </c>
      <c r="U612" s="50">
        <v>2</v>
      </c>
      <c r="X612" s="99"/>
      <c r="Y612" s="50">
        <v>1</v>
      </c>
      <c r="Z612" s="99">
        <f t="shared" si="0"/>
        <v>7500000</v>
      </c>
      <c r="AA612" s="50">
        <v>7500000</v>
      </c>
      <c r="AG612" s="50">
        <v>0</v>
      </c>
      <c r="AH612" s="50">
        <v>1</v>
      </c>
      <c r="AJ612" s="50">
        <v>2</v>
      </c>
      <c r="AK612" s="50">
        <v>2</v>
      </c>
    </row>
    <row r="613" spans="1:37" s="50" customFormat="1">
      <c r="A613" s="50">
        <v>2063</v>
      </c>
      <c r="B613" s="99" t="s">
        <v>678</v>
      </c>
      <c r="C613" s="50">
        <v>0</v>
      </c>
      <c r="D613" s="50">
        <v>202</v>
      </c>
      <c r="E613" s="50">
        <v>1063</v>
      </c>
      <c r="F613" s="100">
        <v>1</v>
      </c>
      <c r="G613" s="101"/>
      <c r="H613" s="101"/>
      <c r="J613" s="99" t="s">
        <v>679</v>
      </c>
      <c r="K613" s="99"/>
      <c r="N613" s="50">
        <v>6</v>
      </c>
      <c r="O613" s="50">
        <v>9800</v>
      </c>
      <c r="P613" s="101">
        <v>29800</v>
      </c>
      <c r="U613" s="50">
        <v>2</v>
      </c>
      <c r="X613" s="99"/>
      <c r="Y613" s="50">
        <v>1</v>
      </c>
      <c r="Z613" s="99">
        <f t="shared" si="0"/>
        <v>14700000</v>
      </c>
      <c r="AA613" s="50">
        <v>14700000</v>
      </c>
      <c r="AG613" s="50">
        <v>0</v>
      </c>
      <c r="AH613" s="50">
        <v>1</v>
      </c>
      <c r="AJ613" s="50">
        <v>2</v>
      </c>
      <c r="AK613" s="50">
        <v>2</v>
      </c>
    </row>
    <row r="614" spans="1:37" s="50" customFormat="1">
      <c r="A614" s="50">
        <v>2064</v>
      </c>
      <c r="B614" s="99" t="s">
        <v>680</v>
      </c>
      <c r="C614" s="50">
        <v>0</v>
      </c>
      <c r="D614" s="50">
        <v>202</v>
      </c>
      <c r="E614" s="50">
        <v>1064</v>
      </c>
      <c r="F614" s="100">
        <v>1</v>
      </c>
      <c r="G614" s="101"/>
      <c r="H614" s="101"/>
      <c r="J614" s="99" t="s">
        <v>681</v>
      </c>
      <c r="K614" s="99"/>
      <c r="N614" s="50">
        <v>6</v>
      </c>
      <c r="O614" s="50">
        <v>19800</v>
      </c>
      <c r="P614" s="101">
        <v>58800</v>
      </c>
      <c r="U614" s="50">
        <v>2</v>
      </c>
      <c r="X614" s="99"/>
      <c r="Y614" s="50">
        <v>1</v>
      </c>
      <c r="Z614" s="99">
        <f t="shared" si="0"/>
        <v>29700000</v>
      </c>
      <c r="AA614" s="50">
        <v>29700000</v>
      </c>
      <c r="AG614" s="50">
        <v>0</v>
      </c>
      <c r="AH614" s="50">
        <v>1</v>
      </c>
      <c r="AJ614" s="50">
        <v>2</v>
      </c>
      <c r="AK614" s="50">
        <v>2</v>
      </c>
    </row>
    <row r="615" spans="1:37" s="50" customFormat="1">
      <c r="A615" s="50">
        <v>2065</v>
      </c>
      <c r="B615" s="99" t="s">
        <v>682</v>
      </c>
      <c r="C615" s="50">
        <v>0</v>
      </c>
      <c r="D615" s="50">
        <v>202</v>
      </c>
      <c r="E615" s="50">
        <v>1065</v>
      </c>
      <c r="F615" s="100">
        <v>1</v>
      </c>
      <c r="G615" s="101"/>
      <c r="H615" s="101"/>
      <c r="J615" s="99" t="s">
        <v>683</v>
      </c>
      <c r="K615" s="99"/>
      <c r="N615" s="50">
        <v>6</v>
      </c>
      <c r="O615" s="50">
        <v>32800</v>
      </c>
      <c r="P615" s="101">
        <v>88800</v>
      </c>
      <c r="U615" s="50">
        <v>2</v>
      </c>
      <c r="X615" s="99"/>
      <c r="Y615" s="50">
        <v>1</v>
      </c>
      <c r="Z615" s="99">
        <f t="shared" si="0"/>
        <v>49200000</v>
      </c>
      <c r="AA615" s="50">
        <v>49200000</v>
      </c>
      <c r="AG615" s="50">
        <v>0</v>
      </c>
      <c r="AH615" s="50">
        <v>1</v>
      </c>
      <c r="AJ615" s="50">
        <v>2</v>
      </c>
      <c r="AK615" s="50">
        <v>2</v>
      </c>
    </row>
    <row r="616" spans="1:37">
      <c r="A616" s="34">
        <v>2000</v>
      </c>
      <c r="B616" s="51" t="s">
        <v>684</v>
      </c>
    </row>
    <row r="617" spans="1:37">
      <c r="A617" s="34">
        <v>1762</v>
      </c>
      <c r="B617" s="51" t="s">
        <v>685</v>
      </c>
      <c r="C617" s="34">
        <v>0</v>
      </c>
      <c r="D617" s="34">
        <v>63</v>
      </c>
      <c r="J617" s="51" t="s">
        <v>686</v>
      </c>
      <c r="N617" s="34">
        <v>6</v>
      </c>
      <c r="O617" s="52">
        <v>1200</v>
      </c>
      <c r="P617" s="52">
        <v>5000</v>
      </c>
      <c r="Y617" s="34">
        <v>1</v>
      </c>
      <c r="Z617" s="51">
        <f t="shared" si="0"/>
        <v>1800000</v>
      </c>
      <c r="AA617" s="53">
        <v>1800000</v>
      </c>
      <c r="AG617" s="34">
        <v>1</v>
      </c>
      <c r="AH617" s="34">
        <v>1</v>
      </c>
      <c r="AJ617" s="34">
        <v>1</v>
      </c>
      <c r="AK617" s="34">
        <v>1</v>
      </c>
    </row>
    <row r="618" spans="1:37">
      <c r="A618" s="34">
        <v>1763</v>
      </c>
      <c r="B618" s="51" t="s">
        <v>687</v>
      </c>
      <c r="C618" s="34">
        <v>0</v>
      </c>
      <c r="D618" s="34">
        <v>63</v>
      </c>
      <c r="J618" s="51" t="s">
        <v>688</v>
      </c>
      <c r="N618" s="34">
        <v>6</v>
      </c>
      <c r="O618" s="52">
        <v>9800</v>
      </c>
      <c r="P618" s="52">
        <v>26000</v>
      </c>
      <c r="Y618" s="34">
        <v>1</v>
      </c>
      <c r="Z618" s="51">
        <f t="shared" si="0"/>
        <v>14700000</v>
      </c>
      <c r="AA618" s="53">
        <v>14700000</v>
      </c>
      <c r="AG618" s="34">
        <v>1</v>
      </c>
      <c r="AH618" s="34">
        <v>1</v>
      </c>
      <c r="AJ618" s="34">
        <v>1</v>
      </c>
      <c r="AK618" s="34">
        <v>1</v>
      </c>
    </row>
    <row r="619" spans="1:37">
      <c r="A619" s="34">
        <v>1764</v>
      </c>
      <c r="B619" s="51" t="s">
        <v>689</v>
      </c>
      <c r="C619" s="34">
        <v>0</v>
      </c>
      <c r="D619" s="34">
        <v>63</v>
      </c>
      <c r="J619" s="51" t="s">
        <v>690</v>
      </c>
      <c r="N619" s="34">
        <v>6</v>
      </c>
      <c r="O619" s="52">
        <v>28800</v>
      </c>
      <c r="P619" s="52">
        <v>60000</v>
      </c>
      <c r="Y619" s="34">
        <v>1</v>
      </c>
      <c r="Z619" s="51">
        <f t="shared" si="0"/>
        <v>43200000</v>
      </c>
      <c r="AA619" s="53">
        <v>43200000</v>
      </c>
      <c r="AG619" s="34">
        <v>1</v>
      </c>
      <c r="AH619" s="34">
        <v>1</v>
      </c>
      <c r="AI619" s="34">
        <v>-5000</v>
      </c>
      <c r="AJ619" s="34">
        <v>1</v>
      </c>
      <c r="AK619" s="34">
        <v>1</v>
      </c>
    </row>
    <row r="620" spans="1:37">
      <c r="A620" s="34">
        <v>1765</v>
      </c>
      <c r="B620" s="51" t="s">
        <v>691</v>
      </c>
      <c r="C620" s="34">
        <v>0</v>
      </c>
      <c r="D620" s="34">
        <v>63</v>
      </c>
      <c r="J620" s="51" t="s">
        <v>692</v>
      </c>
      <c r="N620" s="34">
        <v>6</v>
      </c>
      <c r="O620" s="52">
        <v>10800</v>
      </c>
      <c r="P620" s="52">
        <v>30000</v>
      </c>
      <c r="Y620" s="34">
        <v>1</v>
      </c>
      <c r="Z620" s="51">
        <f t="shared" si="0"/>
        <v>16200000</v>
      </c>
      <c r="AA620" s="53">
        <v>16200000</v>
      </c>
      <c r="AG620" s="34">
        <v>0</v>
      </c>
      <c r="AH620" s="34">
        <v>1</v>
      </c>
      <c r="AJ620" s="34">
        <v>2</v>
      </c>
      <c r="AK620" s="34">
        <v>2</v>
      </c>
    </row>
    <row r="622" spans="1:37">
      <c r="A622" s="34">
        <v>1766</v>
      </c>
      <c r="B622" s="51" t="s">
        <v>693</v>
      </c>
      <c r="C622" s="34">
        <v>3</v>
      </c>
      <c r="D622" s="34">
        <v>64</v>
      </c>
      <c r="E622" s="34">
        <v>7</v>
      </c>
      <c r="F622" s="51">
        <v>1000000</v>
      </c>
      <c r="L622" s="51">
        <v>2</v>
      </c>
      <c r="M622" s="34">
        <v>71</v>
      </c>
      <c r="N622" s="34">
        <v>15</v>
      </c>
      <c r="O622" s="52">
        <v>100</v>
      </c>
      <c r="Q622" s="52">
        <v>211</v>
      </c>
      <c r="R622" s="34">
        <v>1</v>
      </c>
      <c r="Y622" s="34">
        <v>1</v>
      </c>
      <c r="Z622" s="34">
        <v>0</v>
      </c>
      <c r="AA622" s="34">
        <v>0</v>
      </c>
      <c r="AG622" s="34">
        <v>0</v>
      </c>
      <c r="AH622" s="34">
        <v>0</v>
      </c>
      <c r="AJ622" s="34">
        <v>2</v>
      </c>
      <c r="AK622" s="34">
        <v>2</v>
      </c>
    </row>
    <row r="623" spans="1:37">
      <c r="A623" s="34">
        <v>1767</v>
      </c>
      <c r="B623" s="51" t="s">
        <v>694</v>
      </c>
      <c r="C623" s="34">
        <v>3</v>
      </c>
      <c r="D623" s="34">
        <v>64</v>
      </c>
      <c r="E623" s="34">
        <v>7</v>
      </c>
      <c r="F623" s="51">
        <v>3000000</v>
      </c>
      <c r="L623" s="51">
        <v>3</v>
      </c>
      <c r="M623" s="34">
        <v>72</v>
      </c>
      <c r="N623" s="34">
        <v>15</v>
      </c>
      <c r="O623" s="52">
        <v>300</v>
      </c>
      <c r="Q623" s="52">
        <v>211</v>
      </c>
      <c r="R623" s="34">
        <v>3</v>
      </c>
      <c r="Y623" s="34">
        <v>1</v>
      </c>
      <c r="Z623" s="34">
        <v>0</v>
      </c>
      <c r="AA623" s="34">
        <v>0</v>
      </c>
      <c r="AG623" s="34">
        <v>0</v>
      </c>
      <c r="AH623" s="34">
        <v>0</v>
      </c>
      <c r="AJ623" s="34">
        <v>2</v>
      </c>
      <c r="AK623" s="34">
        <v>2</v>
      </c>
    </row>
    <row r="624" spans="1:37">
      <c r="A624" s="34">
        <v>1768</v>
      </c>
      <c r="B624" s="51" t="s">
        <v>695</v>
      </c>
      <c r="C624" s="34">
        <v>3</v>
      </c>
      <c r="D624" s="34">
        <v>64</v>
      </c>
      <c r="E624" s="34">
        <v>7</v>
      </c>
      <c r="F624" s="51">
        <v>10000000</v>
      </c>
      <c r="L624" s="51">
        <v>1</v>
      </c>
      <c r="M624" s="34">
        <v>73</v>
      </c>
      <c r="N624" s="34">
        <v>15</v>
      </c>
      <c r="O624" s="52">
        <v>1000</v>
      </c>
      <c r="Q624" s="52">
        <v>211</v>
      </c>
      <c r="R624" s="34">
        <v>10</v>
      </c>
      <c r="Y624" s="34">
        <v>1</v>
      </c>
      <c r="Z624" s="34">
        <v>0</v>
      </c>
      <c r="AA624" s="34">
        <v>0</v>
      </c>
      <c r="AG624" s="34">
        <v>0</v>
      </c>
      <c r="AH624" s="34">
        <v>0</v>
      </c>
      <c r="AJ624" s="34">
        <v>2</v>
      </c>
      <c r="AK624" s="34">
        <v>2</v>
      </c>
    </row>
    <row r="625" spans="1:37">
      <c r="A625" s="34">
        <v>1769</v>
      </c>
      <c r="B625" s="51" t="s">
        <v>696</v>
      </c>
      <c r="C625" s="34">
        <v>3</v>
      </c>
      <c r="D625" s="34">
        <v>64</v>
      </c>
      <c r="E625" s="34">
        <v>7</v>
      </c>
      <c r="F625" s="51">
        <v>20000000</v>
      </c>
      <c r="L625" s="51">
        <v>4</v>
      </c>
      <c r="M625" s="34">
        <v>74</v>
      </c>
      <c r="N625" s="34">
        <v>15</v>
      </c>
      <c r="O625" s="52">
        <v>2000</v>
      </c>
      <c r="Q625" s="52">
        <v>211</v>
      </c>
      <c r="R625" s="34">
        <v>20</v>
      </c>
      <c r="Y625" s="34">
        <v>1</v>
      </c>
      <c r="Z625" s="34">
        <v>0</v>
      </c>
      <c r="AA625" s="34">
        <v>0</v>
      </c>
      <c r="AG625" s="34">
        <v>0</v>
      </c>
      <c r="AH625" s="34">
        <v>0</v>
      </c>
      <c r="AJ625" s="34">
        <v>2</v>
      </c>
      <c r="AK625" s="34">
        <v>2</v>
      </c>
    </row>
    <row r="626" spans="1:37">
      <c r="A626" s="34">
        <v>1770</v>
      </c>
      <c r="B626" s="51" t="s">
        <v>697</v>
      </c>
      <c r="C626" s="34">
        <v>3</v>
      </c>
      <c r="D626" s="34">
        <v>64</v>
      </c>
      <c r="E626" s="34">
        <v>7</v>
      </c>
      <c r="F626" s="51">
        <v>50000000</v>
      </c>
      <c r="L626" s="51">
        <v>5</v>
      </c>
      <c r="M626" s="34">
        <v>75</v>
      </c>
      <c r="N626" s="34">
        <v>15</v>
      </c>
      <c r="O626" s="52">
        <v>5000</v>
      </c>
      <c r="Q626" s="52">
        <v>211</v>
      </c>
      <c r="R626" s="34">
        <v>50</v>
      </c>
      <c r="Y626" s="34">
        <v>1</v>
      </c>
      <c r="Z626" s="34">
        <v>0</v>
      </c>
      <c r="AA626" s="34">
        <v>0</v>
      </c>
      <c r="AG626" s="34">
        <v>0</v>
      </c>
      <c r="AH626" s="34">
        <v>0</v>
      </c>
      <c r="AJ626" s="34">
        <v>2</v>
      </c>
      <c r="AK626" s="34">
        <v>2</v>
      </c>
    </row>
    <row r="627" spans="1:37">
      <c r="A627" s="34">
        <v>1771</v>
      </c>
      <c r="B627" s="51" t="s">
        <v>698</v>
      </c>
      <c r="C627" s="34">
        <v>3</v>
      </c>
      <c r="D627" s="34">
        <v>64</v>
      </c>
      <c r="E627" s="34">
        <v>7</v>
      </c>
      <c r="F627" s="51">
        <v>100000000</v>
      </c>
      <c r="L627" s="51">
        <v>6</v>
      </c>
      <c r="M627" s="34">
        <v>76</v>
      </c>
      <c r="N627" s="34">
        <v>15</v>
      </c>
      <c r="O627" s="52">
        <v>10000</v>
      </c>
      <c r="Q627" s="52">
        <v>211</v>
      </c>
      <c r="R627" s="34">
        <v>100</v>
      </c>
      <c r="Y627" s="34">
        <v>1</v>
      </c>
      <c r="Z627" s="34">
        <v>0</v>
      </c>
      <c r="AA627" s="34">
        <v>0</v>
      </c>
      <c r="AG627" s="34">
        <v>0</v>
      </c>
      <c r="AH627" s="34">
        <v>0</v>
      </c>
      <c r="AJ627" s="34">
        <v>2</v>
      </c>
      <c r="AK627" s="34">
        <v>2</v>
      </c>
    </row>
    <row r="628" spans="1:37">
      <c r="A628" s="34">
        <v>1772</v>
      </c>
      <c r="B628" s="51" t="s">
        <v>699</v>
      </c>
      <c r="C628" s="34">
        <v>3</v>
      </c>
      <c r="D628" s="34">
        <v>64</v>
      </c>
      <c r="E628" s="34">
        <v>7</v>
      </c>
      <c r="F628" s="51">
        <v>200000000</v>
      </c>
      <c r="L628" s="51">
        <v>7</v>
      </c>
      <c r="M628" s="34">
        <v>76</v>
      </c>
      <c r="N628" s="34">
        <v>15</v>
      </c>
      <c r="O628" s="52">
        <v>20000</v>
      </c>
      <c r="Q628" s="52">
        <v>211</v>
      </c>
      <c r="R628" s="34">
        <v>200</v>
      </c>
      <c r="Y628" s="34">
        <v>1</v>
      </c>
      <c r="Z628" s="34">
        <v>0</v>
      </c>
      <c r="AA628" s="34">
        <v>0</v>
      </c>
      <c r="AG628" s="34">
        <v>0</v>
      </c>
      <c r="AH628" s="34">
        <v>0</v>
      </c>
      <c r="AJ628" s="34">
        <v>2</v>
      </c>
      <c r="AK628" s="34">
        <v>2</v>
      </c>
    </row>
    <row r="629" spans="1:37">
      <c r="A629" s="34">
        <v>1773</v>
      </c>
      <c r="B629" s="51" t="s">
        <v>700</v>
      </c>
      <c r="C629" s="34">
        <v>4</v>
      </c>
      <c r="D629" s="34">
        <v>64</v>
      </c>
      <c r="E629" s="34">
        <v>7</v>
      </c>
      <c r="F629" s="51">
        <v>600000</v>
      </c>
      <c r="L629" s="51">
        <v>2</v>
      </c>
      <c r="M629" s="34">
        <v>71</v>
      </c>
      <c r="N629" s="34">
        <v>15</v>
      </c>
      <c r="O629" s="52">
        <v>60</v>
      </c>
      <c r="Q629" s="52">
        <v>211</v>
      </c>
      <c r="R629" s="34">
        <v>1</v>
      </c>
      <c r="Y629" s="34">
        <v>1</v>
      </c>
      <c r="Z629" s="34">
        <v>0</v>
      </c>
      <c r="AA629" s="34">
        <v>0</v>
      </c>
      <c r="AG629" s="34">
        <v>0</v>
      </c>
      <c r="AH629" s="34">
        <v>0</v>
      </c>
      <c r="AJ629" s="34">
        <v>2</v>
      </c>
      <c r="AK629" s="34">
        <v>2</v>
      </c>
    </row>
    <row r="630" spans="1:37">
      <c r="A630" s="34">
        <v>1774</v>
      </c>
      <c r="B630" s="51" t="s">
        <v>701</v>
      </c>
      <c r="C630" s="34">
        <v>4</v>
      </c>
      <c r="D630" s="34">
        <v>64</v>
      </c>
      <c r="E630" s="34">
        <v>7</v>
      </c>
      <c r="F630" s="51">
        <v>2800000</v>
      </c>
      <c r="L630" s="51">
        <v>3</v>
      </c>
      <c r="M630" s="34">
        <v>72</v>
      </c>
      <c r="N630" s="34">
        <v>15</v>
      </c>
      <c r="O630" s="52">
        <v>280</v>
      </c>
      <c r="Q630" s="52">
        <v>211</v>
      </c>
      <c r="R630" s="34">
        <v>3</v>
      </c>
      <c r="Y630" s="34">
        <v>1</v>
      </c>
      <c r="Z630" s="34">
        <v>0</v>
      </c>
      <c r="AA630" s="34">
        <v>0</v>
      </c>
      <c r="AG630" s="34">
        <v>0</v>
      </c>
      <c r="AH630" s="34">
        <v>0</v>
      </c>
      <c r="AJ630" s="34">
        <v>2</v>
      </c>
      <c r="AK630" s="34">
        <v>2</v>
      </c>
    </row>
    <row r="631" spans="1:37">
      <c r="A631" s="34">
        <v>1775</v>
      </c>
      <c r="B631" s="51" t="s">
        <v>702</v>
      </c>
      <c r="C631" s="34">
        <v>4</v>
      </c>
      <c r="D631" s="34">
        <v>64</v>
      </c>
      <c r="E631" s="34">
        <v>7</v>
      </c>
      <c r="F631" s="51">
        <v>5000000</v>
      </c>
      <c r="L631" s="51">
        <v>4</v>
      </c>
      <c r="M631" s="34">
        <v>73</v>
      </c>
      <c r="N631" s="34">
        <v>15</v>
      </c>
      <c r="O631" s="52">
        <v>500</v>
      </c>
      <c r="Q631" s="52">
        <v>211</v>
      </c>
      <c r="R631" s="34">
        <v>10</v>
      </c>
      <c r="Y631" s="34">
        <v>1</v>
      </c>
      <c r="Z631" s="34">
        <v>0</v>
      </c>
      <c r="AA631" s="34">
        <v>0</v>
      </c>
      <c r="AG631" s="34">
        <v>0</v>
      </c>
      <c r="AH631" s="34">
        <v>0</v>
      </c>
      <c r="AJ631" s="34">
        <v>2</v>
      </c>
      <c r="AK631" s="34">
        <v>2</v>
      </c>
    </row>
    <row r="632" spans="1:37">
      <c r="A632" s="34">
        <v>1776</v>
      </c>
      <c r="B632" s="51" t="s">
        <v>703</v>
      </c>
      <c r="C632" s="34">
        <v>4</v>
      </c>
      <c r="D632" s="34">
        <v>64</v>
      </c>
      <c r="E632" s="34">
        <v>7</v>
      </c>
      <c r="F632" s="51">
        <v>10800000</v>
      </c>
      <c r="L632" s="51">
        <v>1</v>
      </c>
      <c r="M632" s="34">
        <v>74</v>
      </c>
      <c r="N632" s="34">
        <v>15</v>
      </c>
      <c r="O632" s="52">
        <v>1080</v>
      </c>
      <c r="Q632" s="52">
        <v>211</v>
      </c>
      <c r="R632" s="34">
        <v>20</v>
      </c>
      <c r="Y632" s="34">
        <v>1</v>
      </c>
      <c r="Z632" s="34">
        <v>0</v>
      </c>
      <c r="AA632" s="34">
        <v>0</v>
      </c>
      <c r="AG632" s="34">
        <v>0</v>
      </c>
      <c r="AH632" s="34">
        <v>0</v>
      </c>
      <c r="AJ632" s="34">
        <v>2</v>
      </c>
      <c r="AK632" s="34">
        <v>2</v>
      </c>
    </row>
    <row r="633" spans="1:37">
      <c r="A633" s="34">
        <v>1777</v>
      </c>
      <c r="B633" s="51" t="s">
        <v>704</v>
      </c>
      <c r="C633" s="34">
        <v>4</v>
      </c>
      <c r="D633" s="34">
        <v>64</v>
      </c>
      <c r="E633" s="34">
        <v>7</v>
      </c>
      <c r="F633" s="51">
        <v>32800000</v>
      </c>
      <c r="L633" s="51">
        <v>5</v>
      </c>
      <c r="M633" s="34">
        <v>75</v>
      </c>
      <c r="N633" s="34">
        <v>15</v>
      </c>
      <c r="O633" s="52">
        <v>3280</v>
      </c>
      <c r="Q633" s="52">
        <v>211</v>
      </c>
      <c r="R633" s="34">
        <v>50</v>
      </c>
      <c r="Y633" s="34">
        <v>1</v>
      </c>
      <c r="Z633" s="34">
        <v>0</v>
      </c>
      <c r="AA633" s="34">
        <v>0</v>
      </c>
      <c r="AG633" s="34">
        <v>0</v>
      </c>
      <c r="AH633" s="34">
        <v>0</v>
      </c>
      <c r="AJ633" s="34">
        <v>2</v>
      </c>
      <c r="AK633" s="34">
        <v>2</v>
      </c>
    </row>
    <row r="634" spans="1:37">
      <c r="A634" s="34">
        <v>1778</v>
      </c>
      <c r="B634" s="51" t="s">
        <v>705</v>
      </c>
      <c r="C634" s="34">
        <v>4</v>
      </c>
      <c r="D634" s="34">
        <v>64</v>
      </c>
      <c r="E634" s="34">
        <v>7</v>
      </c>
      <c r="F634" s="51">
        <v>64800000</v>
      </c>
      <c r="L634" s="51">
        <v>6</v>
      </c>
      <c r="M634" s="34">
        <v>76</v>
      </c>
      <c r="N634" s="34">
        <v>15</v>
      </c>
      <c r="O634" s="52">
        <v>6480</v>
      </c>
      <c r="Q634" s="52">
        <v>211</v>
      </c>
      <c r="R634" s="34">
        <v>100</v>
      </c>
      <c r="Y634" s="34">
        <v>1</v>
      </c>
      <c r="Z634" s="34">
        <v>0</v>
      </c>
      <c r="AA634" s="34">
        <v>0</v>
      </c>
      <c r="AG634" s="34">
        <v>0</v>
      </c>
      <c r="AH634" s="34">
        <v>0</v>
      </c>
      <c r="AJ634" s="34">
        <v>2</v>
      </c>
      <c r="AK634" s="34">
        <v>2</v>
      </c>
    </row>
    <row r="635" spans="1:37">
      <c r="A635" s="34">
        <v>1779</v>
      </c>
      <c r="B635" s="51" t="s">
        <v>706</v>
      </c>
      <c r="C635" s="34" t="s">
        <v>123</v>
      </c>
      <c r="D635" s="34">
        <v>65</v>
      </c>
      <c r="E635" s="34">
        <v>708</v>
      </c>
      <c r="F635" s="51">
        <v>1</v>
      </c>
      <c r="J635" s="78" t="s">
        <v>624</v>
      </c>
      <c r="N635" s="34">
        <v>6</v>
      </c>
      <c r="O635" s="52">
        <v>10800</v>
      </c>
      <c r="P635" s="52">
        <v>32800</v>
      </c>
      <c r="Q635" s="103"/>
      <c r="Y635" s="34">
        <v>1</v>
      </c>
      <c r="Z635" s="85">
        <v>16200000</v>
      </c>
      <c r="AA635" s="85">
        <v>16200000</v>
      </c>
      <c r="AG635" s="34">
        <v>-1</v>
      </c>
      <c r="AH635" s="34">
        <v>1</v>
      </c>
      <c r="AJ635" s="34">
        <v>1</v>
      </c>
      <c r="AK635" s="34">
        <v>1</v>
      </c>
    </row>
    <row r="636" spans="1:37">
      <c r="A636" s="34">
        <v>1780</v>
      </c>
      <c r="B636" s="51" t="s">
        <v>707</v>
      </c>
      <c r="C636" s="34" t="s">
        <v>123</v>
      </c>
      <c r="D636" s="34">
        <v>65</v>
      </c>
      <c r="E636" s="34">
        <v>709</v>
      </c>
      <c r="F636" s="51">
        <v>1</v>
      </c>
      <c r="J636" s="78" t="s">
        <v>708</v>
      </c>
      <c r="N636" s="34">
        <v>6</v>
      </c>
      <c r="O636" s="52">
        <v>32800</v>
      </c>
      <c r="P636" s="52">
        <v>99800</v>
      </c>
      <c r="Q636" s="103"/>
      <c r="Y636" s="34">
        <v>1</v>
      </c>
      <c r="Z636" s="85">
        <v>49200000</v>
      </c>
      <c r="AA636" s="85">
        <v>49200000</v>
      </c>
      <c r="AG636" s="34">
        <v>-1</v>
      </c>
      <c r="AH636" s="34">
        <v>1</v>
      </c>
      <c r="AJ636" s="34">
        <v>1</v>
      </c>
      <c r="AK636" s="34">
        <v>1</v>
      </c>
    </row>
    <row r="637" spans="1:37">
      <c r="A637" s="34">
        <v>1781</v>
      </c>
      <c r="B637" s="51" t="s">
        <v>709</v>
      </c>
      <c r="C637" s="34" t="s">
        <v>123</v>
      </c>
      <c r="D637" s="34">
        <v>65</v>
      </c>
      <c r="E637" s="34">
        <v>710</v>
      </c>
      <c r="F637" s="51">
        <v>1</v>
      </c>
      <c r="J637" s="78" t="s">
        <v>710</v>
      </c>
      <c r="N637" s="34">
        <v>6</v>
      </c>
      <c r="O637" s="52">
        <v>64800</v>
      </c>
      <c r="P637" s="52">
        <v>218800</v>
      </c>
      <c r="Q637" s="103"/>
      <c r="Y637" s="34">
        <v>1</v>
      </c>
      <c r="Z637" s="85">
        <v>97200000</v>
      </c>
      <c r="AA637" s="85">
        <v>97200000</v>
      </c>
      <c r="AG637" s="34">
        <v>-1</v>
      </c>
      <c r="AH637" s="34">
        <v>1</v>
      </c>
      <c r="AJ637" s="34">
        <v>2</v>
      </c>
      <c r="AK637" s="34">
        <v>2</v>
      </c>
    </row>
    <row r="638" spans="1:37">
      <c r="A638" s="34">
        <v>1782</v>
      </c>
      <c r="B638" s="51" t="s">
        <v>635</v>
      </c>
      <c r="C638" s="34" t="s">
        <v>123</v>
      </c>
      <c r="D638" s="34">
        <v>60</v>
      </c>
      <c r="E638" s="34">
        <v>711</v>
      </c>
      <c r="J638" s="78" t="s">
        <v>636</v>
      </c>
      <c r="N638" s="34">
        <v>6</v>
      </c>
      <c r="O638" s="52">
        <v>8800</v>
      </c>
      <c r="P638" s="52">
        <v>11800</v>
      </c>
      <c r="X638" s="51" t="s">
        <v>1256</v>
      </c>
      <c r="Y638" s="34">
        <v>1</v>
      </c>
      <c r="Z638" s="85">
        <v>13200000</v>
      </c>
      <c r="AA638" s="85">
        <v>13200000</v>
      </c>
      <c r="AE638" s="34" t="s">
        <v>711</v>
      </c>
      <c r="AG638" s="34">
        <v>-1</v>
      </c>
      <c r="AH638" s="34">
        <v>1</v>
      </c>
      <c r="AJ638" s="34">
        <v>1</v>
      </c>
      <c r="AK638" s="34">
        <v>1</v>
      </c>
    </row>
    <row r="639" spans="1:37">
      <c r="A639" s="34">
        <v>1783</v>
      </c>
      <c r="B639" s="51" t="s">
        <v>639</v>
      </c>
      <c r="C639" s="34" t="s">
        <v>123</v>
      </c>
      <c r="D639" s="34">
        <v>61</v>
      </c>
      <c r="E639" s="34">
        <v>712</v>
      </c>
      <c r="J639" s="78" t="s">
        <v>640</v>
      </c>
      <c r="N639" s="34">
        <v>6</v>
      </c>
      <c r="O639" s="52">
        <v>16800</v>
      </c>
      <c r="P639" s="52">
        <v>19800</v>
      </c>
      <c r="X639" s="51" t="s">
        <v>641</v>
      </c>
      <c r="Y639" s="34">
        <v>1</v>
      </c>
      <c r="Z639" s="85">
        <v>25200000</v>
      </c>
      <c r="AA639" s="85">
        <v>25200000</v>
      </c>
      <c r="AE639" s="34" t="s">
        <v>711</v>
      </c>
      <c r="AG639" s="34">
        <v>-1</v>
      </c>
      <c r="AH639" s="34">
        <v>1</v>
      </c>
      <c r="AJ639" s="34">
        <v>1</v>
      </c>
      <c r="AK639" s="34">
        <v>1</v>
      </c>
    </row>
    <row r="640" spans="1:37">
      <c r="A640" s="34">
        <v>1784</v>
      </c>
      <c r="B640" s="51" t="s">
        <v>712</v>
      </c>
      <c r="C640" s="34">
        <v>0</v>
      </c>
      <c r="D640" s="34">
        <v>62</v>
      </c>
      <c r="J640" s="51" t="s">
        <v>713</v>
      </c>
      <c r="N640" s="34">
        <v>6</v>
      </c>
      <c r="O640" s="52">
        <v>300</v>
      </c>
      <c r="P640" s="52">
        <v>1500</v>
      </c>
      <c r="X640" s="51">
        <v>1</v>
      </c>
      <c r="Y640" s="34">
        <v>1</v>
      </c>
      <c r="Z640" s="51">
        <v>600000</v>
      </c>
      <c r="AA640" s="53">
        <v>600000</v>
      </c>
      <c r="AG640" s="34">
        <v>-1</v>
      </c>
      <c r="AH640" s="34">
        <v>1</v>
      </c>
      <c r="AJ640" s="34">
        <v>1</v>
      </c>
      <c r="AK640" s="34">
        <v>1</v>
      </c>
    </row>
    <row r="641" spans="1:37">
      <c r="A641" s="33">
        <v>1785</v>
      </c>
      <c r="B641" s="51" t="s">
        <v>457</v>
      </c>
      <c r="C641" s="34">
        <v>0</v>
      </c>
      <c r="D641" s="34">
        <v>147</v>
      </c>
      <c r="F641" s="106">
        <v>7</v>
      </c>
      <c r="J641" s="51" t="s">
        <v>714</v>
      </c>
      <c r="K641" s="34">
        <v>1</v>
      </c>
      <c r="L641" s="34">
        <v>1</v>
      </c>
      <c r="M641" s="106">
        <v>21</v>
      </c>
      <c r="N641" s="106">
        <v>6</v>
      </c>
      <c r="O641" s="52">
        <v>600</v>
      </c>
      <c r="P641" s="77">
        <v>1600</v>
      </c>
      <c r="Y641" s="106">
        <v>1</v>
      </c>
      <c r="Z641" s="114">
        <v>900000</v>
      </c>
      <c r="AA641" s="114">
        <v>900000</v>
      </c>
      <c r="AE641" s="34" t="s">
        <v>459</v>
      </c>
      <c r="AG641" s="34">
        <v>-1</v>
      </c>
      <c r="AH641" s="34">
        <v>1</v>
      </c>
      <c r="AJ641" s="34">
        <v>1</v>
      </c>
      <c r="AK641" s="34">
        <v>1</v>
      </c>
    </row>
    <row r="642" spans="1:37">
      <c r="A642" s="33">
        <v>1786</v>
      </c>
      <c r="B642" s="51" t="s">
        <v>460</v>
      </c>
      <c r="C642" s="34">
        <v>0</v>
      </c>
      <c r="D642" s="34">
        <v>147</v>
      </c>
      <c r="F642" s="106">
        <v>7</v>
      </c>
      <c r="J642" s="51" t="s">
        <v>715</v>
      </c>
      <c r="K642" s="34">
        <v>1</v>
      </c>
      <c r="L642" s="34">
        <v>1</v>
      </c>
      <c r="M642" s="106">
        <v>21</v>
      </c>
      <c r="N642" s="106">
        <v>6</v>
      </c>
      <c r="O642" s="52">
        <v>1200</v>
      </c>
      <c r="P642" s="77">
        <v>2700</v>
      </c>
      <c r="Y642" s="106">
        <v>1</v>
      </c>
      <c r="Z642" s="114">
        <v>1800000</v>
      </c>
      <c r="AA642" s="114">
        <v>1800000</v>
      </c>
      <c r="AE642" s="34" t="s">
        <v>462</v>
      </c>
      <c r="AG642" s="34">
        <v>-1</v>
      </c>
      <c r="AH642" s="34">
        <v>1</v>
      </c>
      <c r="AJ642" s="34">
        <v>1</v>
      </c>
      <c r="AK642" s="34">
        <v>1</v>
      </c>
    </row>
    <row r="643" spans="1:37">
      <c r="A643" s="33">
        <v>1787</v>
      </c>
      <c r="B643" s="51" t="s">
        <v>463</v>
      </c>
      <c r="C643" s="34">
        <v>0</v>
      </c>
      <c r="D643" s="34">
        <v>147</v>
      </c>
      <c r="F643" s="106">
        <v>7</v>
      </c>
      <c r="J643" s="51" t="s">
        <v>716</v>
      </c>
      <c r="K643" s="34">
        <v>1</v>
      </c>
      <c r="L643" s="34">
        <v>1</v>
      </c>
      <c r="M643" s="106">
        <v>21</v>
      </c>
      <c r="N643" s="106">
        <v>6</v>
      </c>
      <c r="O643" s="52">
        <v>2500</v>
      </c>
      <c r="P643" s="77">
        <v>4900</v>
      </c>
      <c r="Y643" s="106">
        <v>1</v>
      </c>
      <c r="Z643" s="114">
        <v>3750000</v>
      </c>
      <c r="AA643" s="114">
        <v>3750000</v>
      </c>
      <c r="AE643" s="34" t="s">
        <v>465</v>
      </c>
      <c r="AG643" s="34">
        <v>-1</v>
      </c>
      <c r="AH643" s="34">
        <v>1</v>
      </c>
      <c r="AJ643" s="34">
        <v>1</v>
      </c>
      <c r="AK643" s="34">
        <v>1</v>
      </c>
    </row>
    <row r="644" spans="1:37">
      <c r="A644" s="33">
        <v>1788</v>
      </c>
      <c r="B644" s="51" t="s">
        <v>466</v>
      </c>
      <c r="C644" s="34">
        <v>0</v>
      </c>
      <c r="D644" s="34">
        <v>147</v>
      </c>
      <c r="F644" s="106">
        <v>7</v>
      </c>
      <c r="J644" s="51" t="s">
        <v>717</v>
      </c>
      <c r="K644" s="34">
        <v>1</v>
      </c>
      <c r="L644" s="34">
        <v>1</v>
      </c>
      <c r="M644" s="106">
        <v>21</v>
      </c>
      <c r="N644" s="106">
        <v>6</v>
      </c>
      <c r="O644" s="52">
        <v>5000</v>
      </c>
      <c r="P644" s="77">
        <v>10100</v>
      </c>
      <c r="Y644" s="106">
        <v>1</v>
      </c>
      <c r="Z644" s="114">
        <v>7500000</v>
      </c>
      <c r="AA644" s="114">
        <v>7500000</v>
      </c>
      <c r="AE644" s="34" t="s">
        <v>468</v>
      </c>
      <c r="AG644" s="34">
        <v>-1</v>
      </c>
      <c r="AH644" s="34">
        <v>1</v>
      </c>
      <c r="AJ644" s="34">
        <v>1</v>
      </c>
      <c r="AK644" s="34">
        <v>1</v>
      </c>
    </row>
    <row r="645" spans="1:37">
      <c r="A645" s="33">
        <v>1789</v>
      </c>
      <c r="B645" s="51" t="s">
        <v>469</v>
      </c>
      <c r="C645" s="34">
        <v>0</v>
      </c>
      <c r="D645" s="34">
        <v>147</v>
      </c>
      <c r="F645" s="106">
        <v>7</v>
      </c>
      <c r="J645" s="51" t="s">
        <v>718</v>
      </c>
      <c r="K645" s="34">
        <v>1</v>
      </c>
      <c r="L645" s="34">
        <v>1</v>
      </c>
      <c r="M645" s="106">
        <v>21</v>
      </c>
      <c r="N645" s="106">
        <v>6</v>
      </c>
      <c r="O645" s="52">
        <v>10800</v>
      </c>
      <c r="P645" s="77">
        <v>21100</v>
      </c>
      <c r="Y645" s="106">
        <v>1</v>
      </c>
      <c r="Z645" s="114">
        <v>16200000</v>
      </c>
      <c r="AA645" s="114">
        <v>16200000</v>
      </c>
      <c r="AE645" s="34" t="s">
        <v>471</v>
      </c>
      <c r="AG645" s="34">
        <v>-1</v>
      </c>
      <c r="AH645" s="34">
        <v>1</v>
      </c>
      <c r="AI645" s="34">
        <v>-3000</v>
      </c>
      <c r="AJ645" s="34">
        <v>1</v>
      </c>
      <c r="AK645" s="34">
        <v>1</v>
      </c>
    </row>
    <row r="646" spans="1:37">
      <c r="A646" s="33">
        <v>1790</v>
      </c>
      <c r="B646" s="51" t="s">
        <v>472</v>
      </c>
      <c r="C646" s="34">
        <v>0</v>
      </c>
      <c r="D646" s="34">
        <v>147</v>
      </c>
      <c r="F646" s="106">
        <v>7</v>
      </c>
      <c r="J646" s="51" t="s">
        <v>719</v>
      </c>
      <c r="K646" s="34">
        <v>1</v>
      </c>
      <c r="L646" s="34">
        <v>1</v>
      </c>
      <c r="M646" s="106">
        <v>21</v>
      </c>
      <c r="N646" s="106">
        <v>6</v>
      </c>
      <c r="O646" s="52">
        <v>32800</v>
      </c>
      <c r="P646" s="77">
        <v>65200</v>
      </c>
      <c r="Y646" s="106">
        <v>1</v>
      </c>
      <c r="Z646" s="114">
        <v>49200000</v>
      </c>
      <c r="AA646" s="114">
        <v>49200000</v>
      </c>
      <c r="AE646" s="34" t="s">
        <v>474</v>
      </c>
      <c r="AG646" s="34">
        <v>-1</v>
      </c>
      <c r="AH646" s="34">
        <v>1</v>
      </c>
      <c r="AI646" s="34">
        <v>-3000</v>
      </c>
      <c r="AJ646" s="34">
        <v>1</v>
      </c>
      <c r="AK646" s="34">
        <v>1</v>
      </c>
    </row>
    <row r="647" spans="1:37">
      <c r="A647" s="33">
        <v>1791</v>
      </c>
      <c r="B647" s="51" t="s">
        <v>475</v>
      </c>
      <c r="C647" s="34">
        <v>0</v>
      </c>
      <c r="D647" s="34">
        <v>147</v>
      </c>
      <c r="F647" s="106">
        <v>7</v>
      </c>
      <c r="J647" s="51" t="s">
        <v>720</v>
      </c>
      <c r="K647" s="34">
        <v>1</v>
      </c>
      <c r="L647" s="34">
        <v>1</v>
      </c>
      <c r="M647" s="106">
        <v>21</v>
      </c>
      <c r="N647" s="106">
        <v>6</v>
      </c>
      <c r="O647" s="52">
        <v>64800</v>
      </c>
      <c r="P647" s="77">
        <v>135700</v>
      </c>
      <c r="Y647" s="106">
        <v>1</v>
      </c>
      <c r="Z647" s="114">
        <v>97200000</v>
      </c>
      <c r="AA647" s="114">
        <v>97200000</v>
      </c>
      <c r="AE647" s="34" t="s">
        <v>477</v>
      </c>
      <c r="AG647" s="34">
        <v>-1</v>
      </c>
      <c r="AH647" s="34">
        <v>1</v>
      </c>
      <c r="AI647" s="34">
        <v>-3000</v>
      </c>
      <c r="AJ647" s="34">
        <v>1</v>
      </c>
      <c r="AK647" s="34">
        <v>1</v>
      </c>
    </row>
    <row r="648" spans="1:37">
      <c r="A648" s="33">
        <v>1792</v>
      </c>
      <c r="B648" s="51" t="s">
        <v>721</v>
      </c>
      <c r="C648" s="34">
        <v>0</v>
      </c>
      <c r="D648" s="34">
        <v>147</v>
      </c>
      <c r="F648" s="106">
        <v>7</v>
      </c>
      <c r="J648" s="51" t="s">
        <v>722</v>
      </c>
      <c r="K648" s="34">
        <v>1</v>
      </c>
      <c r="L648" s="34">
        <v>1</v>
      </c>
      <c r="M648" s="106">
        <v>21</v>
      </c>
      <c r="N648" s="106">
        <v>6</v>
      </c>
      <c r="O648" s="52">
        <v>600</v>
      </c>
      <c r="P648" s="77">
        <v>1600</v>
      </c>
      <c r="Y648" s="106">
        <v>1</v>
      </c>
      <c r="Z648" s="114">
        <v>900000</v>
      </c>
      <c r="AA648" s="114">
        <v>900000</v>
      </c>
      <c r="AE648" s="34" t="s">
        <v>723</v>
      </c>
      <c r="AG648" s="33">
        <v>0</v>
      </c>
      <c r="AH648" s="33">
        <v>1</v>
      </c>
      <c r="AJ648" s="33">
        <v>2</v>
      </c>
      <c r="AK648" s="33">
        <v>2</v>
      </c>
    </row>
    <row r="649" spans="1:37">
      <c r="A649" s="33">
        <v>1793</v>
      </c>
      <c r="B649" s="51" t="s">
        <v>724</v>
      </c>
      <c r="C649" s="34">
        <v>0</v>
      </c>
      <c r="D649" s="34">
        <v>147</v>
      </c>
      <c r="F649" s="106">
        <v>7</v>
      </c>
      <c r="J649" s="51" t="s">
        <v>725</v>
      </c>
      <c r="K649" s="34">
        <v>1</v>
      </c>
      <c r="L649" s="34">
        <v>1</v>
      </c>
      <c r="M649" s="106">
        <v>21</v>
      </c>
      <c r="N649" s="106">
        <v>6</v>
      </c>
      <c r="O649" s="52">
        <v>1200</v>
      </c>
      <c r="P649" s="77">
        <v>2700</v>
      </c>
      <c r="Y649" s="106">
        <v>1</v>
      </c>
      <c r="Z649" s="114">
        <v>1800000</v>
      </c>
      <c r="AA649" s="114">
        <v>1800000</v>
      </c>
      <c r="AE649" s="34" t="s">
        <v>726</v>
      </c>
      <c r="AG649" s="33">
        <v>0</v>
      </c>
      <c r="AH649" s="33">
        <v>1</v>
      </c>
      <c r="AJ649" s="33">
        <v>2</v>
      </c>
      <c r="AK649" s="33">
        <v>2</v>
      </c>
    </row>
    <row r="650" spans="1:37">
      <c r="A650" s="33">
        <v>1794</v>
      </c>
      <c r="B650" s="51" t="s">
        <v>478</v>
      </c>
      <c r="C650" s="34">
        <v>0</v>
      </c>
      <c r="D650" s="34">
        <v>147</v>
      </c>
      <c r="F650" s="106">
        <v>7</v>
      </c>
      <c r="J650" s="51" t="s">
        <v>727</v>
      </c>
      <c r="K650" s="34">
        <v>1</v>
      </c>
      <c r="L650" s="34">
        <v>1</v>
      </c>
      <c r="M650" s="106">
        <v>21</v>
      </c>
      <c r="N650" s="106">
        <v>6</v>
      </c>
      <c r="O650" s="52">
        <v>2500</v>
      </c>
      <c r="P650" s="77">
        <v>4900</v>
      </c>
      <c r="Y650" s="106">
        <v>1</v>
      </c>
      <c r="Z650" s="114">
        <v>3750000</v>
      </c>
      <c r="AA650" s="114">
        <v>3750000</v>
      </c>
      <c r="AE650" s="34" t="s">
        <v>480</v>
      </c>
      <c r="AG650" s="33">
        <v>0</v>
      </c>
      <c r="AH650" s="33">
        <v>1</v>
      </c>
      <c r="AJ650" s="33">
        <v>2</v>
      </c>
      <c r="AK650" s="33">
        <v>2</v>
      </c>
    </row>
    <row r="651" spans="1:37">
      <c r="A651" s="33">
        <v>1795</v>
      </c>
      <c r="B651" s="51" t="s">
        <v>481</v>
      </c>
      <c r="C651" s="34">
        <v>0</v>
      </c>
      <c r="D651" s="34">
        <v>147</v>
      </c>
      <c r="F651" s="106">
        <v>7</v>
      </c>
      <c r="J651" s="51" t="s">
        <v>728</v>
      </c>
      <c r="K651" s="34">
        <v>1</v>
      </c>
      <c r="L651" s="34">
        <v>1</v>
      </c>
      <c r="M651" s="106">
        <v>21</v>
      </c>
      <c r="N651" s="106">
        <v>6</v>
      </c>
      <c r="O651" s="52">
        <v>5000</v>
      </c>
      <c r="P651" s="77">
        <v>10100</v>
      </c>
      <c r="Y651" s="106">
        <v>1</v>
      </c>
      <c r="Z651" s="114">
        <v>7500000</v>
      </c>
      <c r="AA651" s="114">
        <v>7500000</v>
      </c>
      <c r="AE651" s="34" t="s">
        <v>483</v>
      </c>
      <c r="AG651" s="33">
        <v>0</v>
      </c>
      <c r="AH651" s="33">
        <v>1</v>
      </c>
      <c r="AJ651" s="33">
        <v>2</v>
      </c>
      <c r="AK651" s="33">
        <v>2</v>
      </c>
    </row>
    <row r="652" spans="1:37">
      <c r="A652" s="33">
        <v>1796</v>
      </c>
      <c r="B652" s="51" t="s">
        <v>484</v>
      </c>
      <c r="C652" s="34">
        <v>0</v>
      </c>
      <c r="D652" s="34">
        <v>147</v>
      </c>
      <c r="F652" s="106">
        <v>7</v>
      </c>
      <c r="J652" s="51" t="s">
        <v>729</v>
      </c>
      <c r="K652" s="34">
        <v>1</v>
      </c>
      <c r="L652" s="34">
        <v>1</v>
      </c>
      <c r="M652" s="106">
        <v>21</v>
      </c>
      <c r="N652" s="106">
        <v>6</v>
      </c>
      <c r="O652" s="52">
        <v>10800</v>
      </c>
      <c r="P652" s="77">
        <v>21100</v>
      </c>
      <c r="Y652" s="106">
        <v>1</v>
      </c>
      <c r="Z652" s="114">
        <v>16200000</v>
      </c>
      <c r="AA652" s="114">
        <v>16200000</v>
      </c>
      <c r="AE652" s="34" t="s">
        <v>486</v>
      </c>
      <c r="AG652" s="33">
        <v>0</v>
      </c>
      <c r="AH652" s="33">
        <v>1</v>
      </c>
      <c r="AJ652" s="33">
        <v>2</v>
      </c>
      <c r="AK652" s="33">
        <v>2</v>
      </c>
    </row>
    <row r="653" spans="1:37">
      <c r="A653" s="33">
        <v>1797</v>
      </c>
      <c r="B653" s="51" t="s">
        <v>487</v>
      </c>
      <c r="C653" s="34">
        <v>0</v>
      </c>
      <c r="D653" s="34">
        <v>147</v>
      </c>
      <c r="F653" s="106">
        <v>7</v>
      </c>
      <c r="J653" s="51" t="s">
        <v>730</v>
      </c>
      <c r="K653" s="34">
        <v>1</v>
      </c>
      <c r="L653" s="34">
        <v>1</v>
      </c>
      <c r="M653" s="106">
        <v>21</v>
      </c>
      <c r="N653" s="106">
        <v>6</v>
      </c>
      <c r="O653" s="52">
        <v>32800</v>
      </c>
      <c r="P653" s="77">
        <v>65200</v>
      </c>
      <c r="Y653" s="106">
        <v>1</v>
      </c>
      <c r="Z653" s="114">
        <v>49200000</v>
      </c>
      <c r="AA653" s="114">
        <v>49200000</v>
      </c>
      <c r="AE653" s="34" t="s">
        <v>489</v>
      </c>
      <c r="AG653" s="33">
        <v>0</v>
      </c>
      <c r="AH653" s="33">
        <v>1</v>
      </c>
      <c r="AJ653" s="33">
        <v>2</v>
      </c>
      <c r="AK653" s="33">
        <v>2</v>
      </c>
    </row>
    <row r="654" spans="1:37">
      <c r="A654" s="33">
        <v>1798</v>
      </c>
      <c r="B654" s="51" t="s">
        <v>490</v>
      </c>
      <c r="C654" s="34">
        <v>0</v>
      </c>
      <c r="D654" s="34">
        <v>147</v>
      </c>
      <c r="F654" s="106">
        <v>7</v>
      </c>
      <c r="J654" s="51" t="s">
        <v>731</v>
      </c>
      <c r="K654" s="34">
        <v>1</v>
      </c>
      <c r="L654" s="34">
        <v>1</v>
      </c>
      <c r="M654" s="106">
        <v>21</v>
      </c>
      <c r="N654" s="106">
        <v>6</v>
      </c>
      <c r="O654" s="52">
        <v>64800</v>
      </c>
      <c r="P654" s="77">
        <v>135700</v>
      </c>
      <c r="Y654" s="106">
        <v>1</v>
      </c>
      <c r="Z654" s="114">
        <v>97200000</v>
      </c>
      <c r="AA654" s="114">
        <v>97200000</v>
      </c>
      <c r="AE654" s="34" t="s">
        <v>492</v>
      </c>
      <c r="AG654" s="33">
        <v>0</v>
      </c>
      <c r="AH654" s="33">
        <v>1</v>
      </c>
      <c r="AJ654" s="33">
        <v>2</v>
      </c>
      <c r="AK654" s="33">
        <v>2</v>
      </c>
    </row>
    <row r="655" spans="1:37">
      <c r="A655" s="33">
        <v>1799</v>
      </c>
      <c r="B655" s="107" t="s">
        <v>732</v>
      </c>
      <c r="C655" s="34">
        <v>0</v>
      </c>
      <c r="D655" s="34">
        <v>148</v>
      </c>
      <c r="F655" s="106">
        <v>14</v>
      </c>
      <c r="J655" s="51" t="s">
        <v>714</v>
      </c>
      <c r="K655" s="34">
        <v>1</v>
      </c>
      <c r="L655" s="34">
        <v>1</v>
      </c>
      <c r="M655" s="106">
        <v>21</v>
      </c>
      <c r="N655" s="106">
        <v>6</v>
      </c>
      <c r="O655" s="111">
        <v>1200</v>
      </c>
      <c r="P655" s="52">
        <v>3200</v>
      </c>
      <c r="Y655" s="106">
        <v>1</v>
      </c>
      <c r="Z655" s="114">
        <v>900000</v>
      </c>
      <c r="AA655" s="114">
        <v>900000</v>
      </c>
      <c r="AE655" s="34" t="s">
        <v>733</v>
      </c>
      <c r="AG655" s="34">
        <v>-1</v>
      </c>
      <c r="AH655" s="34">
        <v>1</v>
      </c>
      <c r="AJ655" s="34">
        <v>1</v>
      </c>
      <c r="AK655" s="34">
        <v>1</v>
      </c>
    </row>
    <row r="656" spans="1:37">
      <c r="A656" s="33">
        <v>1800</v>
      </c>
      <c r="B656" s="107" t="s">
        <v>734</v>
      </c>
      <c r="C656" s="34">
        <v>0</v>
      </c>
      <c r="D656" s="34">
        <v>148</v>
      </c>
      <c r="F656" s="106">
        <v>14</v>
      </c>
      <c r="J656" s="51" t="s">
        <v>715</v>
      </c>
      <c r="K656" s="34">
        <v>1</v>
      </c>
      <c r="L656" s="34">
        <v>1</v>
      </c>
      <c r="M656" s="106">
        <v>21</v>
      </c>
      <c r="N656" s="106">
        <v>6</v>
      </c>
      <c r="O656" s="111">
        <v>1800</v>
      </c>
      <c r="P656" s="52">
        <v>5400</v>
      </c>
      <c r="Y656" s="106">
        <v>1</v>
      </c>
      <c r="Z656" s="114">
        <v>1800000</v>
      </c>
      <c r="AA656" s="114">
        <v>1800000</v>
      </c>
      <c r="AE656" s="34" t="s">
        <v>735</v>
      </c>
      <c r="AG656" s="34">
        <v>-1</v>
      </c>
      <c r="AH656" s="34">
        <v>1</v>
      </c>
      <c r="AJ656" s="34">
        <v>1</v>
      </c>
      <c r="AK656" s="34">
        <v>1</v>
      </c>
    </row>
    <row r="657" spans="1:37">
      <c r="A657" s="33">
        <v>1801</v>
      </c>
      <c r="B657" s="107" t="s">
        <v>736</v>
      </c>
      <c r="C657" s="34">
        <v>0</v>
      </c>
      <c r="D657" s="34">
        <v>148</v>
      </c>
      <c r="F657" s="106">
        <v>14</v>
      </c>
      <c r="J657" s="51" t="s">
        <v>716</v>
      </c>
      <c r="K657" s="34">
        <v>1</v>
      </c>
      <c r="L657" s="34">
        <v>1</v>
      </c>
      <c r="M657" s="106">
        <v>21</v>
      </c>
      <c r="N657" s="106">
        <v>6</v>
      </c>
      <c r="O657" s="111">
        <v>4000</v>
      </c>
      <c r="P657" s="52">
        <v>9800</v>
      </c>
      <c r="Y657" s="106">
        <v>1</v>
      </c>
      <c r="Z657" s="114">
        <v>3750000</v>
      </c>
      <c r="AA657" s="114">
        <v>3750000</v>
      </c>
      <c r="AE657" s="34" t="s">
        <v>737</v>
      </c>
      <c r="AG657" s="34">
        <v>-1</v>
      </c>
      <c r="AH657" s="34">
        <v>1</v>
      </c>
      <c r="AJ657" s="34">
        <v>1</v>
      </c>
      <c r="AK657" s="34">
        <v>1</v>
      </c>
    </row>
    <row r="658" spans="1:37">
      <c r="A658" s="33">
        <v>1802</v>
      </c>
      <c r="B658" s="107" t="s">
        <v>738</v>
      </c>
      <c r="C658" s="34">
        <v>0</v>
      </c>
      <c r="D658" s="34">
        <v>148</v>
      </c>
      <c r="F658" s="106">
        <v>14</v>
      </c>
      <c r="J658" s="51" t="s">
        <v>717</v>
      </c>
      <c r="K658" s="34">
        <v>1</v>
      </c>
      <c r="L658" s="34">
        <v>1</v>
      </c>
      <c r="M658" s="106">
        <v>21</v>
      </c>
      <c r="N658" s="106">
        <v>6</v>
      </c>
      <c r="O658" s="111">
        <v>9300</v>
      </c>
      <c r="P658" s="52">
        <v>20200</v>
      </c>
      <c r="Y658" s="106">
        <v>1</v>
      </c>
      <c r="Z658" s="114">
        <v>7500000</v>
      </c>
      <c r="AA658" s="114">
        <v>7500000</v>
      </c>
      <c r="AE658" s="34" t="s">
        <v>739</v>
      </c>
      <c r="AG658" s="34">
        <v>-1</v>
      </c>
      <c r="AH658" s="34">
        <v>1</v>
      </c>
      <c r="AJ658" s="34">
        <v>1</v>
      </c>
      <c r="AK658" s="34">
        <v>1</v>
      </c>
    </row>
    <row r="659" spans="1:37">
      <c r="A659" s="33">
        <v>1803</v>
      </c>
      <c r="B659" s="107" t="s">
        <v>740</v>
      </c>
      <c r="C659" s="34">
        <v>0</v>
      </c>
      <c r="D659" s="34">
        <v>148</v>
      </c>
      <c r="F659" s="106">
        <v>14</v>
      </c>
      <c r="J659" s="51" t="s">
        <v>718</v>
      </c>
      <c r="K659" s="34">
        <v>1</v>
      </c>
      <c r="L659" s="34">
        <v>1</v>
      </c>
      <c r="M659" s="106">
        <v>21</v>
      </c>
      <c r="N659" s="106">
        <v>6</v>
      </c>
      <c r="O659" s="111">
        <v>20800</v>
      </c>
      <c r="P659" s="52">
        <v>42200</v>
      </c>
      <c r="Y659" s="106">
        <v>1</v>
      </c>
      <c r="Z659" s="114">
        <v>16200000</v>
      </c>
      <c r="AA659" s="114">
        <v>16200000</v>
      </c>
      <c r="AE659" s="34" t="s">
        <v>741</v>
      </c>
      <c r="AG659" s="34">
        <v>-1</v>
      </c>
      <c r="AH659" s="34">
        <v>1</v>
      </c>
      <c r="AI659" s="34">
        <v>-3000</v>
      </c>
      <c r="AJ659" s="34">
        <v>1</v>
      </c>
      <c r="AK659" s="34">
        <v>1</v>
      </c>
    </row>
    <row r="660" spans="1:37">
      <c r="A660" s="33">
        <v>1804</v>
      </c>
      <c r="B660" s="107" t="s">
        <v>742</v>
      </c>
      <c r="C660" s="34">
        <v>0</v>
      </c>
      <c r="D660" s="34">
        <v>148</v>
      </c>
      <c r="F660" s="106">
        <v>14</v>
      </c>
      <c r="J660" s="51" t="s">
        <v>719</v>
      </c>
      <c r="K660" s="34">
        <v>1</v>
      </c>
      <c r="L660" s="34">
        <v>1</v>
      </c>
      <c r="M660" s="106">
        <v>21</v>
      </c>
      <c r="N660" s="106">
        <v>6</v>
      </c>
      <c r="O660" s="111">
        <v>64800</v>
      </c>
      <c r="P660" s="52">
        <v>130400</v>
      </c>
      <c r="Y660" s="106">
        <v>1</v>
      </c>
      <c r="Z660" s="114">
        <v>49200000</v>
      </c>
      <c r="AA660" s="114">
        <v>49200000</v>
      </c>
      <c r="AE660" s="34" t="s">
        <v>743</v>
      </c>
      <c r="AG660" s="34">
        <v>-1</v>
      </c>
      <c r="AH660" s="34">
        <v>1</v>
      </c>
      <c r="AI660" s="34">
        <v>-3000</v>
      </c>
      <c r="AJ660" s="34">
        <v>1</v>
      </c>
      <c r="AK660" s="34">
        <v>1</v>
      </c>
    </row>
    <row r="661" spans="1:37">
      <c r="A661" s="33">
        <v>1805</v>
      </c>
      <c r="B661" s="107" t="s">
        <v>744</v>
      </c>
      <c r="C661" s="34">
        <v>0</v>
      </c>
      <c r="D661" s="34">
        <v>148</v>
      </c>
      <c r="F661" s="106">
        <v>14</v>
      </c>
      <c r="J661" s="51" t="s">
        <v>720</v>
      </c>
      <c r="K661" s="34">
        <v>1</v>
      </c>
      <c r="L661" s="34">
        <v>1</v>
      </c>
      <c r="M661" s="106">
        <v>21</v>
      </c>
      <c r="N661" s="106">
        <v>6</v>
      </c>
      <c r="O661" s="111">
        <v>124800</v>
      </c>
      <c r="P661" s="52">
        <v>271400</v>
      </c>
      <c r="Y661" s="106">
        <v>1</v>
      </c>
      <c r="Z661" s="114">
        <v>97200000</v>
      </c>
      <c r="AA661" s="114">
        <v>97200000</v>
      </c>
      <c r="AE661" s="34" t="s">
        <v>745</v>
      </c>
      <c r="AG661" s="34">
        <v>-1</v>
      </c>
      <c r="AH661" s="34">
        <v>1</v>
      </c>
      <c r="AI661" s="34">
        <v>-3000</v>
      </c>
      <c r="AJ661" s="34">
        <v>1</v>
      </c>
      <c r="AK661" s="34">
        <v>1</v>
      </c>
    </row>
    <row r="662" spans="1:37">
      <c r="A662" s="33">
        <v>1806</v>
      </c>
      <c r="B662" s="107" t="s">
        <v>746</v>
      </c>
      <c r="C662" s="34">
        <v>0</v>
      </c>
      <c r="D662" s="34">
        <v>148</v>
      </c>
      <c r="F662" s="106">
        <v>14</v>
      </c>
      <c r="J662" s="51" t="s">
        <v>722</v>
      </c>
      <c r="K662" s="34">
        <v>1</v>
      </c>
      <c r="L662" s="34">
        <v>1</v>
      </c>
      <c r="M662" s="106">
        <v>21</v>
      </c>
      <c r="N662" s="106">
        <v>6</v>
      </c>
      <c r="O662" s="111">
        <v>1200</v>
      </c>
      <c r="P662" s="52">
        <v>3200</v>
      </c>
      <c r="Y662" s="106">
        <v>1</v>
      </c>
      <c r="Z662" s="114">
        <v>900000</v>
      </c>
      <c r="AA662" s="114">
        <v>900000</v>
      </c>
      <c r="AE662" s="34" t="s">
        <v>747</v>
      </c>
      <c r="AG662" s="33">
        <v>0</v>
      </c>
      <c r="AH662" s="33">
        <v>1</v>
      </c>
      <c r="AJ662" s="33">
        <v>2</v>
      </c>
      <c r="AK662" s="33">
        <v>2</v>
      </c>
    </row>
    <row r="663" spans="1:37">
      <c r="A663" s="33">
        <v>1807</v>
      </c>
      <c r="B663" s="107" t="s">
        <v>748</v>
      </c>
      <c r="C663" s="34">
        <v>0</v>
      </c>
      <c r="D663" s="34">
        <v>148</v>
      </c>
      <c r="F663" s="106">
        <v>14</v>
      </c>
      <c r="J663" s="51" t="s">
        <v>725</v>
      </c>
      <c r="K663" s="34">
        <v>1</v>
      </c>
      <c r="L663" s="34">
        <v>1</v>
      </c>
      <c r="M663" s="106">
        <v>21</v>
      </c>
      <c r="N663" s="106">
        <v>6</v>
      </c>
      <c r="O663" s="111">
        <v>1800</v>
      </c>
      <c r="P663" s="52">
        <v>5400</v>
      </c>
      <c r="Y663" s="106">
        <v>1</v>
      </c>
      <c r="Z663" s="114">
        <v>1800000</v>
      </c>
      <c r="AA663" s="114">
        <v>1800000</v>
      </c>
      <c r="AE663" s="34" t="s">
        <v>749</v>
      </c>
      <c r="AG663" s="33">
        <v>0</v>
      </c>
      <c r="AH663" s="33">
        <v>1</v>
      </c>
      <c r="AJ663" s="33">
        <v>2</v>
      </c>
      <c r="AK663" s="33">
        <v>2</v>
      </c>
    </row>
    <row r="664" spans="1:37">
      <c r="A664" s="33">
        <v>1808</v>
      </c>
      <c r="B664" s="107" t="s">
        <v>750</v>
      </c>
      <c r="C664" s="34">
        <v>0</v>
      </c>
      <c r="D664" s="34">
        <v>148</v>
      </c>
      <c r="F664" s="106">
        <v>14</v>
      </c>
      <c r="J664" s="51" t="s">
        <v>727</v>
      </c>
      <c r="K664" s="34">
        <v>1</v>
      </c>
      <c r="L664" s="34">
        <v>1</v>
      </c>
      <c r="M664" s="106">
        <v>21</v>
      </c>
      <c r="N664" s="106">
        <v>6</v>
      </c>
      <c r="O664" s="111">
        <v>4000</v>
      </c>
      <c r="P664" s="52">
        <v>9800</v>
      </c>
      <c r="Y664" s="106">
        <v>1</v>
      </c>
      <c r="Z664" s="114">
        <v>3750000</v>
      </c>
      <c r="AA664" s="114">
        <v>3750000</v>
      </c>
      <c r="AE664" s="34" t="s">
        <v>751</v>
      </c>
      <c r="AG664" s="33">
        <v>0</v>
      </c>
      <c r="AH664" s="33">
        <v>1</v>
      </c>
      <c r="AJ664" s="33">
        <v>2</v>
      </c>
      <c r="AK664" s="33">
        <v>2</v>
      </c>
    </row>
    <row r="665" spans="1:37">
      <c r="A665" s="33">
        <v>1809</v>
      </c>
      <c r="B665" s="107" t="s">
        <v>752</v>
      </c>
      <c r="C665" s="34">
        <v>0</v>
      </c>
      <c r="D665" s="34">
        <v>148</v>
      </c>
      <c r="F665" s="106">
        <v>14</v>
      </c>
      <c r="J665" s="51" t="s">
        <v>728</v>
      </c>
      <c r="K665" s="34">
        <v>1</v>
      </c>
      <c r="L665" s="34">
        <v>1</v>
      </c>
      <c r="M665" s="106">
        <v>21</v>
      </c>
      <c r="N665" s="106">
        <v>6</v>
      </c>
      <c r="O665" s="111">
        <v>9300</v>
      </c>
      <c r="P665" s="52">
        <v>20200</v>
      </c>
      <c r="Y665" s="106">
        <v>1</v>
      </c>
      <c r="Z665" s="114">
        <v>7500000</v>
      </c>
      <c r="AA665" s="114">
        <v>7500000</v>
      </c>
      <c r="AE665" s="34" t="s">
        <v>753</v>
      </c>
      <c r="AG665" s="33">
        <v>0</v>
      </c>
      <c r="AH665" s="33">
        <v>1</v>
      </c>
      <c r="AJ665" s="33">
        <v>2</v>
      </c>
      <c r="AK665" s="33">
        <v>2</v>
      </c>
    </row>
    <row r="666" spans="1:37">
      <c r="A666" s="33">
        <v>1810</v>
      </c>
      <c r="B666" s="107" t="s">
        <v>754</v>
      </c>
      <c r="C666" s="34">
        <v>0</v>
      </c>
      <c r="D666" s="34">
        <v>148</v>
      </c>
      <c r="F666" s="106">
        <v>14</v>
      </c>
      <c r="J666" s="51" t="s">
        <v>729</v>
      </c>
      <c r="K666" s="34">
        <v>1</v>
      </c>
      <c r="L666" s="34">
        <v>1</v>
      </c>
      <c r="M666" s="106">
        <v>21</v>
      </c>
      <c r="N666" s="106">
        <v>6</v>
      </c>
      <c r="O666" s="111">
        <v>20800</v>
      </c>
      <c r="P666" s="52">
        <v>42200</v>
      </c>
      <c r="Y666" s="106">
        <v>1</v>
      </c>
      <c r="Z666" s="114">
        <v>16200000</v>
      </c>
      <c r="AA666" s="114">
        <v>16200000</v>
      </c>
      <c r="AE666" s="34" t="s">
        <v>755</v>
      </c>
      <c r="AG666" s="33">
        <v>0</v>
      </c>
      <c r="AH666" s="33">
        <v>1</v>
      </c>
      <c r="AJ666" s="33">
        <v>2</v>
      </c>
      <c r="AK666" s="33">
        <v>2</v>
      </c>
    </row>
    <row r="667" spans="1:37">
      <c r="A667" s="33">
        <v>1811</v>
      </c>
      <c r="B667" s="107" t="s">
        <v>756</v>
      </c>
      <c r="C667" s="34">
        <v>0</v>
      </c>
      <c r="D667" s="34">
        <v>148</v>
      </c>
      <c r="F667" s="106">
        <v>14</v>
      </c>
      <c r="J667" s="51" t="s">
        <v>730</v>
      </c>
      <c r="K667" s="34">
        <v>1</v>
      </c>
      <c r="L667" s="34">
        <v>1</v>
      </c>
      <c r="M667" s="106">
        <v>21</v>
      </c>
      <c r="N667" s="106">
        <v>6</v>
      </c>
      <c r="O667" s="111">
        <v>64800</v>
      </c>
      <c r="P667" s="52">
        <v>130400</v>
      </c>
      <c r="Y667" s="106">
        <v>1</v>
      </c>
      <c r="Z667" s="114">
        <v>49200000</v>
      </c>
      <c r="AA667" s="114">
        <v>49200000</v>
      </c>
      <c r="AE667" s="34" t="s">
        <v>757</v>
      </c>
      <c r="AG667" s="33">
        <v>0</v>
      </c>
      <c r="AH667" s="33">
        <v>1</v>
      </c>
      <c r="AJ667" s="33">
        <v>2</v>
      </c>
      <c r="AK667" s="33">
        <v>2</v>
      </c>
    </row>
    <row r="668" spans="1:37">
      <c r="A668" s="33">
        <v>1812</v>
      </c>
      <c r="B668" s="107" t="s">
        <v>758</v>
      </c>
      <c r="C668" s="34">
        <v>0</v>
      </c>
      <c r="D668" s="34">
        <v>148</v>
      </c>
      <c r="F668" s="106">
        <v>14</v>
      </c>
      <c r="J668" s="51" t="s">
        <v>731</v>
      </c>
      <c r="K668" s="34">
        <v>1</v>
      </c>
      <c r="L668" s="34">
        <v>1</v>
      </c>
      <c r="M668" s="106">
        <v>21</v>
      </c>
      <c r="N668" s="106">
        <v>6</v>
      </c>
      <c r="O668" s="111">
        <v>124800</v>
      </c>
      <c r="P668" s="52">
        <v>271400</v>
      </c>
      <c r="Y668" s="106">
        <v>1</v>
      </c>
      <c r="Z668" s="114">
        <v>97200000</v>
      </c>
      <c r="AA668" s="114">
        <v>97200000</v>
      </c>
      <c r="AE668" s="34" t="s">
        <v>759</v>
      </c>
      <c r="AG668" s="33">
        <v>0</v>
      </c>
      <c r="AH668" s="33">
        <v>1</v>
      </c>
      <c r="AJ668" s="33">
        <v>2</v>
      </c>
      <c r="AK668" s="33">
        <v>2</v>
      </c>
    </row>
    <row r="669" spans="1:37">
      <c r="A669" s="34">
        <v>1813</v>
      </c>
      <c r="B669" s="51" t="s">
        <v>760</v>
      </c>
      <c r="C669" s="34" t="s">
        <v>123</v>
      </c>
      <c r="D669" s="34">
        <v>66</v>
      </c>
      <c r="J669" s="51" t="s">
        <v>761</v>
      </c>
      <c r="N669" s="106">
        <v>6</v>
      </c>
      <c r="O669" s="106">
        <v>1800</v>
      </c>
      <c r="Y669" s="106">
        <v>1</v>
      </c>
      <c r="AH669" s="33">
        <v>1</v>
      </c>
      <c r="AJ669" s="34">
        <v>1</v>
      </c>
      <c r="AK669" s="34">
        <v>1</v>
      </c>
    </row>
    <row r="670" spans="1:37">
      <c r="A670" s="34">
        <v>1814</v>
      </c>
      <c r="B670" s="51" t="s">
        <v>762</v>
      </c>
      <c r="C670" s="34" t="s">
        <v>123</v>
      </c>
      <c r="D670" s="34">
        <v>66</v>
      </c>
      <c r="J670" s="51" t="s">
        <v>763</v>
      </c>
      <c r="N670" s="106">
        <v>6</v>
      </c>
      <c r="O670" s="106">
        <v>3000</v>
      </c>
      <c r="Y670" s="106">
        <v>1</v>
      </c>
      <c r="AH670" s="33">
        <v>1</v>
      </c>
      <c r="AJ670" s="34">
        <v>1</v>
      </c>
      <c r="AK670" s="34">
        <v>1</v>
      </c>
    </row>
    <row r="671" spans="1:37">
      <c r="A671" s="34">
        <v>1815</v>
      </c>
      <c r="B671" s="51" t="s">
        <v>764</v>
      </c>
      <c r="C671" s="34" t="s">
        <v>123</v>
      </c>
      <c r="D671" s="34">
        <v>66</v>
      </c>
      <c r="J671" s="51" t="s">
        <v>765</v>
      </c>
      <c r="N671" s="106">
        <v>6</v>
      </c>
      <c r="O671" s="106">
        <v>5000</v>
      </c>
      <c r="Y671" s="106">
        <v>1</v>
      </c>
      <c r="AH671" s="33">
        <v>1</v>
      </c>
      <c r="AJ671" s="34">
        <v>1</v>
      </c>
      <c r="AK671" s="34">
        <v>1</v>
      </c>
    </row>
    <row r="672" spans="1:37">
      <c r="A672" s="34">
        <v>1816</v>
      </c>
      <c r="B672" s="51" t="s">
        <v>766</v>
      </c>
      <c r="C672" s="34" t="s">
        <v>123</v>
      </c>
      <c r="D672" s="34">
        <v>66</v>
      </c>
      <c r="J672" s="51" t="s">
        <v>767</v>
      </c>
      <c r="N672" s="106">
        <v>6</v>
      </c>
      <c r="O672" s="106">
        <v>10800</v>
      </c>
      <c r="Y672" s="106">
        <v>1</v>
      </c>
      <c r="AH672" s="33">
        <v>1</v>
      </c>
      <c r="AJ672" s="34">
        <v>1</v>
      </c>
      <c r="AK672" s="34">
        <v>1</v>
      </c>
    </row>
    <row r="673" spans="1:38">
      <c r="A673" s="34">
        <v>1817</v>
      </c>
      <c r="B673" s="51" t="s">
        <v>768</v>
      </c>
      <c r="C673" s="34" t="s">
        <v>123</v>
      </c>
      <c r="D673" s="34">
        <v>66</v>
      </c>
      <c r="J673" s="51" t="s">
        <v>769</v>
      </c>
      <c r="N673" s="106">
        <v>6</v>
      </c>
      <c r="O673" s="106">
        <v>32800</v>
      </c>
      <c r="Y673" s="106">
        <v>1</v>
      </c>
      <c r="AH673" s="33">
        <v>1</v>
      </c>
      <c r="AJ673" s="34">
        <v>1</v>
      </c>
      <c r="AK673" s="34">
        <v>1</v>
      </c>
    </row>
    <row r="674" spans="1:38">
      <c r="A674" s="34">
        <v>1818</v>
      </c>
      <c r="B674" s="51" t="s">
        <v>770</v>
      </c>
      <c r="C674" s="34" t="s">
        <v>123</v>
      </c>
      <c r="D674" s="34">
        <v>66</v>
      </c>
      <c r="J674" s="51" t="s">
        <v>771</v>
      </c>
      <c r="N674" s="106">
        <v>6</v>
      </c>
      <c r="O674" s="106">
        <v>64800</v>
      </c>
      <c r="Y674" s="106">
        <v>1</v>
      </c>
      <c r="AH674" s="33">
        <v>1</v>
      </c>
      <c r="AJ674" s="34">
        <v>1</v>
      </c>
      <c r="AK674" s="34">
        <v>1</v>
      </c>
    </row>
    <row r="675" spans="1:38">
      <c r="A675" s="34">
        <v>1819</v>
      </c>
      <c r="B675" s="51" t="s">
        <v>772</v>
      </c>
      <c r="C675" s="34" t="s">
        <v>123</v>
      </c>
      <c r="D675" s="34">
        <v>66</v>
      </c>
      <c r="J675" s="51" t="s">
        <v>773</v>
      </c>
      <c r="N675" s="106">
        <v>6</v>
      </c>
      <c r="O675" s="106">
        <v>124800</v>
      </c>
      <c r="Y675" s="106">
        <v>1</v>
      </c>
      <c r="AH675" s="33">
        <v>1</v>
      </c>
      <c r="AJ675" s="34">
        <v>1</v>
      </c>
      <c r="AK675" s="34">
        <v>1</v>
      </c>
    </row>
    <row r="676" spans="1:38">
      <c r="A676" s="34">
        <v>1820</v>
      </c>
      <c r="B676" s="51" t="s">
        <v>760</v>
      </c>
      <c r="C676" s="34" t="s">
        <v>123</v>
      </c>
      <c r="D676" s="34">
        <v>67</v>
      </c>
      <c r="J676" s="51" t="s">
        <v>774</v>
      </c>
      <c r="N676" s="106">
        <v>6</v>
      </c>
      <c r="O676" s="106">
        <v>1800</v>
      </c>
      <c r="Y676" s="106">
        <v>1</v>
      </c>
      <c r="AH676" s="33">
        <v>1</v>
      </c>
      <c r="AJ676" s="34">
        <v>2</v>
      </c>
      <c r="AK676" s="34">
        <v>2</v>
      </c>
    </row>
    <row r="677" spans="1:38">
      <c r="A677" s="34">
        <v>1821</v>
      </c>
      <c r="B677" s="51" t="s">
        <v>762</v>
      </c>
      <c r="C677" s="34" t="s">
        <v>123</v>
      </c>
      <c r="D677" s="34">
        <v>67</v>
      </c>
      <c r="J677" s="51" t="s">
        <v>775</v>
      </c>
      <c r="N677" s="106">
        <v>6</v>
      </c>
      <c r="O677" s="106">
        <v>3000</v>
      </c>
      <c r="Y677" s="106">
        <v>1</v>
      </c>
      <c r="AC677" s="34" t="s">
        <v>776</v>
      </c>
      <c r="AH677" s="33">
        <v>1</v>
      </c>
      <c r="AJ677" s="34">
        <v>2</v>
      </c>
      <c r="AK677" s="34">
        <v>2</v>
      </c>
    </row>
    <row r="678" spans="1:38">
      <c r="A678" s="34">
        <v>1822</v>
      </c>
      <c r="B678" s="51" t="s">
        <v>764</v>
      </c>
      <c r="C678" s="34" t="s">
        <v>123</v>
      </c>
      <c r="D678" s="34">
        <v>67</v>
      </c>
      <c r="J678" s="51" t="s">
        <v>777</v>
      </c>
      <c r="N678" s="106">
        <v>6</v>
      </c>
      <c r="O678" s="106">
        <v>5000</v>
      </c>
      <c r="Y678" s="106">
        <v>1</v>
      </c>
      <c r="AH678" s="33">
        <v>1</v>
      </c>
      <c r="AJ678" s="34">
        <v>2</v>
      </c>
      <c r="AK678" s="34">
        <v>2</v>
      </c>
    </row>
    <row r="679" spans="1:38">
      <c r="A679" s="34">
        <v>1823</v>
      </c>
      <c r="B679" s="51" t="s">
        <v>766</v>
      </c>
      <c r="C679" s="34" t="s">
        <v>123</v>
      </c>
      <c r="D679" s="34">
        <v>67</v>
      </c>
      <c r="J679" s="51" t="s">
        <v>778</v>
      </c>
      <c r="N679" s="106">
        <v>6</v>
      </c>
      <c r="O679" s="106">
        <v>10800</v>
      </c>
      <c r="Y679" s="106">
        <v>1</v>
      </c>
      <c r="AH679" s="33">
        <v>1</v>
      </c>
      <c r="AJ679" s="34">
        <v>2</v>
      </c>
      <c r="AK679" s="34">
        <v>2</v>
      </c>
    </row>
    <row r="680" spans="1:38">
      <c r="A680" s="34">
        <v>1824</v>
      </c>
      <c r="B680" s="51" t="s">
        <v>768</v>
      </c>
      <c r="C680" s="34" t="s">
        <v>123</v>
      </c>
      <c r="D680" s="34">
        <v>67</v>
      </c>
      <c r="J680" s="51" t="s">
        <v>779</v>
      </c>
      <c r="N680" s="106">
        <v>6</v>
      </c>
      <c r="O680" s="106">
        <v>32800</v>
      </c>
      <c r="Y680" s="106">
        <v>1</v>
      </c>
      <c r="AH680" s="33">
        <v>1</v>
      </c>
      <c r="AJ680" s="34">
        <v>2</v>
      </c>
      <c r="AK680" s="34">
        <v>2</v>
      </c>
    </row>
    <row r="681" spans="1:38">
      <c r="A681" s="34">
        <v>1825</v>
      </c>
      <c r="B681" s="51" t="s">
        <v>770</v>
      </c>
      <c r="C681" s="34" t="s">
        <v>123</v>
      </c>
      <c r="D681" s="34">
        <v>67</v>
      </c>
      <c r="J681" s="51" t="s">
        <v>780</v>
      </c>
      <c r="N681" s="106">
        <v>6</v>
      </c>
      <c r="O681" s="106">
        <v>64800</v>
      </c>
      <c r="Y681" s="106">
        <v>1</v>
      </c>
      <c r="AH681" s="33">
        <v>1</v>
      </c>
      <c r="AJ681" s="34">
        <v>2</v>
      </c>
      <c r="AK681" s="34">
        <v>2</v>
      </c>
    </row>
    <row r="682" spans="1:38">
      <c r="A682" s="34">
        <v>1826</v>
      </c>
      <c r="B682" s="51" t="s">
        <v>772</v>
      </c>
      <c r="C682" s="34" t="s">
        <v>123</v>
      </c>
      <c r="D682" s="34">
        <v>67</v>
      </c>
      <c r="J682" s="51" t="s">
        <v>781</v>
      </c>
      <c r="N682" s="106">
        <v>6</v>
      </c>
      <c r="O682" s="106">
        <v>124800</v>
      </c>
      <c r="Y682" s="106">
        <v>1</v>
      </c>
      <c r="AH682" s="33">
        <v>1</v>
      </c>
      <c r="AJ682" s="34">
        <v>2</v>
      </c>
      <c r="AK682" s="34">
        <v>2</v>
      </c>
    </row>
    <row r="683" spans="1:38">
      <c r="A683" s="108">
        <v>1827</v>
      </c>
      <c r="B683" s="109" t="s">
        <v>782</v>
      </c>
      <c r="C683" s="34" t="s">
        <v>123</v>
      </c>
      <c r="D683" s="34">
        <v>68</v>
      </c>
      <c r="E683" s="55">
        <v>807</v>
      </c>
      <c r="F683" s="51">
        <v>1</v>
      </c>
      <c r="J683" s="78" t="s">
        <v>783</v>
      </c>
      <c r="N683" s="34">
        <v>6</v>
      </c>
      <c r="O683" s="52">
        <v>10800</v>
      </c>
      <c r="P683" s="52">
        <v>32800</v>
      </c>
      <c r="Q683" s="103"/>
      <c r="Y683" s="34">
        <v>1</v>
      </c>
      <c r="Z683" s="85">
        <v>16200000</v>
      </c>
      <c r="AA683" s="85">
        <v>16200000</v>
      </c>
      <c r="AG683" s="34">
        <v>-1</v>
      </c>
      <c r="AH683" s="34">
        <v>1</v>
      </c>
      <c r="AJ683" s="34">
        <v>1</v>
      </c>
      <c r="AK683" s="34">
        <v>1</v>
      </c>
    </row>
    <row r="684" spans="1:38">
      <c r="A684" s="108">
        <v>1828</v>
      </c>
      <c r="B684" s="109" t="s">
        <v>784</v>
      </c>
      <c r="C684" s="34" t="s">
        <v>123</v>
      </c>
      <c r="D684" s="34">
        <v>68</v>
      </c>
      <c r="E684" s="55">
        <v>808</v>
      </c>
      <c r="F684" s="51">
        <v>1</v>
      </c>
      <c r="J684" s="78" t="s">
        <v>785</v>
      </c>
      <c r="N684" s="34">
        <v>6</v>
      </c>
      <c r="O684" s="52">
        <v>32800</v>
      </c>
      <c r="P684" s="52">
        <v>99800</v>
      </c>
      <c r="Q684" s="103"/>
      <c r="Y684" s="34">
        <v>1</v>
      </c>
      <c r="Z684" s="85">
        <v>49200000</v>
      </c>
      <c r="AA684" s="85">
        <v>49200000</v>
      </c>
      <c r="AG684" s="34">
        <v>-1</v>
      </c>
      <c r="AH684" s="34">
        <v>1</v>
      </c>
      <c r="AJ684" s="34">
        <v>1</v>
      </c>
      <c r="AK684" s="34">
        <v>1</v>
      </c>
    </row>
    <row r="685" spans="1:38">
      <c r="A685" s="108">
        <v>1829</v>
      </c>
      <c r="B685" s="109" t="s">
        <v>786</v>
      </c>
      <c r="C685" s="34" t="s">
        <v>123</v>
      </c>
      <c r="D685" s="34">
        <v>68</v>
      </c>
      <c r="E685" s="55">
        <v>809</v>
      </c>
      <c r="F685" s="51">
        <v>1</v>
      </c>
      <c r="J685" s="78" t="s">
        <v>787</v>
      </c>
      <c r="N685" s="34">
        <v>6</v>
      </c>
      <c r="O685" s="52">
        <v>64800</v>
      </c>
      <c r="P685" s="52">
        <v>218800</v>
      </c>
      <c r="Q685" s="103"/>
      <c r="Y685" s="34">
        <v>1</v>
      </c>
      <c r="Z685" s="85">
        <v>97200000</v>
      </c>
      <c r="AA685" s="85">
        <v>97200000</v>
      </c>
      <c r="AG685" s="34">
        <v>-1</v>
      </c>
      <c r="AH685" s="34">
        <v>1</v>
      </c>
      <c r="AJ685" s="34">
        <v>2</v>
      </c>
      <c r="AK685" s="34">
        <v>2</v>
      </c>
    </row>
    <row r="686" spans="1:38">
      <c r="A686" s="50">
        <v>2036</v>
      </c>
      <c r="B686" s="110" t="s">
        <v>788</v>
      </c>
      <c r="C686" s="50">
        <v>0</v>
      </c>
      <c r="D686" s="50">
        <v>202</v>
      </c>
      <c r="E686" s="50">
        <v>1066</v>
      </c>
      <c r="F686" s="100">
        <v>1</v>
      </c>
      <c r="G686" s="101"/>
      <c r="H686" s="101"/>
      <c r="I686" s="50"/>
      <c r="J686" s="99" t="s">
        <v>789</v>
      </c>
      <c r="K686" s="99"/>
      <c r="L686" s="50"/>
      <c r="M686" s="50"/>
      <c r="N686" s="50">
        <v>6</v>
      </c>
      <c r="O686" s="112">
        <v>64800</v>
      </c>
      <c r="P686" s="113">
        <v>198800</v>
      </c>
      <c r="Q686" s="50"/>
      <c r="R686" s="50"/>
      <c r="S686" s="50"/>
      <c r="T686" s="50"/>
      <c r="U686" s="50">
        <v>2</v>
      </c>
      <c r="V686" s="50"/>
      <c r="W686" s="50"/>
      <c r="X686" s="99"/>
      <c r="Y686" s="50">
        <v>1</v>
      </c>
      <c r="Z686" s="110">
        <f t="shared" ref="Z686:Z693" si="1">O686*1500</f>
        <v>97200000</v>
      </c>
      <c r="AA686" s="112">
        <v>97200000</v>
      </c>
      <c r="AB686" s="50"/>
      <c r="AC686" s="50"/>
      <c r="AD686" s="50"/>
      <c r="AE686" s="50"/>
      <c r="AF686" s="50"/>
      <c r="AG686" s="50">
        <v>-1</v>
      </c>
      <c r="AH686" s="50">
        <v>1</v>
      </c>
      <c r="AI686" s="50"/>
      <c r="AJ686" s="50">
        <v>1</v>
      </c>
      <c r="AK686" s="50">
        <v>1</v>
      </c>
      <c r="AL686" s="50"/>
    </row>
    <row r="687" spans="1:38">
      <c r="A687" s="50">
        <v>2037</v>
      </c>
      <c r="B687" s="99" t="s">
        <v>790</v>
      </c>
      <c r="C687" s="50">
        <v>0</v>
      </c>
      <c r="D687" s="50">
        <v>202</v>
      </c>
      <c r="E687" s="50">
        <v>1067</v>
      </c>
      <c r="F687" s="100">
        <v>1</v>
      </c>
      <c r="G687" s="101"/>
      <c r="H687" s="101"/>
      <c r="I687" s="50"/>
      <c r="J687" s="99" t="s">
        <v>791</v>
      </c>
      <c r="K687" s="99"/>
      <c r="L687" s="50"/>
      <c r="M687" s="50"/>
      <c r="N687" s="50">
        <v>6</v>
      </c>
      <c r="O687" s="50">
        <v>32800</v>
      </c>
      <c r="P687" s="101">
        <v>88800</v>
      </c>
      <c r="Q687" s="50"/>
      <c r="R687" s="50"/>
      <c r="S687" s="50"/>
      <c r="T687" s="50"/>
      <c r="U687" s="50">
        <v>2</v>
      </c>
      <c r="V687" s="50"/>
      <c r="W687" s="50"/>
      <c r="X687" s="99"/>
      <c r="Y687" s="50">
        <v>1</v>
      </c>
      <c r="Z687" s="99">
        <f t="shared" si="1"/>
        <v>49200000</v>
      </c>
      <c r="AA687" s="50">
        <v>49200000</v>
      </c>
      <c r="AB687" s="50"/>
      <c r="AC687" s="50"/>
      <c r="AD687" s="50"/>
      <c r="AE687" s="50"/>
      <c r="AF687" s="50"/>
      <c r="AG687" s="50">
        <v>-1</v>
      </c>
      <c r="AH687" s="50">
        <v>1</v>
      </c>
      <c r="AI687" s="50"/>
      <c r="AJ687" s="50">
        <v>1</v>
      </c>
      <c r="AK687" s="50">
        <v>1</v>
      </c>
      <c r="AL687" s="50"/>
    </row>
    <row r="688" spans="1:38">
      <c r="A688" s="50">
        <v>2038</v>
      </c>
      <c r="B688" s="99" t="s">
        <v>792</v>
      </c>
      <c r="C688" s="50">
        <v>0</v>
      </c>
      <c r="D688" s="50">
        <v>202</v>
      </c>
      <c r="E688" s="50">
        <v>1068</v>
      </c>
      <c r="F688" s="100">
        <v>1</v>
      </c>
      <c r="G688" s="101"/>
      <c r="H688" s="101"/>
      <c r="I688" s="50"/>
      <c r="J688" s="99" t="s">
        <v>793</v>
      </c>
      <c r="K688" s="99"/>
      <c r="L688" s="50"/>
      <c r="M688" s="50"/>
      <c r="N688" s="50">
        <v>6</v>
      </c>
      <c r="O688" s="50">
        <v>64800</v>
      </c>
      <c r="P688" s="101">
        <v>198800</v>
      </c>
      <c r="Q688" s="50"/>
      <c r="R688" s="50"/>
      <c r="S688" s="50"/>
      <c r="T688" s="50"/>
      <c r="U688" s="50">
        <v>2</v>
      </c>
      <c r="V688" s="50"/>
      <c r="W688" s="50"/>
      <c r="X688" s="99"/>
      <c r="Y688" s="50">
        <v>1</v>
      </c>
      <c r="Z688" s="99">
        <f t="shared" si="1"/>
        <v>97200000</v>
      </c>
      <c r="AA688" s="50">
        <v>97200000</v>
      </c>
      <c r="AB688" s="50"/>
      <c r="AC688" s="50"/>
      <c r="AD688" s="50"/>
      <c r="AE688" s="50"/>
      <c r="AF688" s="50"/>
      <c r="AG688" s="50">
        <v>-1</v>
      </c>
      <c r="AH688" s="50">
        <v>1</v>
      </c>
      <c r="AI688" s="50"/>
      <c r="AJ688" s="50">
        <v>1</v>
      </c>
      <c r="AK688" s="50">
        <v>1</v>
      </c>
      <c r="AL688" s="50"/>
    </row>
    <row r="689" spans="1:38">
      <c r="A689" s="50">
        <v>2039</v>
      </c>
      <c r="B689" s="110" t="s">
        <v>794</v>
      </c>
      <c r="C689" s="50">
        <v>0</v>
      </c>
      <c r="D689" s="50">
        <v>202</v>
      </c>
      <c r="E689" s="50">
        <v>1069</v>
      </c>
      <c r="F689" s="100">
        <v>1</v>
      </c>
      <c r="G689" s="101"/>
      <c r="H689" s="101"/>
      <c r="I689" s="50"/>
      <c r="J689" s="99" t="s">
        <v>795</v>
      </c>
      <c r="K689" s="99"/>
      <c r="L689" s="50"/>
      <c r="M689" s="50"/>
      <c r="N689" s="50">
        <v>6</v>
      </c>
      <c r="O689" s="112">
        <v>19800</v>
      </c>
      <c r="P689" s="113">
        <v>58800</v>
      </c>
      <c r="Q689" s="50"/>
      <c r="R689" s="50"/>
      <c r="S689" s="50"/>
      <c r="T689" s="50"/>
      <c r="U689" s="50">
        <v>2</v>
      </c>
      <c r="V689" s="50"/>
      <c r="W689" s="50"/>
      <c r="X689" s="99"/>
      <c r="Y689" s="50">
        <v>1</v>
      </c>
      <c r="Z689" s="110">
        <v>29700000</v>
      </c>
      <c r="AA689" s="112">
        <v>29700000</v>
      </c>
      <c r="AB689" s="50"/>
      <c r="AC689" s="50"/>
      <c r="AD689" s="50"/>
      <c r="AE689" s="50"/>
      <c r="AF689" s="50"/>
      <c r="AG689" s="50">
        <v>-1</v>
      </c>
      <c r="AH689" s="50">
        <v>1</v>
      </c>
      <c r="AI689" s="50"/>
      <c r="AJ689" s="50">
        <v>1</v>
      </c>
      <c r="AK689" s="50">
        <v>1</v>
      </c>
      <c r="AL689" s="50"/>
    </row>
    <row r="690" spans="1:38">
      <c r="A690" s="50">
        <v>2066</v>
      </c>
      <c r="B690" s="110" t="s">
        <v>796</v>
      </c>
      <c r="C690" s="50">
        <v>0</v>
      </c>
      <c r="D690" s="50">
        <v>202</v>
      </c>
      <c r="E690" s="50">
        <v>1070</v>
      </c>
      <c r="F690" s="100">
        <v>1</v>
      </c>
      <c r="G690" s="101"/>
      <c r="H690" s="101"/>
      <c r="I690" s="50"/>
      <c r="J690" s="99" t="s">
        <v>797</v>
      </c>
      <c r="K690" s="99"/>
      <c r="L690" s="50"/>
      <c r="M690" s="50"/>
      <c r="N690" s="50">
        <v>6</v>
      </c>
      <c r="O690" s="112">
        <v>64800</v>
      </c>
      <c r="P690" s="113">
        <v>198800</v>
      </c>
      <c r="Q690" s="50"/>
      <c r="R690" s="50"/>
      <c r="S690" s="50"/>
      <c r="T690" s="50"/>
      <c r="U690" s="50">
        <v>2</v>
      </c>
      <c r="V690" s="50"/>
      <c r="W690" s="50"/>
      <c r="X690" s="99"/>
      <c r="Y690" s="50">
        <v>1</v>
      </c>
      <c r="Z690" s="110">
        <f t="shared" si="1"/>
        <v>97200000</v>
      </c>
      <c r="AA690" s="112">
        <v>97200000</v>
      </c>
      <c r="AB690" s="50"/>
      <c r="AC690" s="50"/>
      <c r="AD690" s="50"/>
      <c r="AE690" s="50"/>
      <c r="AF690" s="50"/>
      <c r="AG690" s="50">
        <v>0</v>
      </c>
      <c r="AH690" s="50">
        <v>1</v>
      </c>
      <c r="AI690" s="50"/>
      <c r="AJ690" s="50">
        <v>2</v>
      </c>
      <c r="AK690" s="50">
        <v>2</v>
      </c>
      <c r="AL690" s="50"/>
    </row>
    <row r="691" spans="1:38">
      <c r="A691" s="50">
        <v>2067</v>
      </c>
      <c r="B691" s="99" t="s">
        <v>798</v>
      </c>
      <c r="C691" s="50">
        <v>0</v>
      </c>
      <c r="D691" s="50">
        <v>202</v>
      </c>
      <c r="E691" s="50">
        <v>1071</v>
      </c>
      <c r="F691" s="100">
        <v>1</v>
      </c>
      <c r="G691" s="101"/>
      <c r="H691" s="101"/>
      <c r="I691" s="50"/>
      <c r="J691" s="99" t="s">
        <v>799</v>
      </c>
      <c r="K691" s="99"/>
      <c r="L691" s="50"/>
      <c r="M691" s="50"/>
      <c r="N691" s="50">
        <v>6</v>
      </c>
      <c r="O691" s="50">
        <v>32800</v>
      </c>
      <c r="P691" s="101">
        <v>88800</v>
      </c>
      <c r="Q691" s="50"/>
      <c r="R691" s="50"/>
      <c r="S691" s="50"/>
      <c r="T691" s="50"/>
      <c r="U691" s="50">
        <v>2</v>
      </c>
      <c r="V691" s="50"/>
      <c r="W691" s="50"/>
      <c r="X691" s="99"/>
      <c r="Y691" s="50">
        <v>1</v>
      </c>
      <c r="Z691" s="99">
        <f t="shared" si="1"/>
        <v>49200000</v>
      </c>
      <c r="AA691" s="50">
        <v>49200000</v>
      </c>
      <c r="AB691" s="50"/>
      <c r="AC691" s="50"/>
      <c r="AD691" s="50"/>
      <c r="AE691" s="50"/>
      <c r="AF691" s="50"/>
      <c r="AG691" s="50">
        <v>0</v>
      </c>
      <c r="AH691" s="50">
        <v>1</v>
      </c>
      <c r="AI691" s="50"/>
      <c r="AJ691" s="50">
        <v>2</v>
      </c>
      <c r="AK691" s="50">
        <v>2</v>
      </c>
      <c r="AL691" s="50"/>
    </row>
    <row r="692" spans="1:38">
      <c r="A692" s="50">
        <v>2068</v>
      </c>
      <c r="B692" s="99" t="s">
        <v>800</v>
      </c>
      <c r="C692" s="50">
        <v>0</v>
      </c>
      <c r="D692" s="50">
        <v>202</v>
      </c>
      <c r="E692" s="50">
        <v>1072</v>
      </c>
      <c r="F692" s="100">
        <v>1</v>
      </c>
      <c r="G692" s="101"/>
      <c r="H692" s="101"/>
      <c r="I692" s="50"/>
      <c r="J692" s="99" t="s">
        <v>801</v>
      </c>
      <c r="K692" s="99"/>
      <c r="L692" s="50"/>
      <c r="M692" s="50"/>
      <c r="N692" s="50">
        <v>6</v>
      </c>
      <c r="O692" s="50">
        <v>64800</v>
      </c>
      <c r="P692" s="101">
        <v>198800</v>
      </c>
      <c r="Q692" s="50"/>
      <c r="R692" s="50"/>
      <c r="S692" s="50"/>
      <c r="T692" s="50"/>
      <c r="U692" s="50">
        <v>2</v>
      </c>
      <c r="V692" s="50"/>
      <c r="W692" s="50"/>
      <c r="X692" s="99"/>
      <c r="Y692" s="50">
        <v>1</v>
      </c>
      <c r="Z692" s="99">
        <f t="shared" si="1"/>
        <v>97200000</v>
      </c>
      <c r="AA692" s="50">
        <v>97200000</v>
      </c>
      <c r="AB692" s="50"/>
      <c r="AC692" s="50"/>
      <c r="AD692" s="50"/>
      <c r="AE692" s="50"/>
      <c r="AF692" s="50"/>
      <c r="AG692" s="50">
        <v>0</v>
      </c>
      <c r="AH692" s="50">
        <v>1</v>
      </c>
      <c r="AI692" s="50"/>
      <c r="AJ692" s="50">
        <v>2</v>
      </c>
      <c r="AK692" s="50">
        <v>2</v>
      </c>
      <c r="AL692" s="50"/>
    </row>
    <row r="693" spans="1:38">
      <c r="A693" s="50">
        <v>2069</v>
      </c>
      <c r="B693" s="110" t="s">
        <v>802</v>
      </c>
      <c r="C693" s="50">
        <v>0</v>
      </c>
      <c r="D693" s="50">
        <v>202</v>
      </c>
      <c r="E693" s="50">
        <v>1073</v>
      </c>
      <c r="F693" s="100">
        <v>1</v>
      </c>
      <c r="G693" s="101"/>
      <c r="H693" s="101"/>
      <c r="I693" s="50"/>
      <c r="J693" s="99" t="s">
        <v>803</v>
      </c>
      <c r="K693" s="99"/>
      <c r="L693" s="50"/>
      <c r="M693" s="50"/>
      <c r="N693" s="50">
        <v>6</v>
      </c>
      <c r="O693" s="112">
        <v>19800</v>
      </c>
      <c r="P693" s="113">
        <v>58800</v>
      </c>
      <c r="Q693" s="50"/>
      <c r="R693" s="50"/>
      <c r="S693" s="50"/>
      <c r="T693" s="50"/>
      <c r="U693" s="50">
        <v>2</v>
      </c>
      <c r="V693" s="50"/>
      <c r="W693" s="50"/>
      <c r="X693" s="99"/>
      <c r="Y693" s="50">
        <v>1</v>
      </c>
      <c r="Z693" s="110">
        <f t="shared" si="1"/>
        <v>29700000</v>
      </c>
      <c r="AA693" s="112">
        <v>29700000</v>
      </c>
      <c r="AB693" s="50"/>
      <c r="AC693" s="50"/>
      <c r="AD693" s="50"/>
      <c r="AE693" s="50"/>
      <c r="AF693" s="50"/>
      <c r="AG693" s="50">
        <v>0</v>
      </c>
      <c r="AH693" s="50">
        <v>1</v>
      </c>
      <c r="AI693" s="50"/>
      <c r="AJ693" s="50">
        <v>2</v>
      </c>
      <c r="AK693" s="50">
        <v>2</v>
      </c>
      <c r="AL693" s="50"/>
    </row>
    <row r="694" spans="1:38">
      <c r="A694" s="34">
        <v>2070</v>
      </c>
      <c r="B694" s="51" t="s">
        <v>804</v>
      </c>
      <c r="C694" s="34" t="s">
        <v>123</v>
      </c>
      <c r="D694" s="34">
        <v>69</v>
      </c>
      <c r="F694" s="55"/>
      <c r="G694"/>
      <c r="H694"/>
      <c r="I694"/>
      <c r="J694" s="51" t="s">
        <v>805</v>
      </c>
      <c r="K694" s="55">
        <v>1</v>
      </c>
      <c r="L694" s="55">
        <v>1</v>
      </c>
      <c r="N694" s="34">
        <v>6</v>
      </c>
      <c r="O694" s="52">
        <v>600</v>
      </c>
      <c r="P694" s="52">
        <v>1300</v>
      </c>
      <c r="Q694" s="84"/>
      <c r="R694"/>
      <c r="S694"/>
      <c r="T694"/>
      <c r="U694"/>
      <c r="V694"/>
      <c r="W694"/>
      <c r="X694"/>
      <c r="Y694" s="34">
        <v>1</v>
      </c>
      <c r="Z694" s="85">
        <v>900000</v>
      </c>
      <c r="AA694" s="85">
        <v>900000</v>
      </c>
      <c r="AB694"/>
      <c r="AC694"/>
      <c r="AD694"/>
      <c r="AE694"/>
      <c r="AF694"/>
      <c r="AG694" s="34">
        <v>-1</v>
      </c>
      <c r="AH694" s="34">
        <v>1</v>
      </c>
      <c r="AI694"/>
      <c r="AJ694" s="34">
        <v>1</v>
      </c>
      <c r="AK694" s="34">
        <v>1</v>
      </c>
    </row>
    <row r="695" spans="1:38">
      <c r="A695" s="34">
        <v>2071</v>
      </c>
      <c r="B695" s="51" t="s">
        <v>804</v>
      </c>
      <c r="C695" s="34" t="s">
        <v>123</v>
      </c>
      <c r="D695" s="34">
        <v>69</v>
      </c>
      <c r="F695" s="55"/>
      <c r="G695"/>
      <c r="H695"/>
      <c r="I695"/>
      <c r="J695" s="51" t="s">
        <v>806</v>
      </c>
      <c r="K695" s="55">
        <v>1</v>
      </c>
      <c r="L695" s="55">
        <v>1</v>
      </c>
      <c r="N695" s="34">
        <v>6</v>
      </c>
      <c r="O695" s="52">
        <v>600</v>
      </c>
      <c r="P695" s="52">
        <v>1300</v>
      </c>
      <c r="Q695" s="84"/>
      <c r="R695"/>
      <c r="S695"/>
      <c r="T695"/>
      <c r="U695"/>
      <c r="V695"/>
      <c r="W695"/>
      <c r="X695"/>
      <c r="Y695" s="34">
        <v>1</v>
      </c>
      <c r="Z695" s="85">
        <v>900000</v>
      </c>
      <c r="AA695" s="85">
        <v>900000</v>
      </c>
      <c r="AB695"/>
      <c r="AC695"/>
      <c r="AD695"/>
      <c r="AE695"/>
      <c r="AF695"/>
      <c r="AG695" s="34">
        <v>-1</v>
      </c>
      <c r="AH695" s="34">
        <v>1</v>
      </c>
      <c r="AI695"/>
      <c r="AJ695" s="34">
        <v>1</v>
      </c>
      <c r="AK695" s="34">
        <v>1</v>
      </c>
    </row>
    <row r="696" spans="1:38">
      <c r="A696" s="34">
        <v>2072</v>
      </c>
      <c r="B696" s="51" t="s">
        <v>804</v>
      </c>
      <c r="C696" s="34" t="s">
        <v>123</v>
      </c>
      <c r="D696" s="34">
        <v>69</v>
      </c>
      <c r="F696" s="55"/>
      <c r="G696"/>
      <c r="H696"/>
      <c r="I696"/>
      <c r="J696" s="51" t="s">
        <v>807</v>
      </c>
      <c r="K696" s="55">
        <v>1</v>
      </c>
      <c r="L696" s="55">
        <v>1</v>
      </c>
      <c r="N696" s="34">
        <v>6</v>
      </c>
      <c r="O696" s="52">
        <v>600</v>
      </c>
      <c r="P696" s="52">
        <v>1300</v>
      </c>
      <c r="Q696" s="84"/>
      <c r="R696"/>
      <c r="S696"/>
      <c r="T696"/>
      <c r="U696"/>
      <c r="V696"/>
      <c r="W696"/>
      <c r="X696"/>
      <c r="Y696" s="34">
        <v>1</v>
      </c>
      <c r="Z696" s="85">
        <v>900000</v>
      </c>
      <c r="AA696" s="85">
        <v>900000</v>
      </c>
      <c r="AB696"/>
      <c r="AC696"/>
      <c r="AD696"/>
      <c r="AE696"/>
      <c r="AF696"/>
      <c r="AG696" s="34">
        <v>-1</v>
      </c>
      <c r="AH696" s="34">
        <v>1</v>
      </c>
      <c r="AI696"/>
      <c r="AJ696" s="34">
        <v>1</v>
      </c>
      <c r="AK696" s="34">
        <v>1</v>
      </c>
    </row>
    <row r="697" spans="1:38">
      <c r="A697" s="34">
        <v>2073</v>
      </c>
      <c r="B697" s="51" t="s">
        <v>808</v>
      </c>
      <c r="C697" s="34" t="s">
        <v>123</v>
      </c>
      <c r="D697" s="34">
        <v>69</v>
      </c>
      <c r="F697" s="55"/>
      <c r="G697"/>
      <c r="H697"/>
      <c r="I697"/>
      <c r="J697" s="51" t="s">
        <v>809</v>
      </c>
      <c r="K697" s="55">
        <v>1</v>
      </c>
      <c r="L697" s="55">
        <v>1</v>
      </c>
      <c r="N697" s="34">
        <v>6</v>
      </c>
      <c r="O697" s="52">
        <v>1200</v>
      </c>
      <c r="P697" s="52">
        <v>2600</v>
      </c>
      <c r="Q697" s="84"/>
      <c r="R697"/>
      <c r="S697"/>
      <c r="T697"/>
      <c r="U697"/>
      <c r="V697"/>
      <c r="W697"/>
      <c r="X697"/>
      <c r="Y697" s="34">
        <v>1</v>
      </c>
      <c r="Z697" s="85">
        <v>1800000</v>
      </c>
      <c r="AA697" s="85">
        <v>1800000</v>
      </c>
      <c r="AB697"/>
      <c r="AC697"/>
      <c r="AD697"/>
      <c r="AE697"/>
      <c r="AF697"/>
      <c r="AG697" s="34">
        <v>-1</v>
      </c>
      <c r="AH697" s="34">
        <v>1</v>
      </c>
      <c r="AI697"/>
      <c r="AJ697" s="34">
        <v>1</v>
      </c>
      <c r="AK697" s="34">
        <v>1</v>
      </c>
    </row>
    <row r="698" spans="1:38">
      <c r="A698" s="34">
        <v>2074</v>
      </c>
      <c r="B698" s="51" t="s">
        <v>808</v>
      </c>
      <c r="C698" s="34" t="s">
        <v>123</v>
      </c>
      <c r="D698" s="34">
        <v>69</v>
      </c>
      <c r="F698" s="55"/>
      <c r="G698"/>
      <c r="H698"/>
      <c r="I698"/>
      <c r="J698" s="51" t="s">
        <v>810</v>
      </c>
      <c r="K698" s="55">
        <v>1</v>
      </c>
      <c r="L698" s="55">
        <v>1</v>
      </c>
      <c r="N698" s="34">
        <v>6</v>
      </c>
      <c r="O698" s="52">
        <v>1200</v>
      </c>
      <c r="P698" s="52">
        <v>2600</v>
      </c>
      <c r="Q698" s="84"/>
      <c r="R698"/>
      <c r="S698"/>
      <c r="T698"/>
      <c r="U698"/>
      <c r="V698"/>
      <c r="W698"/>
      <c r="X698"/>
      <c r="Y698" s="34">
        <v>1</v>
      </c>
      <c r="Z698" s="85">
        <v>1800000</v>
      </c>
      <c r="AA698" s="85">
        <v>1800000</v>
      </c>
      <c r="AB698"/>
      <c r="AC698"/>
      <c r="AD698"/>
      <c r="AE698"/>
      <c r="AF698"/>
      <c r="AG698" s="34">
        <v>-1</v>
      </c>
      <c r="AH698" s="34">
        <v>1</v>
      </c>
      <c r="AI698"/>
      <c r="AJ698" s="34">
        <v>1</v>
      </c>
      <c r="AK698" s="34">
        <v>1</v>
      </c>
    </row>
    <row r="699" spans="1:38">
      <c r="A699" s="34">
        <v>2075</v>
      </c>
      <c r="B699" s="51" t="s">
        <v>808</v>
      </c>
      <c r="C699" s="34" t="s">
        <v>123</v>
      </c>
      <c r="D699" s="34">
        <v>69</v>
      </c>
      <c r="F699" s="55"/>
      <c r="G699"/>
      <c r="H699"/>
      <c r="I699"/>
      <c r="J699" s="51" t="s">
        <v>811</v>
      </c>
      <c r="K699" s="55">
        <v>1</v>
      </c>
      <c r="L699" s="55">
        <v>1</v>
      </c>
      <c r="N699" s="34">
        <v>6</v>
      </c>
      <c r="O699" s="52">
        <v>1200</v>
      </c>
      <c r="P699" s="52">
        <v>2600</v>
      </c>
      <c r="Q699" s="84"/>
      <c r="R699"/>
      <c r="S699"/>
      <c r="T699"/>
      <c r="U699"/>
      <c r="V699"/>
      <c r="W699"/>
      <c r="X699"/>
      <c r="Y699" s="34">
        <v>1</v>
      </c>
      <c r="Z699" s="85">
        <v>1800000</v>
      </c>
      <c r="AA699" s="85">
        <v>1800000</v>
      </c>
      <c r="AB699"/>
      <c r="AC699"/>
      <c r="AD699"/>
      <c r="AE699"/>
      <c r="AF699"/>
      <c r="AG699" s="34">
        <v>-1</v>
      </c>
      <c r="AH699" s="34">
        <v>1</v>
      </c>
      <c r="AI699"/>
      <c r="AJ699" s="34">
        <v>1</v>
      </c>
      <c r="AK699" s="34">
        <v>1</v>
      </c>
    </row>
    <row r="700" spans="1:38">
      <c r="A700" s="34">
        <v>2076</v>
      </c>
      <c r="B700" s="51" t="s">
        <v>812</v>
      </c>
      <c r="C700" s="34" t="s">
        <v>123</v>
      </c>
      <c r="D700" s="34">
        <v>69</v>
      </c>
      <c r="F700" s="55"/>
      <c r="G700"/>
      <c r="H700"/>
      <c r="I700"/>
      <c r="J700" s="51" t="s">
        <v>813</v>
      </c>
      <c r="K700" s="55">
        <v>1</v>
      </c>
      <c r="L700" s="55">
        <v>1</v>
      </c>
      <c r="N700" s="34">
        <v>6</v>
      </c>
      <c r="O700" s="52">
        <v>2500</v>
      </c>
      <c r="P700" s="52">
        <v>5600</v>
      </c>
      <c r="Q700" s="84"/>
      <c r="R700"/>
      <c r="S700"/>
      <c r="T700"/>
      <c r="U700"/>
      <c r="V700"/>
      <c r="W700"/>
      <c r="X700"/>
      <c r="Y700" s="34">
        <v>1</v>
      </c>
      <c r="Z700" s="85">
        <v>3750000</v>
      </c>
      <c r="AA700" s="85">
        <v>3750000</v>
      </c>
      <c r="AB700"/>
      <c r="AC700"/>
      <c r="AD700"/>
      <c r="AE700"/>
      <c r="AF700"/>
      <c r="AG700" s="34">
        <v>-1</v>
      </c>
      <c r="AH700" s="34">
        <v>1</v>
      </c>
      <c r="AI700"/>
      <c r="AJ700" s="34">
        <v>1</v>
      </c>
      <c r="AK700" s="34">
        <v>1</v>
      </c>
    </row>
    <row r="701" spans="1:38">
      <c r="A701" s="34">
        <v>2077</v>
      </c>
      <c r="B701" s="51" t="s">
        <v>812</v>
      </c>
      <c r="C701" s="34" t="s">
        <v>123</v>
      </c>
      <c r="D701" s="34">
        <v>69</v>
      </c>
      <c r="F701" s="55"/>
      <c r="G701"/>
      <c r="H701"/>
      <c r="I701"/>
      <c r="J701" s="51" t="s">
        <v>814</v>
      </c>
      <c r="K701" s="55">
        <v>1</v>
      </c>
      <c r="L701" s="55">
        <v>1</v>
      </c>
      <c r="N701" s="34">
        <v>6</v>
      </c>
      <c r="O701" s="52">
        <v>2500</v>
      </c>
      <c r="P701" s="52">
        <v>5600</v>
      </c>
      <c r="Q701" s="84"/>
      <c r="R701"/>
      <c r="S701"/>
      <c r="T701"/>
      <c r="U701"/>
      <c r="V701"/>
      <c r="W701"/>
      <c r="X701"/>
      <c r="Y701" s="34">
        <v>1</v>
      </c>
      <c r="Z701" s="85">
        <v>3750000</v>
      </c>
      <c r="AA701" s="85">
        <v>3750000</v>
      </c>
      <c r="AB701"/>
      <c r="AC701"/>
      <c r="AD701"/>
      <c r="AE701"/>
      <c r="AF701"/>
      <c r="AG701" s="34">
        <v>-1</v>
      </c>
      <c r="AH701" s="34">
        <v>1</v>
      </c>
      <c r="AI701"/>
      <c r="AJ701" s="34">
        <v>1</v>
      </c>
      <c r="AK701" s="34">
        <v>1</v>
      </c>
    </row>
    <row r="702" spans="1:38">
      <c r="A702" s="34">
        <v>2078</v>
      </c>
      <c r="B702" s="51" t="s">
        <v>812</v>
      </c>
      <c r="C702" s="34" t="s">
        <v>123</v>
      </c>
      <c r="D702" s="34">
        <v>69</v>
      </c>
      <c r="F702" s="55"/>
      <c r="G702"/>
      <c r="H702"/>
      <c r="I702"/>
      <c r="J702" s="51" t="s">
        <v>815</v>
      </c>
      <c r="K702" s="55">
        <v>1</v>
      </c>
      <c r="L702" s="55">
        <v>1</v>
      </c>
      <c r="N702" s="34">
        <v>6</v>
      </c>
      <c r="O702" s="52">
        <v>2500</v>
      </c>
      <c r="P702" s="52">
        <v>5600</v>
      </c>
      <c r="Q702" s="84"/>
      <c r="R702"/>
      <c r="S702"/>
      <c r="T702"/>
      <c r="U702"/>
      <c r="V702"/>
      <c r="W702"/>
      <c r="X702"/>
      <c r="Y702" s="34">
        <v>1</v>
      </c>
      <c r="Z702" s="85">
        <v>3750000</v>
      </c>
      <c r="AA702" s="85">
        <v>3750000</v>
      </c>
      <c r="AB702"/>
      <c r="AC702"/>
      <c r="AD702"/>
      <c r="AE702"/>
      <c r="AF702"/>
      <c r="AG702" s="34">
        <v>-1</v>
      </c>
      <c r="AH702" s="34">
        <v>1</v>
      </c>
      <c r="AI702"/>
      <c r="AJ702" s="34">
        <v>1</v>
      </c>
      <c r="AK702" s="34">
        <v>1</v>
      </c>
    </row>
    <row r="703" spans="1:38">
      <c r="A703" s="34">
        <v>2079</v>
      </c>
      <c r="B703" s="51" t="s">
        <v>816</v>
      </c>
      <c r="C703" s="34" t="s">
        <v>123</v>
      </c>
      <c r="D703" s="34">
        <v>69</v>
      </c>
      <c r="F703" s="55"/>
      <c r="G703"/>
      <c r="H703"/>
      <c r="I703"/>
      <c r="J703" s="51" t="s">
        <v>817</v>
      </c>
      <c r="K703" s="55">
        <v>1</v>
      </c>
      <c r="L703" s="55">
        <v>1</v>
      </c>
      <c r="N703" s="34">
        <v>6</v>
      </c>
      <c r="O703" s="52">
        <v>5000</v>
      </c>
      <c r="P703" s="52">
        <v>12000</v>
      </c>
      <c r="Q703" s="84"/>
      <c r="R703"/>
      <c r="S703"/>
      <c r="T703"/>
      <c r="U703"/>
      <c r="V703"/>
      <c r="W703"/>
      <c r="X703"/>
      <c r="Y703" s="34">
        <v>1</v>
      </c>
      <c r="Z703" s="85">
        <v>7500000</v>
      </c>
      <c r="AA703" s="85">
        <v>7500000</v>
      </c>
      <c r="AB703"/>
      <c r="AC703"/>
      <c r="AD703"/>
      <c r="AE703"/>
      <c r="AF703"/>
      <c r="AG703" s="34">
        <v>-1</v>
      </c>
      <c r="AH703" s="34">
        <v>1</v>
      </c>
      <c r="AI703"/>
      <c r="AJ703" s="34">
        <v>1</v>
      </c>
      <c r="AK703" s="34">
        <v>1</v>
      </c>
    </row>
    <row r="704" spans="1:38">
      <c r="A704" s="34">
        <v>2080</v>
      </c>
      <c r="B704" s="51" t="s">
        <v>816</v>
      </c>
      <c r="C704" s="34" t="s">
        <v>123</v>
      </c>
      <c r="D704" s="34">
        <v>69</v>
      </c>
      <c r="F704" s="55"/>
      <c r="G704"/>
      <c r="H704"/>
      <c r="I704"/>
      <c r="J704" s="51" t="s">
        <v>818</v>
      </c>
      <c r="K704" s="55">
        <v>1</v>
      </c>
      <c r="L704" s="55">
        <v>1</v>
      </c>
      <c r="N704" s="34">
        <v>6</v>
      </c>
      <c r="O704" s="52">
        <v>5000</v>
      </c>
      <c r="P704" s="52">
        <v>12000</v>
      </c>
      <c r="Q704" s="84"/>
      <c r="R704"/>
      <c r="S704"/>
      <c r="T704"/>
      <c r="U704"/>
      <c r="V704"/>
      <c r="W704"/>
      <c r="X704"/>
      <c r="Y704" s="34">
        <v>1</v>
      </c>
      <c r="Z704" s="85">
        <v>7500000</v>
      </c>
      <c r="AA704" s="85">
        <v>7500000</v>
      </c>
      <c r="AB704"/>
      <c r="AC704"/>
      <c r="AD704"/>
      <c r="AE704"/>
      <c r="AF704"/>
      <c r="AG704" s="34">
        <v>-1</v>
      </c>
      <c r="AH704" s="34">
        <v>1</v>
      </c>
      <c r="AI704"/>
      <c r="AJ704" s="34">
        <v>1</v>
      </c>
      <c r="AK704" s="34">
        <v>1</v>
      </c>
    </row>
    <row r="705" spans="1:37">
      <c r="A705" s="34">
        <v>2081</v>
      </c>
      <c r="B705" s="51" t="s">
        <v>816</v>
      </c>
      <c r="C705" s="34" t="s">
        <v>123</v>
      </c>
      <c r="D705" s="34">
        <v>69</v>
      </c>
      <c r="F705" s="55"/>
      <c r="G705"/>
      <c r="H705"/>
      <c r="I705"/>
      <c r="J705" s="51" t="s">
        <v>819</v>
      </c>
      <c r="K705" s="55">
        <v>1</v>
      </c>
      <c r="L705" s="55">
        <v>1</v>
      </c>
      <c r="N705" s="34">
        <v>6</v>
      </c>
      <c r="O705" s="52">
        <v>5000</v>
      </c>
      <c r="P705" s="52">
        <v>12000</v>
      </c>
      <c r="Q705" s="84"/>
      <c r="R705"/>
      <c r="S705"/>
      <c r="T705"/>
      <c r="U705"/>
      <c r="V705"/>
      <c r="W705"/>
      <c r="X705"/>
      <c r="Y705" s="34">
        <v>1</v>
      </c>
      <c r="Z705" s="85">
        <v>7500000</v>
      </c>
      <c r="AA705" s="85">
        <v>7500000</v>
      </c>
      <c r="AB705"/>
      <c r="AC705"/>
      <c r="AD705"/>
      <c r="AE705"/>
      <c r="AF705"/>
      <c r="AG705" s="34">
        <v>-1</v>
      </c>
      <c r="AH705" s="34">
        <v>1</v>
      </c>
      <c r="AI705"/>
      <c r="AJ705" s="34">
        <v>1</v>
      </c>
      <c r="AK705" s="34">
        <v>1</v>
      </c>
    </row>
    <row r="706" spans="1:37">
      <c r="A706" s="34">
        <v>2082</v>
      </c>
      <c r="B706" s="51" t="s">
        <v>820</v>
      </c>
      <c r="C706" s="34" t="s">
        <v>123</v>
      </c>
      <c r="D706" s="34">
        <v>69</v>
      </c>
      <c r="F706" s="55"/>
      <c r="G706"/>
      <c r="H706"/>
      <c r="I706"/>
      <c r="J706" s="51" t="s">
        <v>821</v>
      </c>
      <c r="K706" s="55">
        <v>1</v>
      </c>
      <c r="L706" s="55">
        <v>1</v>
      </c>
      <c r="N706" s="34">
        <v>6</v>
      </c>
      <c r="O706" s="52">
        <v>10800</v>
      </c>
      <c r="P706" s="52">
        <v>26800</v>
      </c>
      <c r="Q706" s="84"/>
      <c r="R706"/>
      <c r="S706"/>
      <c r="T706"/>
      <c r="U706"/>
      <c r="V706"/>
      <c r="W706"/>
      <c r="X706"/>
      <c r="Y706" s="34">
        <v>1</v>
      </c>
      <c r="Z706" s="85">
        <v>16200000</v>
      </c>
      <c r="AA706" s="85">
        <v>16200000</v>
      </c>
      <c r="AB706"/>
      <c r="AC706"/>
      <c r="AD706"/>
      <c r="AE706"/>
      <c r="AF706"/>
      <c r="AG706" s="34">
        <v>-1</v>
      </c>
      <c r="AH706" s="34">
        <v>1</v>
      </c>
      <c r="AI706"/>
      <c r="AJ706" s="34">
        <v>1</v>
      </c>
      <c r="AK706" s="34">
        <v>1</v>
      </c>
    </row>
    <row r="707" spans="1:37">
      <c r="A707" s="34">
        <v>2083</v>
      </c>
      <c r="B707" s="51" t="s">
        <v>820</v>
      </c>
      <c r="C707" s="34" t="s">
        <v>123</v>
      </c>
      <c r="D707" s="34">
        <v>69</v>
      </c>
      <c r="F707" s="55"/>
      <c r="G707"/>
      <c r="H707"/>
      <c r="I707"/>
      <c r="J707" s="51" t="s">
        <v>822</v>
      </c>
      <c r="K707" s="55">
        <v>1</v>
      </c>
      <c r="L707" s="55">
        <v>1</v>
      </c>
      <c r="N707" s="34">
        <v>6</v>
      </c>
      <c r="O707" s="52">
        <v>10800</v>
      </c>
      <c r="P707" s="52">
        <v>26800</v>
      </c>
      <c r="Q707" s="84"/>
      <c r="R707"/>
      <c r="S707"/>
      <c r="T707"/>
      <c r="U707"/>
      <c r="V707"/>
      <c r="W707"/>
      <c r="X707"/>
      <c r="Y707" s="34">
        <v>1</v>
      </c>
      <c r="Z707" s="85">
        <v>16200000</v>
      </c>
      <c r="AA707" s="85">
        <v>16200000</v>
      </c>
      <c r="AB707"/>
      <c r="AC707"/>
      <c r="AD707"/>
      <c r="AE707"/>
      <c r="AF707"/>
      <c r="AG707" s="34">
        <v>-1</v>
      </c>
      <c r="AH707" s="34">
        <v>1</v>
      </c>
      <c r="AI707"/>
      <c r="AJ707" s="34">
        <v>1</v>
      </c>
      <c r="AK707" s="34">
        <v>1</v>
      </c>
    </row>
    <row r="708" spans="1:37">
      <c r="A708" s="34">
        <v>2084</v>
      </c>
      <c r="B708" s="51" t="s">
        <v>820</v>
      </c>
      <c r="C708" s="34" t="s">
        <v>123</v>
      </c>
      <c r="D708" s="34">
        <v>69</v>
      </c>
      <c r="F708" s="55"/>
      <c r="G708"/>
      <c r="H708"/>
      <c r="I708"/>
      <c r="J708" s="51" t="s">
        <v>823</v>
      </c>
      <c r="K708" s="55">
        <v>1</v>
      </c>
      <c r="L708" s="55">
        <v>1</v>
      </c>
      <c r="N708" s="34">
        <v>6</v>
      </c>
      <c r="O708" s="52">
        <v>10800</v>
      </c>
      <c r="P708" s="52">
        <v>26800</v>
      </c>
      <c r="Q708" s="84"/>
      <c r="R708"/>
      <c r="S708"/>
      <c r="T708"/>
      <c r="U708"/>
      <c r="V708"/>
      <c r="W708"/>
      <c r="X708"/>
      <c r="Y708" s="34">
        <v>1</v>
      </c>
      <c r="Z708" s="85">
        <v>16200000</v>
      </c>
      <c r="AA708" s="85">
        <v>16200000</v>
      </c>
      <c r="AB708"/>
      <c r="AC708"/>
      <c r="AD708"/>
      <c r="AE708"/>
      <c r="AF708"/>
      <c r="AG708" s="34">
        <v>-1</v>
      </c>
      <c r="AH708" s="34">
        <v>1</v>
      </c>
      <c r="AI708"/>
      <c r="AJ708" s="34">
        <v>1</v>
      </c>
      <c r="AK708" s="34">
        <v>1</v>
      </c>
    </row>
    <row r="709" spans="1:37">
      <c r="A709" s="34">
        <v>2085</v>
      </c>
      <c r="B709" s="51" t="s">
        <v>824</v>
      </c>
      <c r="C709" s="34" t="s">
        <v>123</v>
      </c>
      <c r="D709" s="34">
        <v>69</v>
      </c>
      <c r="F709" s="55"/>
      <c r="G709"/>
      <c r="H709"/>
      <c r="I709"/>
      <c r="J709" s="51" t="s">
        <v>825</v>
      </c>
      <c r="K709" s="55">
        <v>1</v>
      </c>
      <c r="L709" s="55">
        <v>1</v>
      </c>
      <c r="N709" s="34">
        <v>6</v>
      </c>
      <c r="O709" s="52">
        <v>32800</v>
      </c>
      <c r="P709" s="52">
        <v>81200</v>
      </c>
      <c r="Q709" s="84"/>
      <c r="R709"/>
      <c r="S709"/>
      <c r="T709"/>
      <c r="U709"/>
      <c r="V709"/>
      <c r="W709"/>
      <c r="X709"/>
      <c r="Y709" s="34">
        <v>1</v>
      </c>
      <c r="Z709" s="85">
        <v>49200000</v>
      </c>
      <c r="AA709" s="85">
        <v>49200000</v>
      </c>
      <c r="AB709"/>
      <c r="AC709"/>
      <c r="AD709"/>
      <c r="AE709"/>
      <c r="AF709"/>
      <c r="AG709" s="34">
        <v>-1</v>
      </c>
      <c r="AH709" s="34">
        <v>1</v>
      </c>
      <c r="AI709"/>
      <c r="AJ709" s="34">
        <v>1</v>
      </c>
      <c r="AK709" s="34">
        <v>1</v>
      </c>
    </row>
    <row r="710" spans="1:37">
      <c r="A710" s="34">
        <v>2086</v>
      </c>
      <c r="B710" s="51" t="s">
        <v>824</v>
      </c>
      <c r="C710" s="34" t="s">
        <v>123</v>
      </c>
      <c r="D710" s="34">
        <v>69</v>
      </c>
      <c r="F710" s="55"/>
      <c r="G710"/>
      <c r="H710"/>
      <c r="I710"/>
      <c r="J710" s="51" t="s">
        <v>826</v>
      </c>
      <c r="K710" s="55">
        <v>1</v>
      </c>
      <c r="L710" s="55">
        <v>1</v>
      </c>
      <c r="N710" s="34">
        <v>6</v>
      </c>
      <c r="O710" s="52">
        <v>32800</v>
      </c>
      <c r="P710" s="52">
        <v>81200</v>
      </c>
      <c r="Q710" s="84"/>
      <c r="R710"/>
      <c r="S710"/>
      <c r="T710"/>
      <c r="U710"/>
      <c r="V710"/>
      <c r="W710"/>
      <c r="X710"/>
      <c r="Y710" s="34">
        <v>1</v>
      </c>
      <c r="Z710" s="85">
        <v>49200000</v>
      </c>
      <c r="AA710" s="85">
        <v>49200000</v>
      </c>
      <c r="AB710"/>
      <c r="AC710"/>
      <c r="AD710"/>
      <c r="AE710"/>
      <c r="AF710"/>
      <c r="AG710" s="34">
        <v>-1</v>
      </c>
      <c r="AH710" s="34">
        <v>1</v>
      </c>
      <c r="AI710"/>
      <c r="AJ710" s="34">
        <v>1</v>
      </c>
      <c r="AK710" s="34">
        <v>1</v>
      </c>
    </row>
    <row r="711" spans="1:37">
      <c r="A711" s="34">
        <v>2087</v>
      </c>
      <c r="B711" s="51" t="s">
        <v>824</v>
      </c>
      <c r="C711" s="34" t="s">
        <v>123</v>
      </c>
      <c r="D711" s="34">
        <v>69</v>
      </c>
      <c r="F711" s="55"/>
      <c r="G711"/>
      <c r="H711"/>
      <c r="I711"/>
      <c r="J711" s="51" t="s">
        <v>827</v>
      </c>
      <c r="K711" s="55">
        <v>1</v>
      </c>
      <c r="L711" s="55">
        <v>1</v>
      </c>
      <c r="N711" s="34">
        <v>6</v>
      </c>
      <c r="O711" s="52">
        <v>32800</v>
      </c>
      <c r="P711" s="52">
        <v>81200</v>
      </c>
      <c r="Q711" s="84"/>
      <c r="R711"/>
      <c r="S711"/>
      <c r="T711"/>
      <c r="U711"/>
      <c r="V711"/>
      <c r="W711"/>
      <c r="X711"/>
      <c r="Y711" s="34">
        <v>1</v>
      </c>
      <c r="Z711" s="85">
        <v>49200000</v>
      </c>
      <c r="AA711" s="85">
        <v>49200000</v>
      </c>
      <c r="AB711"/>
      <c r="AC711"/>
      <c r="AD711"/>
      <c r="AE711"/>
      <c r="AF711"/>
      <c r="AG711" s="34">
        <v>-1</v>
      </c>
      <c r="AH711" s="34">
        <v>1</v>
      </c>
      <c r="AI711"/>
      <c r="AJ711" s="34">
        <v>1</v>
      </c>
      <c r="AK711" s="34">
        <v>1</v>
      </c>
    </row>
    <row r="712" spans="1:37">
      <c r="A712" s="34">
        <v>2088</v>
      </c>
      <c r="B712" s="51" t="s">
        <v>828</v>
      </c>
      <c r="C712" s="34" t="s">
        <v>123</v>
      </c>
      <c r="D712" s="34">
        <v>69</v>
      </c>
      <c r="F712" s="55"/>
      <c r="G712"/>
      <c r="H712"/>
      <c r="I712"/>
      <c r="J712" s="51" t="s">
        <v>829</v>
      </c>
      <c r="K712" s="55">
        <v>1</v>
      </c>
      <c r="L712" s="55">
        <v>1</v>
      </c>
      <c r="N712" s="34">
        <v>6</v>
      </c>
      <c r="O712" s="52">
        <v>64800</v>
      </c>
      <c r="P712" s="52">
        <v>165000</v>
      </c>
      <c r="Q712" s="84"/>
      <c r="R712"/>
      <c r="S712"/>
      <c r="T712"/>
      <c r="U712"/>
      <c r="V712"/>
      <c r="W712"/>
      <c r="X712"/>
      <c r="Y712" s="34">
        <v>1</v>
      </c>
      <c r="Z712" s="85">
        <v>97200000</v>
      </c>
      <c r="AA712" s="85">
        <v>97200000</v>
      </c>
      <c r="AB712"/>
      <c r="AC712"/>
      <c r="AD712"/>
      <c r="AE712"/>
      <c r="AF712"/>
      <c r="AG712" s="34">
        <v>-1</v>
      </c>
      <c r="AH712" s="34">
        <v>1</v>
      </c>
      <c r="AI712"/>
      <c r="AJ712" s="34">
        <v>1</v>
      </c>
      <c r="AK712" s="34">
        <v>1</v>
      </c>
    </row>
    <row r="713" spans="1:37">
      <c r="A713" s="34">
        <v>2089</v>
      </c>
      <c r="B713" s="51" t="s">
        <v>828</v>
      </c>
      <c r="C713" s="34" t="s">
        <v>123</v>
      </c>
      <c r="D713" s="34">
        <v>69</v>
      </c>
      <c r="F713" s="55"/>
      <c r="G713"/>
      <c r="H713"/>
      <c r="I713"/>
      <c r="J713" s="51" t="s">
        <v>830</v>
      </c>
      <c r="K713" s="55">
        <v>1</v>
      </c>
      <c r="L713" s="55">
        <v>1</v>
      </c>
      <c r="N713" s="34">
        <v>6</v>
      </c>
      <c r="O713" s="52">
        <v>64800</v>
      </c>
      <c r="P713" s="52">
        <v>165000</v>
      </c>
      <c r="Q713" s="84"/>
      <c r="R713"/>
      <c r="S713"/>
      <c r="T713"/>
      <c r="U713"/>
      <c r="V713"/>
      <c r="W713"/>
      <c r="X713"/>
      <c r="Y713" s="34">
        <v>1</v>
      </c>
      <c r="Z713" s="85">
        <v>97200000</v>
      </c>
      <c r="AA713" s="85">
        <v>97200000</v>
      </c>
      <c r="AB713"/>
      <c r="AC713"/>
      <c r="AD713"/>
      <c r="AE713"/>
      <c r="AF713"/>
      <c r="AG713" s="34">
        <v>-1</v>
      </c>
      <c r="AH713" s="34">
        <v>1</v>
      </c>
      <c r="AI713"/>
      <c r="AJ713" s="34">
        <v>1</v>
      </c>
      <c r="AK713" s="34">
        <v>1</v>
      </c>
    </row>
    <row r="714" spans="1:37">
      <c r="A714" s="34">
        <v>2090</v>
      </c>
      <c r="B714" s="51" t="s">
        <v>828</v>
      </c>
      <c r="C714" s="34" t="s">
        <v>123</v>
      </c>
      <c r="D714" s="34">
        <v>69</v>
      </c>
      <c r="F714" s="55"/>
      <c r="G714"/>
      <c r="H714"/>
      <c r="I714"/>
      <c r="J714" s="51" t="s">
        <v>831</v>
      </c>
      <c r="K714" s="55">
        <v>1</v>
      </c>
      <c r="L714" s="55">
        <v>1</v>
      </c>
      <c r="N714" s="34">
        <v>6</v>
      </c>
      <c r="O714" s="52">
        <v>64800</v>
      </c>
      <c r="P714" s="52">
        <v>165000</v>
      </c>
      <c r="Q714" s="84"/>
      <c r="R714"/>
      <c r="S714"/>
      <c r="T714"/>
      <c r="U714"/>
      <c r="V714"/>
      <c r="W714"/>
      <c r="X714"/>
      <c r="Y714" s="34">
        <v>1</v>
      </c>
      <c r="Z714" s="85">
        <v>97200000</v>
      </c>
      <c r="AA714" s="85">
        <v>97200000</v>
      </c>
      <c r="AB714"/>
      <c r="AC714"/>
      <c r="AD714"/>
      <c r="AE714"/>
      <c r="AF714"/>
      <c r="AG714" s="34">
        <v>-1</v>
      </c>
      <c r="AH714" s="34">
        <v>1</v>
      </c>
      <c r="AI714"/>
      <c r="AJ714" s="34">
        <v>1</v>
      </c>
      <c r="AK714" s="34">
        <v>1</v>
      </c>
    </row>
    <row r="715" spans="1:37">
      <c r="A715" s="34">
        <v>2091</v>
      </c>
      <c r="B715" s="51" t="s">
        <v>804</v>
      </c>
      <c r="C715" s="34" t="s">
        <v>123</v>
      </c>
      <c r="D715" s="34">
        <v>70</v>
      </c>
      <c r="F715" s="55"/>
      <c r="G715"/>
      <c r="H715"/>
      <c r="I715"/>
      <c r="J715" s="51" t="s">
        <v>832</v>
      </c>
      <c r="K715" s="55">
        <v>1</v>
      </c>
      <c r="L715" s="55">
        <v>1</v>
      </c>
      <c r="N715" s="34">
        <v>6</v>
      </c>
      <c r="O715" s="52">
        <v>600</v>
      </c>
      <c r="P715" s="52">
        <v>1300</v>
      </c>
      <c r="Q715" s="84"/>
      <c r="R715"/>
      <c r="S715"/>
      <c r="T715"/>
      <c r="U715"/>
      <c r="V715"/>
      <c r="W715"/>
      <c r="X715"/>
      <c r="Y715" s="34">
        <v>1</v>
      </c>
      <c r="Z715" s="85">
        <v>900000</v>
      </c>
      <c r="AA715" s="85">
        <v>900000</v>
      </c>
      <c r="AB715"/>
      <c r="AC715"/>
      <c r="AD715"/>
      <c r="AE715"/>
      <c r="AF715"/>
      <c r="AG715" s="34">
        <v>-1</v>
      </c>
      <c r="AH715" s="34">
        <v>1</v>
      </c>
      <c r="AI715"/>
      <c r="AJ715" s="34">
        <v>2</v>
      </c>
      <c r="AK715" s="34">
        <v>2</v>
      </c>
    </row>
    <row r="716" spans="1:37">
      <c r="A716" s="34">
        <v>2092</v>
      </c>
      <c r="B716" s="51" t="s">
        <v>804</v>
      </c>
      <c r="C716" s="34" t="s">
        <v>123</v>
      </c>
      <c r="D716" s="34">
        <v>70</v>
      </c>
      <c r="F716" s="55"/>
      <c r="G716"/>
      <c r="H716"/>
      <c r="I716"/>
      <c r="J716" s="51" t="s">
        <v>833</v>
      </c>
      <c r="K716" s="55">
        <v>1</v>
      </c>
      <c r="L716" s="55">
        <v>1</v>
      </c>
      <c r="N716" s="34">
        <v>6</v>
      </c>
      <c r="O716" s="52">
        <v>600</v>
      </c>
      <c r="P716" s="52">
        <v>1300</v>
      </c>
      <c r="Q716" s="84"/>
      <c r="R716"/>
      <c r="S716"/>
      <c r="T716"/>
      <c r="U716"/>
      <c r="V716"/>
      <c r="W716"/>
      <c r="X716"/>
      <c r="Y716" s="34">
        <v>1</v>
      </c>
      <c r="Z716" s="85">
        <v>900000</v>
      </c>
      <c r="AA716" s="85">
        <v>900000</v>
      </c>
      <c r="AB716"/>
      <c r="AC716"/>
      <c r="AD716"/>
      <c r="AE716"/>
      <c r="AF716"/>
      <c r="AG716" s="34">
        <v>-1</v>
      </c>
      <c r="AH716" s="34">
        <v>1</v>
      </c>
      <c r="AI716"/>
      <c r="AJ716" s="34">
        <v>2</v>
      </c>
      <c r="AK716" s="34">
        <v>2</v>
      </c>
    </row>
    <row r="717" spans="1:37">
      <c r="A717" s="34">
        <v>2093</v>
      </c>
      <c r="B717" s="51" t="s">
        <v>804</v>
      </c>
      <c r="C717" s="34" t="s">
        <v>123</v>
      </c>
      <c r="D717" s="34">
        <v>70</v>
      </c>
      <c r="F717" s="55"/>
      <c r="G717"/>
      <c r="H717"/>
      <c r="I717"/>
      <c r="J717" s="51" t="s">
        <v>834</v>
      </c>
      <c r="K717" s="55">
        <v>1</v>
      </c>
      <c r="L717" s="55">
        <v>1</v>
      </c>
      <c r="N717" s="34">
        <v>6</v>
      </c>
      <c r="O717" s="52">
        <v>600</v>
      </c>
      <c r="P717" s="52">
        <v>1300</v>
      </c>
      <c r="Q717" s="84"/>
      <c r="R717"/>
      <c r="S717"/>
      <c r="T717"/>
      <c r="U717"/>
      <c r="V717"/>
      <c r="W717"/>
      <c r="X717"/>
      <c r="Y717" s="34">
        <v>1</v>
      </c>
      <c r="Z717" s="85">
        <v>900000</v>
      </c>
      <c r="AA717" s="85">
        <v>900000</v>
      </c>
      <c r="AB717"/>
      <c r="AC717"/>
      <c r="AD717"/>
      <c r="AE717"/>
      <c r="AF717"/>
      <c r="AG717" s="34">
        <v>-1</v>
      </c>
      <c r="AH717" s="34">
        <v>1</v>
      </c>
      <c r="AI717"/>
      <c r="AJ717" s="34">
        <v>2</v>
      </c>
      <c r="AK717" s="34">
        <v>2</v>
      </c>
    </row>
    <row r="718" spans="1:37">
      <c r="A718" s="34">
        <v>2094</v>
      </c>
      <c r="B718" s="51" t="s">
        <v>808</v>
      </c>
      <c r="C718" s="34" t="s">
        <v>123</v>
      </c>
      <c r="D718" s="34">
        <v>70</v>
      </c>
      <c r="F718" s="55"/>
      <c r="G718" s="26"/>
      <c r="H718" s="26"/>
      <c r="I718" s="26"/>
      <c r="J718" s="51" t="s">
        <v>835</v>
      </c>
      <c r="K718" s="55">
        <v>1</v>
      </c>
      <c r="L718" s="55">
        <v>1</v>
      </c>
      <c r="N718" s="34">
        <v>6</v>
      </c>
      <c r="O718" s="52">
        <v>1200</v>
      </c>
      <c r="P718" s="52">
        <v>2600</v>
      </c>
      <c r="Q718" s="84"/>
      <c r="R718" s="26"/>
      <c r="S718" s="26"/>
      <c r="T718" s="26"/>
      <c r="U718" s="26"/>
      <c r="V718" s="26"/>
      <c r="W718" s="26"/>
      <c r="X718" s="26"/>
      <c r="Y718" s="34">
        <v>1</v>
      </c>
      <c r="Z718" s="85">
        <v>1800000</v>
      </c>
      <c r="AA718" s="85">
        <v>1800000</v>
      </c>
      <c r="AB718" s="26"/>
      <c r="AC718" s="26"/>
      <c r="AD718" s="26"/>
      <c r="AE718" s="26"/>
      <c r="AF718" s="26"/>
      <c r="AG718" s="34">
        <v>-1</v>
      </c>
      <c r="AH718" s="34">
        <v>1</v>
      </c>
      <c r="AI718" s="26"/>
      <c r="AJ718" s="34">
        <v>2</v>
      </c>
      <c r="AK718" s="34">
        <v>2</v>
      </c>
    </row>
    <row r="719" spans="1:37">
      <c r="A719" s="34">
        <v>2095</v>
      </c>
      <c r="B719" s="51" t="s">
        <v>808</v>
      </c>
      <c r="C719" s="34" t="s">
        <v>123</v>
      </c>
      <c r="D719" s="34">
        <v>70</v>
      </c>
      <c r="F719" s="55"/>
      <c r="G719" s="26"/>
      <c r="H719" s="26"/>
      <c r="I719" s="26"/>
      <c r="J719" s="51" t="s">
        <v>836</v>
      </c>
      <c r="K719" s="55">
        <v>1</v>
      </c>
      <c r="L719" s="55">
        <v>1</v>
      </c>
      <c r="N719" s="34">
        <v>6</v>
      </c>
      <c r="O719" s="52">
        <v>1200</v>
      </c>
      <c r="P719" s="52">
        <v>2600</v>
      </c>
      <c r="Q719" s="84"/>
      <c r="R719" s="26"/>
      <c r="S719" s="26"/>
      <c r="T719" s="26"/>
      <c r="U719" s="26"/>
      <c r="V719" s="26"/>
      <c r="W719" s="26"/>
      <c r="X719" s="26"/>
      <c r="Y719" s="34">
        <v>1</v>
      </c>
      <c r="Z719" s="85">
        <v>1800000</v>
      </c>
      <c r="AA719" s="85">
        <v>1800000</v>
      </c>
      <c r="AB719" s="26"/>
      <c r="AC719" s="26"/>
      <c r="AD719" s="26"/>
      <c r="AE719" s="26"/>
      <c r="AF719" s="26"/>
      <c r="AG719" s="34">
        <v>-1</v>
      </c>
      <c r="AH719" s="34">
        <v>1</v>
      </c>
      <c r="AI719" s="26"/>
      <c r="AJ719" s="34">
        <v>2</v>
      </c>
      <c r="AK719" s="34">
        <v>2</v>
      </c>
    </row>
    <row r="720" spans="1:37">
      <c r="A720" s="34">
        <v>2096</v>
      </c>
      <c r="B720" s="51" t="s">
        <v>808</v>
      </c>
      <c r="C720" s="34" t="s">
        <v>123</v>
      </c>
      <c r="D720" s="34">
        <v>70</v>
      </c>
      <c r="F720" s="55"/>
      <c r="G720" s="26"/>
      <c r="H720" s="26"/>
      <c r="I720" s="26"/>
      <c r="J720" s="51" t="s">
        <v>837</v>
      </c>
      <c r="K720" s="55">
        <v>1</v>
      </c>
      <c r="L720" s="55">
        <v>1</v>
      </c>
      <c r="N720" s="34">
        <v>6</v>
      </c>
      <c r="O720" s="52">
        <v>1200</v>
      </c>
      <c r="P720" s="52">
        <v>2600</v>
      </c>
      <c r="Q720" s="84"/>
      <c r="R720" s="26"/>
      <c r="S720" s="26"/>
      <c r="T720" s="26"/>
      <c r="U720" s="26"/>
      <c r="V720" s="26"/>
      <c r="W720" s="26"/>
      <c r="X720" s="26"/>
      <c r="Y720" s="34">
        <v>1</v>
      </c>
      <c r="Z720" s="85">
        <v>1800000</v>
      </c>
      <c r="AA720" s="85">
        <v>1800000</v>
      </c>
      <c r="AB720" s="26"/>
      <c r="AC720" s="26"/>
      <c r="AD720" s="26"/>
      <c r="AE720" s="26"/>
      <c r="AF720" s="26"/>
      <c r="AG720" s="34">
        <v>-1</v>
      </c>
      <c r="AH720" s="34">
        <v>1</v>
      </c>
      <c r="AI720" s="26"/>
      <c r="AJ720" s="34">
        <v>2</v>
      </c>
      <c r="AK720" s="34">
        <v>2</v>
      </c>
    </row>
    <row r="721" spans="1:37">
      <c r="A721" s="34">
        <v>2097</v>
      </c>
      <c r="B721" s="51" t="s">
        <v>812</v>
      </c>
      <c r="C721" s="34" t="s">
        <v>123</v>
      </c>
      <c r="D721" s="34">
        <v>70</v>
      </c>
      <c r="F721" s="55"/>
      <c r="G721"/>
      <c r="H721"/>
      <c r="I721"/>
      <c r="J721" s="51" t="s">
        <v>838</v>
      </c>
      <c r="K721" s="55">
        <v>1</v>
      </c>
      <c r="L721" s="55">
        <v>1</v>
      </c>
      <c r="N721" s="34">
        <v>6</v>
      </c>
      <c r="O721" s="52">
        <v>2500</v>
      </c>
      <c r="P721" s="52">
        <v>5600</v>
      </c>
      <c r="Q721" s="84"/>
      <c r="R721"/>
      <c r="S721"/>
      <c r="T721"/>
      <c r="U721"/>
      <c r="V721"/>
      <c r="W721"/>
      <c r="X721"/>
      <c r="Y721" s="34">
        <v>1</v>
      </c>
      <c r="Z721" s="85">
        <v>3750000</v>
      </c>
      <c r="AA721" s="85">
        <v>3750000</v>
      </c>
      <c r="AB721"/>
      <c r="AC721"/>
      <c r="AD721"/>
      <c r="AE721"/>
      <c r="AF721"/>
      <c r="AG721" s="34">
        <v>-1</v>
      </c>
      <c r="AH721" s="34">
        <v>1</v>
      </c>
      <c r="AI721"/>
      <c r="AJ721" s="34">
        <v>2</v>
      </c>
      <c r="AK721" s="34">
        <v>2</v>
      </c>
    </row>
    <row r="722" spans="1:37">
      <c r="A722" s="34">
        <v>2098</v>
      </c>
      <c r="B722" s="51" t="s">
        <v>812</v>
      </c>
      <c r="C722" s="34" t="s">
        <v>123</v>
      </c>
      <c r="D722" s="34">
        <v>70</v>
      </c>
      <c r="F722" s="55"/>
      <c r="G722"/>
      <c r="H722"/>
      <c r="I722"/>
      <c r="J722" s="51" t="s">
        <v>839</v>
      </c>
      <c r="K722" s="55">
        <v>1</v>
      </c>
      <c r="L722" s="55">
        <v>1</v>
      </c>
      <c r="N722" s="34">
        <v>6</v>
      </c>
      <c r="O722" s="52">
        <v>2500</v>
      </c>
      <c r="P722" s="52">
        <v>5600</v>
      </c>
      <c r="Q722" s="84"/>
      <c r="R722"/>
      <c r="S722"/>
      <c r="T722"/>
      <c r="U722"/>
      <c r="V722"/>
      <c r="W722"/>
      <c r="X722"/>
      <c r="Y722" s="34">
        <v>1</v>
      </c>
      <c r="Z722" s="85">
        <v>3750000</v>
      </c>
      <c r="AA722" s="85">
        <v>3750000</v>
      </c>
      <c r="AB722"/>
      <c r="AC722"/>
      <c r="AD722"/>
      <c r="AE722"/>
      <c r="AF722"/>
      <c r="AG722" s="34">
        <v>-1</v>
      </c>
      <c r="AH722" s="34">
        <v>1</v>
      </c>
      <c r="AI722"/>
      <c r="AJ722" s="34">
        <v>2</v>
      </c>
      <c r="AK722" s="34">
        <v>2</v>
      </c>
    </row>
    <row r="723" spans="1:37">
      <c r="A723" s="34">
        <v>2099</v>
      </c>
      <c r="B723" s="51" t="s">
        <v>812</v>
      </c>
      <c r="C723" s="34" t="s">
        <v>123</v>
      </c>
      <c r="D723" s="34">
        <v>70</v>
      </c>
      <c r="F723" s="55"/>
      <c r="G723"/>
      <c r="H723"/>
      <c r="I723"/>
      <c r="J723" s="51" t="s">
        <v>840</v>
      </c>
      <c r="K723" s="55">
        <v>1</v>
      </c>
      <c r="L723" s="55">
        <v>1</v>
      </c>
      <c r="N723" s="34">
        <v>6</v>
      </c>
      <c r="O723" s="52">
        <v>2500</v>
      </c>
      <c r="P723" s="52">
        <v>5600</v>
      </c>
      <c r="Q723" s="84"/>
      <c r="R723"/>
      <c r="S723"/>
      <c r="T723"/>
      <c r="U723"/>
      <c r="V723"/>
      <c r="W723"/>
      <c r="X723"/>
      <c r="Y723" s="34">
        <v>1</v>
      </c>
      <c r="Z723" s="85">
        <v>3750000</v>
      </c>
      <c r="AA723" s="85">
        <v>3750000</v>
      </c>
      <c r="AB723"/>
      <c r="AC723"/>
      <c r="AD723"/>
      <c r="AE723"/>
      <c r="AF723"/>
      <c r="AG723" s="34">
        <v>-1</v>
      </c>
      <c r="AH723" s="34">
        <v>1</v>
      </c>
      <c r="AI723"/>
      <c r="AJ723" s="34">
        <v>2</v>
      </c>
      <c r="AK723" s="34">
        <v>2</v>
      </c>
    </row>
    <row r="724" spans="1:37">
      <c r="A724" s="34">
        <v>2100</v>
      </c>
      <c r="B724" s="51" t="s">
        <v>816</v>
      </c>
      <c r="C724" s="34" t="s">
        <v>123</v>
      </c>
      <c r="D724" s="34">
        <v>70</v>
      </c>
      <c r="F724" s="55"/>
      <c r="G724"/>
      <c r="H724"/>
      <c r="I724"/>
      <c r="J724" s="51" t="s">
        <v>841</v>
      </c>
      <c r="K724" s="55">
        <v>1</v>
      </c>
      <c r="L724" s="55">
        <v>1</v>
      </c>
      <c r="N724" s="34">
        <v>6</v>
      </c>
      <c r="O724" s="52">
        <v>5000</v>
      </c>
      <c r="P724" s="52">
        <v>12000</v>
      </c>
      <c r="Q724" s="84"/>
      <c r="R724"/>
      <c r="S724"/>
      <c r="T724"/>
      <c r="U724"/>
      <c r="V724"/>
      <c r="W724"/>
      <c r="X724"/>
      <c r="Y724" s="34">
        <v>1</v>
      </c>
      <c r="Z724" s="85">
        <v>7500000</v>
      </c>
      <c r="AA724" s="85">
        <v>7500000</v>
      </c>
      <c r="AB724"/>
      <c r="AC724"/>
      <c r="AD724"/>
      <c r="AE724"/>
      <c r="AF724"/>
      <c r="AG724" s="34">
        <v>-1</v>
      </c>
      <c r="AH724" s="34">
        <v>1</v>
      </c>
      <c r="AI724"/>
      <c r="AJ724" s="34">
        <v>2</v>
      </c>
      <c r="AK724" s="34">
        <v>2</v>
      </c>
    </row>
    <row r="725" spans="1:37">
      <c r="A725" s="34">
        <v>2101</v>
      </c>
      <c r="B725" s="51" t="s">
        <v>816</v>
      </c>
      <c r="C725" s="34" t="s">
        <v>123</v>
      </c>
      <c r="D725" s="34">
        <v>70</v>
      </c>
      <c r="F725" s="55"/>
      <c r="G725"/>
      <c r="H725"/>
      <c r="I725"/>
      <c r="J725" s="51" t="s">
        <v>842</v>
      </c>
      <c r="K725" s="55">
        <v>1</v>
      </c>
      <c r="L725" s="55">
        <v>1</v>
      </c>
      <c r="N725" s="34">
        <v>6</v>
      </c>
      <c r="O725" s="52">
        <v>5000</v>
      </c>
      <c r="P725" s="52">
        <v>12000</v>
      </c>
      <c r="Q725" s="84"/>
      <c r="R725"/>
      <c r="S725"/>
      <c r="T725"/>
      <c r="U725"/>
      <c r="V725"/>
      <c r="W725"/>
      <c r="X725"/>
      <c r="Y725" s="34">
        <v>1</v>
      </c>
      <c r="Z725" s="85">
        <v>7500000</v>
      </c>
      <c r="AA725" s="85">
        <v>7500000</v>
      </c>
      <c r="AB725"/>
      <c r="AC725"/>
      <c r="AD725"/>
      <c r="AE725"/>
      <c r="AF725"/>
      <c r="AG725" s="34">
        <v>-1</v>
      </c>
      <c r="AH725" s="34">
        <v>1</v>
      </c>
      <c r="AI725"/>
      <c r="AJ725" s="34">
        <v>2</v>
      </c>
      <c r="AK725" s="34">
        <v>2</v>
      </c>
    </row>
    <row r="726" spans="1:37">
      <c r="A726" s="34">
        <v>2102</v>
      </c>
      <c r="B726" s="51" t="s">
        <v>816</v>
      </c>
      <c r="C726" s="34" t="s">
        <v>123</v>
      </c>
      <c r="D726" s="34">
        <v>70</v>
      </c>
      <c r="F726" s="55"/>
      <c r="G726"/>
      <c r="H726"/>
      <c r="I726"/>
      <c r="J726" s="51" t="s">
        <v>843</v>
      </c>
      <c r="K726" s="55">
        <v>1</v>
      </c>
      <c r="L726" s="55">
        <v>1</v>
      </c>
      <c r="N726" s="34">
        <v>6</v>
      </c>
      <c r="O726" s="52">
        <v>5000</v>
      </c>
      <c r="P726" s="52">
        <v>12000</v>
      </c>
      <c r="Q726" s="84"/>
      <c r="R726"/>
      <c r="S726"/>
      <c r="T726"/>
      <c r="U726"/>
      <c r="V726"/>
      <c r="W726"/>
      <c r="X726"/>
      <c r="Y726" s="34">
        <v>1</v>
      </c>
      <c r="Z726" s="85">
        <v>7500000</v>
      </c>
      <c r="AA726" s="85">
        <v>7500000</v>
      </c>
      <c r="AB726"/>
      <c r="AC726"/>
      <c r="AD726"/>
      <c r="AE726"/>
      <c r="AF726"/>
      <c r="AG726" s="34">
        <v>-1</v>
      </c>
      <c r="AH726" s="34">
        <v>1</v>
      </c>
      <c r="AI726"/>
      <c r="AJ726" s="34">
        <v>2</v>
      </c>
      <c r="AK726" s="34">
        <v>2</v>
      </c>
    </row>
    <row r="727" spans="1:37">
      <c r="A727" s="34">
        <v>2103</v>
      </c>
      <c r="B727" s="51" t="s">
        <v>820</v>
      </c>
      <c r="C727" s="34" t="s">
        <v>123</v>
      </c>
      <c r="D727" s="34">
        <v>70</v>
      </c>
      <c r="F727" s="55"/>
      <c r="G727"/>
      <c r="H727"/>
      <c r="I727"/>
      <c r="J727" s="51" t="s">
        <v>844</v>
      </c>
      <c r="K727" s="55">
        <v>1</v>
      </c>
      <c r="L727" s="55">
        <v>1</v>
      </c>
      <c r="N727" s="34">
        <v>6</v>
      </c>
      <c r="O727" s="52">
        <v>10800</v>
      </c>
      <c r="P727" s="52">
        <v>26800</v>
      </c>
      <c r="Q727" s="84"/>
      <c r="R727"/>
      <c r="S727"/>
      <c r="T727"/>
      <c r="U727"/>
      <c r="V727"/>
      <c r="W727"/>
      <c r="X727"/>
      <c r="Y727" s="34">
        <v>1</v>
      </c>
      <c r="Z727" s="85">
        <v>16200000</v>
      </c>
      <c r="AA727" s="85">
        <v>16200000</v>
      </c>
      <c r="AB727"/>
      <c r="AC727"/>
      <c r="AD727"/>
      <c r="AE727"/>
      <c r="AF727"/>
      <c r="AG727" s="34">
        <v>-1</v>
      </c>
      <c r="AH727" s="34">
        <v>1</v>
      </c>
      <c r="AI727"/>
      <c r="AJ727" s="34">
        <v>2</v>
      </c>
      <c r="AK727" s="34">
        <v>2</v>
      </c>
    </row>
    <row r="728" spans="1:37">
      <c r="A728" s="34">
        <v>2104</v>
      </c>
      <c r="B728" s="51" t="s">
        <v>820</v>
      </c>
      <c r="C728" s="34" t="s">
        <v>123</v>
      </c>
      <c r="D728" s="34">
        <v>70</v>
      </c>
      <c r="F728" s="55"/>
      <c r="G728"/>
      <c r="H728"/>
      <c r="I728"/>
      <c r="J728" s="51" t="s">
        <v>845</v>
      </c>
      <c r="K728" s="55">
        <v>1</v>
      </c>
      <c r="L728" s="55">
        <v>1</v>
      </c>
      <c r="N728" s="34">
        <v>6</v>
      </c>
      <c r="O728" s="52">
        <v>10800</v>
      </c>
      <c r="P728" s="52">
        <v>26800</v>
      </c>
      <c r="Q728" s="84"/>
      <c r="R728"/>
      <c r="S728"/>
      <c r="T728"/>
      <c r="U728"/>
      <c r="V728"/>
      <c r="W728"/>
      <c r="X728"/>
      <c r="Y728" s="34">
        <v>1</v>
      </c>
      <c r="Z728" s="85">
        <v>16200000</v>
      </c>
      <c r="AA728" s="85">
        <v>16200000</v>
      </c>
      <c r="AB728"/>
      <c r="AC728"/>
      <c r="AD728"/>
      <c r="AE728"/>
      <c r="AF728"/>
      <c r="AG728" s="34">
        <v>-1</v>
      </c>
      <c r="AH728" s="34">
        <v>1</v>
      </c>
      <c r="AI728"/>
      <c r="AJ728" s="34">
        <v>2</v>
      </c>
      <c r="AK728" s="34">
        <v>2</v>
      </c>
    </row>
    <row r="729" spans="1:37">
      <c r="A729" s="34">
        <v>2105</v>
      </c>
      <c r="B729" s="51" t="s">
        <v>820</v>
      </c>
      <c r="C729" s="34" t="s">
        <v>123</v>
      </c>
      <c r="D729" s="34">
        <v>70</v>
      </c>
      <c r="F729" s="55"/>
      <c r="G729"/>
      <c r="H729"/>
      <c r="I729"/>
      <c r="J729" s="51" t="s">
        <v>846</v>
      </c>
      <c r="K729" s="55">
        <v>1</v>
      </c>
      <c r="L729" s="55">
        <v>1</v>
      </c>
      <c r="N729" s="34">
        <v>6</v>
      </c>
      <c r="O729" s="52">
        <v>10800</v>
      </c>
      <c r="P729" s="52">
        <v>26800</v>
      </c>
      <c r="Q729" s="84"/>
      <c r="R729"/>
      <c r="S729"/>
      <c r="T729"/>
      <c r="U729"/>
      <c r="V729"/>
      <c r="W729"/>
      <c r="X729"/>
      <c r="Y729" s="34">
        <v>1</v>
      </c>
      <c r="Z729" s="85">
        <v>16200000</v>
      </c>
      <c r="AA729" s="85">
        <v>16200000</v>
      </c>
      <c r="AB729"/>
      <c r="AC729"/>
      <c r="AD729"/>
      <c r="AE729"/>
      <c r="AF729"/>
      <c r="AG729" s="34">
        <v>-1</v>
      </c>
      <c r="AH729" s="34">
        <v>1</v>
      </c>
      <c r="AI729"/>
      <c r="AJ729" s="34">
        <v>2</v>
      </c>
      <c r="AK729" s="34">
        <v>2</v>
      </c>
    </row>
    <row r="730" spans="1:37">
      <c r="A730" s="34">
        <v>2106</v>
      </c>
      <c r="B730" s="51" t="s">
        <v>824</v>
      </c>
      <c r="C730" s="34" t="s">
        <v>123</v>
      </c>
      <c r="D730" s="34">
        <v>70</v>
      </c>
      <c r="F730" s="55"/>
      <c r="G730"/>
      <c r="H730"/>
      <c r="I730"/>
      <c r="J730" s="51" t="s">
        <v>847</v>
      </c>
      <c r="K730" s="55">
        <v>1</v>
      </c>
      <c r="L730" s="55">
        <v>1</v>
      </c>
      <c r="N730" s="34">
        <v>6</v>
      </c>
      <c r="O730" s="52">
        <v>32800</v>
      </c>
      <c r="P730" s="52">
        <v>81200</v>
      </c>
      <c r="Q730" s="84"/>
      <c r="R730"/>
      <c r="S730"/>
      <c r="T730"/>
      <c r="U730"/>
      <c r="V730"/>
      <c r="W730"/>
      <c r="X730"/>
      <c r="Y730" s="34">
        <v>1</v>
      </c>
      <c r="Z730" s="85">
        <v>49200000</v>
      </c>
      <c r="AA730" s="85">
        <v>49200000</v>
      </c>
      <c r="AB730"/>
      <c r="AC730"/>
      <c r="AD730"/>
      <c r="AE730"/>
      <c r="AF730"/>
      <c r="AG730" s="34">
        <v>-1</v>
      </c>
      <c r="AH730" s="34">
        <v>1</v>
      </c>
      <c r="AI730"/>
      <c r="AJ730" s="34">
        <v>2</v>
      </c>
      <c r="AK730" s="34">
        <v>2</v>
      </c>
    </row>
    <row r="731" spans="1:37">
      <c r="A731" s="34">
        <v>2107</v>
      </c>
      <c r="B731" s="51" t="s">
        <v>824</v>
      </c>
      <c r="C731" s="34" t="s">
        <v>123</v>
      </c>
      <c r="D731" s="34">
        <v>70</v>
      </c>
      <c r="F731" s="55"/>
      <c r="G731"/>
      <c r="H731"/>
      <c r="I731"/>
      <c r="J731" s="51" t="s">
        <v>848</v>
      </c>
      <c r="K731" s="55">
        <v>1</v>
      </c>
      <c r="L731" s="55">
        <v>1</v>
      </c>
      <c r="N731" s="34">
        <v>6</v>
      </c>
      <c r="O731" s="52">
        <v>32800</v>
      </c>
      <c r="P731" s="52">
        <v>81200</v>
      </c>
      <c r="Q731" s="84"/>
      <c r="R731"/>
      <c r="S731"/>
      <c r="T731"/>
      <c r="U731"/>
      <c r="V731"/>
      <c r="W731"/>
      <c r="X731"/>
      <c r="Y731" s="34">
        <v>1</v>
      </c>
      <c r="Z731" s="85">
        <v>49200000</v>
      </c>
      <c r="AA731" s="85">
        <v>49200000</v>
      </c>
      <c r="AB731"/>
      <c r="AC731"/>
      <c r="AD731"/>
      <c r="AE731"/>
      <c r="AF731"/>
      <c r="AG731" s="34">
        <v>-1</v>
      </c>
      <c r="AH731" s="34">
        <v>1</v>
      </c>
      <c r="AI731"/>
      <c r="AJ731" s="34">
        <v>2</v>
      </c>
      <c r="AK731" s="34">
        <v>2</v>
      </c>
    </row>
    <row r="732" spans="1:37">
      <c r="A732" s="34">
        <v>2108</v>
      </c>
      <c r="B732" s="51" t="s">
        <v>824</v>
      </c>
      <c r="C732" s="34" t="s">
        <v>123</v>
      </c>
      <c r="D732" s="34">
        <v>70</v>
      </c>
      <c r="F732" s="55"/>
      <c r="G732"/>
      <c r="H732"/>
      <c r="I732"/>
      <c r="J732" s="51" t="s">
        <v>849</v>
      </c>
      <c r="K732" s="55">
        <v>1</v>
      </c>
      <c r="L732" s="55">
        <v>1</v>
      </c>
      <c r="N732" s="34">
        <v>6</v>
      </c>
      <c r="O732" s="52">
        <v>32800</v>
      </c>
      <c r="P732" s="52">
        <v>81200</v>
      </c>
      <c r="Q732" s="84"/>
      <c r="R732"/>
      <c r="S732"/>
      <c r="T732"/>
      <c r="U732"/>
      <c r="V732"/>
      <c r="W732"/>
      <c r="X732"/>
      <c r="Y732" s="34">
        <v>1</v>
      </c>
      <c r="Z732" s="85">
        <v>49200000</v>
      </c>
      <c r="AA732" s="85">
        <v>49200000</v>
      </c>
      <c r="AB732"/>
      <c r="AC732"/>
      <c r="AD732"/>
      <c r="AE732"/>
      <c r="AF732"/>
      <c r="AG732" s="34">
        <v>-1</v>
      </c>
      <c r="AH732" s="34">
        <v>1</v>
      </c>
      <c r="AI732"/>
      <c r="AJ732" s="34">
        <v>2</v>
      </c>
      <c r="AK732" s="34">
        <v>2</v>
      </c>
    </row>
    <row r="733" spans="1:37">
      <c r="A733" s="34">
        <v>2109</v>
      </c>
      <c r="B733" s="51" t="s">
        <v>828</v>
      </c>
      <c r="C733" s="34" t="s">
        <v>123</v>
      </c>
      <c r="D733" s="34">
        <v>70</v>
      </c>
      <c r="F733" s="55"/>
      <c r="G733"/>
      <c r="H733"/>
      <c r="I733"/>
      <c r="J733" s="51" t="s">
        <v>850</v>
      </c>
      <c r="K733" s="55">
        <v>1</v>
      </c>
      <c r="L733" s="55">
        <v>1</v>
      </c>
      <c r="N733" s="34">
        <v>6</v>
      </c>
      <c r="O733" s="52">
        <v>64800</v>
      </c>
      <c r="P733" s="52">
        <v>165000</v>
      </c>
      <c r="Q733" s="84"/>
      <c r="R733"/>
      <c r="S733"/>
      <c r="T733"/>
      <c r="U733"/>
      <c r="V733"/>
      <c r="W733"/>
      <c r="X733"/>
      <c r="Y733" s="34">
        <v>1</v>
      </c>
      <c r="Z733" s="85">
        <v>97200000</v>
      </c>
      <c r="AA733" s="85">
        <v>97200000</v>
      </c>
      <c r="AB733"/>
      <c r="AC733"/>
      <c r="AD733"/>
      <c r="AE733"/>
      <c r="AF733"/>
      <c r="AG733" s="34">
        <v>-1</v>
      </c>
      <c r="AH733" s="34">
        <v>1</v>
      </c>
      <c r="AI733"/>
      <c r="AJ733" s="34">
        <v>2</v>
      </c>
      <c r="AK733" s="34">
        <v>2</v>
      </c>
    </row>
    <row r="734" spans="1:37">
      <c r="A734" s="34">
        <v>2110</v>
      </c>
      <c r="B734" s="51" t="s">
        <v>828</v>
      </c>
      <c r="C734" s="34" t="s">
        <v>123</v>
      </c>
      <c r="D734" s="34">
        <v>70</v>
      </c>
      <c r="F734" s="55"/>
      <c r="G734"/>
      <c r="H734"/>
      <c r="I734"/>
      <c r="J734" s="51" t="s">
        <v>851</v>
      </c>
      <c r="K734" s="55">
        <v>1</v>
      </c>
      <c r="L734" s="55">
        <v>1</v>
      </c>
      <c r="N734" s="34">
        <v>6</v>
      </c>
      <c r="O734" s="52">
        <v>64800</v>
      </c>
      <c r="P734" s="52">
        <v>165000</v>
      </c>
      <c r="Q734" s="84"/>
      <c r="R734"/>
      <c r="S734"/>
      <c r="T734"/>
      <c r="U734"/>
      <c r="V734"/>
      <c r="W734"/>
      <c r="X734"/>
      <c r="Y734" s="34">
        <v>1</v>
      </c>
      <c r="Z734" s="85">
        <v>97200000</v>
      </c>
      <c r="AA734" s="85">
        <v>97200000</v>
      </c>
      <c r="AB734"/>
      <c r="AC734"/>
      <c r="AD734"/>
      <c r="AE734"/>
      <c r="AF734"/>
      <c r="AG734" s="34">
        <v>-1</v>
      </c>
      <c r="AH734" s="34">
        <v>1</v>
      </c>
      <c r="AI734"/>
      <c r="AJ734" s="34">
        <v>2</v>
      </c>
      <c r="AK734" s="34">
        <v>2</v>
      </c>
    </row>
    <row r="735" spans="1:37">
      <c r="A735" s="34">
        <v>2111</v>
      </c>
      <c r="B735" s="51" t="s">
        <v>828</v>
      </c>
      <c r="C735" s="34" t="s">
        <v>123</v>
      </c>
      <c r="D735" s="34">
        <v>70</v>
      </c>
      <c r="F735" s="55"/>
      <c r="G735"/>
      <c r="H735"/>
      <c r="I735"/>
      <c r="J735" s="51" t="s">
        <v>852</v>
      </c>
      <c r="K735" s="55">
        <v>1</v>
      </c>
      <c r="L735" s="55">
        <v>1</v>
      </c>
      <c r="N735" s="34">
        <v>6</v>
      </c>
      <c r="O735" s="52">
        <v>64800</v>
      </c>
      <c r="P735" s="52">
        <v>165000</v>
      </c>
      <c r="Q735" s="84"/>
      <c r="R735"/>
      <c r="S735"/>
      <c r="T735"/>
      <c r="U735"/>
      <c r="V735"/>
      <c r="W735"/>
      <c r="X735"/>
      <c r="Y735" s="34">
        <v>1</v>
      </c>
      <c r="Z735" s="85">
        <v>97200000</v>
      </c>
      <c r="AA735" s="85">
        <v>97200000</v>
      </c>
      <c r="AB735"/>
      <c r="AC735"/>
      <c r="AD735"/>
      <c r="AE735"/>
      <c r="AF735"/>
      <c r="AG735" s="34">
        <v>-1</v>
      </c>
      <c r="AH735" s="34">
        <v>1</v>
      </c>
      <c r="AI735"/>
      <c r="AJ735" s="34">
        <v>2</v>
      </c>
      <c r="AK735" s="34">
        <v>2</v>
      </c>
    </row>
    <row r="736" spans="1:37">
      <c r="A736" s="34">
        <v>2112</v>
      </c>
      <c r="B736" s="51" t="s">
        <v>853</v>
      </c>
      <c r="C736" s="34" t="s">
        <v>123</v>
      </c>
      <c r="D736" s="34">
        <v>71</v>
      </c>
      <c r="E736" s="34">
        <v>824</v>
      </c>
      <c r="F736" s="52">
        <v>1</v>
      </c>
      <c r="N736" s="34">
        <v>15</v>
      </c>
      <c r="O736" s="52">
        <v>200</v>
      </c>
      <c r="U736" s="34">
        <v>50</v>
      </c>
      <c r="Y736" s="34">
        <v>1</v>
      </c>
      <c r="AG736" s="34">
        <v>0</v>
      </c>
      <c r="AH736" s="34">
        <v>0</v>
      </c>
      <c r="AJ736" s="34">
        <v>0</v>
      </c>
      <c r="AK736" s="34">
        <v>0</v>
      </c>
    </row>
    <row r="737" spans="1:37">
      <c r="A737" s="34">
        <v>2113</v>
      </c>
      <c r="B737" s="51" t="s">
        <v>854</v>
      </c>
      <c r="C737" s="34">
        <v>0</v>
      </c>
      <c r="D737" s="34">
        <v>62</v>
      </c>
      <c r="J737" s="51" t="s">
        <v>855</v>
      </c>
      <c r="N737" s="34">
        <v>6</v>
      </c>
      <c r="O737" s="52">
        <v>600</v>
      </c>
      <c r="P737" s="52">
        <v>3000</v>
      </c>
      <c r="X737" s="51">
        <v>1</v>
      </c>
      <c r="Y737" s="34">
        <v>1</v>
      </c>
      <c r="Z737" s="51">
        <v>1200000</v>
      </c>
      <c r="AA737" s="53">
        <v>1200000</v>
      </c>
      <c r="AG737" s="34">
        <v>-1</v>
      </c>
      <c r="AH737" s="34">
        <v>1</v>
      </c>
      <c r="AJ737" s="34">
        <v>1</v>
      </c>
      <c r="AK737" s="34">
        <v>1</v>
      </c>
    </row>
    <row r="738" spans="1:37" s="50" customFormat="1">
      <c r="A738" s="112">
        <v>2040</v>
      </c>
      <c r="B738" s="99" t="s">
        <v>856</v>
      </c>
      <c r="C738" s="50">
        <v>0</v>
      </c>
      <c r="D738" s="50">
        <v>202</v>
      </c>
      <c r="E738" s="112">
        <v>1074</v>
      </c>
      <c r="F738" s="100">
        <v>1</v>
      </c>
      <c r="J738" s="99" t="s">
        <v>857</v>
      </c>
      <c r="N738" s="50">
        <v>6</v>
      </c>
      <c r="O738" s="50">
        <v>600</v>
      </c>
      <c r="P738" s="50">
        <v>1800</v>
      </c>
      <c r="U738" s="50">
        <v>2</v>
      </c>
      <c r="Y738" s="50">
        <v>1</v>
      </c>
      <c r="Z738" s="50">
        <v>900000</v>
      </c>
      <c r="AA738" s="50">
        <v>900000</v>
      </c>
      <c r="AG738" s="50">
        <v>-1</v>
      </c>
      <c r="AH738" s="50">
        <v>1</v>
      </c>
      <c r="AJ738" s="50">
        <v>1</v>
      </c>
      <c r="AK738" s="50">
        <v>1</v>
      </c>
    </row>
    <row r="739" spans="1:37" s="50" customFormat="1">
      <c r="A739" s="112">
        <v>2041</v>
      </c>
      <c r="B739" s="99" t="s">
        <v>858</v>
      </c>
      <c r="C739" s="50">
        <v>0</v>
      </c>
      <c r="D739" s="50">
        <v>202</v>
      </c>
      <c r="E739" s="112">
        <v>1075</v>
      </c>
      <c r="F739" s="100">
        <v>1</v>
      </c>
      <c r="J739" s="99" t="s">
        <v>859</v>
      </c>
      <c r="N739" s="50">
        <v>6</v>
      </c>
      <c r="O739" s="50">
        <v>5000</v>
      </c>
      <c r="P739" s="50">
        <v>16500</v>
      </c>
      <c r="U739" s="50">
        <v>2</v>
      </c>
      <c r="Y739" s="50">
        <v>1</v>
      </c>
      <c r="Z739" s="50">
        <v>7500000</v>
      </c>
      <c r="AA739" s="50">
        <v>7500000</v>
      </c>
      <c r="AG739" s="50">
        <v>-1</v>
      </c>
      <c r="AH739" s="50">
        <v>1</v>
      </c>
      <c r="AJ739" s="50">
        <v>1</v>
      </c>
      <c r="AK739" s="50">
        <v>1</v>
      </c>
    </row>
    <row r="740" spans="1:37" s="50" customFormat="1">
      <c r="A740" s="112">
        <v>2114</v>
      </c>
      <c r="B740" s="99" t="s">
        <v>860</v>
      </c>
      <c r="C740" s="50">
        <v>0</v>
      </c>
      <c r="D740" s="50">
        <v>202</v>
      </c>
      <c r="E740" s="112">
        <v>1076</v>
      </c>
      <c r="F740" s="100">
        <v>1</v>
      </c>
      <c r="J740" s="99" t="s">
        <v>861</v>
      </c>
      <c r="N740" s="50">
        <v>6</v>
      </c>
      <c r="O740" s="50">
        <v>600</v>
      </c>
      <c r="P740" s="50">
        <v>1800</v>
      </c>
      <c r="U740" s="50">
        <v>2</v>
      </c>
      <c r="Y740" s="50">
        <v>1</v>
      </c>
      <c r="Z740" s="50">
        <v>900000</v>
      </c>
      <c r="AA740" s="50">
        <v>900000</v>
      </c>
      <c r="AG740" s="50">
        <v>0</v>
      </c>
      <c r="AH740" s="50">
        <v>1</v>
      </c>
      <c r="AJ740" s="50">
        <v>2</v>
      </c>
      <c r="AK740" s="50">
        <v>2</v>
      </c>
    </row>
    <row r="741" spans="1:37" s="50" customFormat="1">
      <c r="A741" s="112">
        <v>2115</v>
      </c>
      <c r="B741" s="99" t="s">
        <v>862</v>
      </c>
      <c r="C741" s="50">
        <v>0</v>
      </c>
      <c r="D741" s="50">
        <v>202</v>
      </c>
      <c r="E741" s="112">
        <v>1077</v>
      </c>
      <c r="F741" s="100">
        <v>1</v>
      </c>
      <c r="J741" s="99" t="s">
        <v>863</v>
      </c>
      <c r="N741" s="50">
        <v>6</v>
      </c>
      <c r="O741" s="50">
        <v>5000</v>
      </c>
      <c r="P741" s="50">
        <v>16500</v>
      </c>
      <c r="U741" s="50">
        <v>2</v>
      </c>
      <c r="Y741" s="50">
        <v>1</v>
      </c>
      <c r="Z741" s="50">
        <v>7500000</v>
      </c>
      <c r="AA741" s="50">
        <v>7500000</v>
      </c>
      <c r="AG741" s="50">
        <v>0</v>
      </c>
      <c r="AH741" s="50">
        <v>1</v>
      </c>
      <c r="AJ741" s="50">
        <v>2</v>
      </c>
      <c r="AK741" s="50">
        <v>2</v>
      </c>
    </row>
    <row r="742" spans="1:37" customFormat="1">
      <c r="A742" s="34">
        <v>2116</v>
      </c>
      <c r="B742" s="51" t="s">
        <v>864</v>
      </c>
      <c r="C742" s="34">
        <v>0</v>
      </c>
      <c r="D742" s="34">
        <v>72</v>
      </c>
      <c r="E742" s="34"/>
      <c r="F742" s="52"/>
      <c r="G742" s="52"/>
      <c r="H742" s="52"/>
      <c r="I742" s="34"/>
      <c r="J742" s="51"/>
      <c r="K742" s="51"/>
      <c r="L742" s="34"/>
      <c r="M742" s="34"/>
      <c r="N742" s="34">
        <v>6</v>
      </c>
      <c r="O742" s="52">
        <v>6000</v>
      </c>
      <c r="P742" s="52"/>
      <c r="Q742" s="34"/>
      <c r="R742" s="34"/>
      <c r="S742" s="34"/>
      <c r="T742" s="34"/>
      <c r="U742" s="34"/>
      <c r="V742" s="34"/>
      <c r="W742" s="34"/>
      <c r="X742" s="51"/>
      <c r="Y742" s="106">
        <v>1</v>
      </c>
      <c r="Z742" s="51"/>
      <c r="AA742" s="53"/>
      <c r="AB742" s="34"/>
      <c r="AC742" s="34"/>
      <c r="AD742" s="34"/>
      <c r="AE742" s="34"/>
      <c r="AF742" s="34"/>
      <c r="AG742" s="34">
        <v>-1</v>
      </c>
      <c r="AH742" s="34">
        <v>1</v>
      </c>
      <c r="AI742" s="34"/>
      <c r="AJ742" s="34">
        <v>1</v>
      </c>
      <c r="AK742" s="34">
        <v>1</v>
      </c>
    </row>
    <row r="743" spans="1:37" customFormat="1">
      <c r="A743" s="34">
        <v>2117</v>
      </c>
      <c r="B743" s="51" t="s">
        <v>865</v>
      </c>
      <c r="C743" s="34">
        <v>0</v>
      </c>
      <c r="D743" s="34">
        <v>73</v>
      </c>
      <c r="E743" s="34"/>
      <c r="F743" s="52"/>
      <c r="G743" s="52"/>
      <c r="H743" s="52"/>
      <c r="I743" s="34"/>
      <c r="J743" s="51" t="s">
        <v>866</v>
      </c>
      <c r="K743" s="51"/>
      <c r="L743" s="34"/>
      <c r="M743" s="34"/>
      <c r="N743" s="106">
        <v>6</v>
      </c>
      <c r="O743" s="52">
        <v>3000</v>
      </c>
      <c r="P743" s="52"/>
      <c r="Q743" s="34"/>
      <c r="R743" s="34"/>
      <c r="S743" s="34"/>
      <c r="T743" s="34"/>
      <c r="U743" s="34"/>
      <c r="V743" s="34"/>
      <c r="W743" s="34"/>
      <c r="X743" s="51"/>
      <c r="Y743" s="106">
        <v>1</v>
      </c>
      <c r="Z743" s="85">
        <v>4500000</v>
      </c>
      <c r="AA743" s="85">
        <v>4500000</v>
      </c>
      <c r="AB743" s="34"/>
      <c r="AC743" s="34"/>
      <c r="AD743" s="34"/>
      <c r="AE743" s="34"/>
      <c r="AF743" s="34"/>
      <c r="AG743" s="34">
        <v>-1</v>
      </c>
      <c r="AH743" s="34">
        <v>1</v>
      </c>
      <c r="AI743" s="34"/>
      <c r="AJ743" s="34">
        <v>1</v>
      </c>
      <c r="AK743" s="34">
        <v>1</v>
      </c>
    </row>
    <row r="744" spans="1:37" customFormat="1">
      <c r="A744" s="34">
        <v>2118</v>
      </c>
      <c r="B744" s="51" t="s">
        <v>867</v>
      </c>
      <c r="C744" s="34">
        <v>0</v>
      </c>
      <c r="D744" s="34">
        <v>73</v>
      </c>
      <c r="E744" s="34"/>
      <c r="F744" s="52"/>
      <c r="G744" s="52"/>
      <c r="H744" s="52"/>
      <c r="I744" s="34"/>
      <c r="J744" s="51" t="s">
        <v>868</v>
      </c>
      <c r="K744" s="51"/>
      <c r="L744" s="34"/>
      <c r="M744" s="34"/>
      <c r="N744" s="106">
        <v>6</v>
      </c>
      <c r="O744" s="52">
        <v>9800</v>
      </c>
      <c r="P744" s="52"/>
      <c r="Q744" s="34"/>
      <c r="R744" s="34"/>
      <c r="S744" s="34"/>
      <c r="T744" s="34"/>
      <c r="U744" s="34"/>
      <c r="V744" s="34"/>
      <c r="W744" s="34"/>
      <c r="X744" s="51"/>
      <c r="Y744" s="106">
        <v>1</v>
      </c>
      <c r="Z744" s="85">
        <v>14700000</v>
      </c>
      <c r="AA744" s="85">
        <v>14700000</v>
      </c>
      <c r="AB744" s="34"/>
      <c r="AC744" s="34"/>
      <c r="AD744" s="34"/>
      <c r="AE744" s="34"/>
      <c r="AF744" s="34"/>
      <c r="AG744" s="34">
        <v>-1</v>
      </c>
      <c r="AH744" s="33">
        <v>1</v>
      </c>
      <c r="AI744" s="34"/>
      <c r="AJ744" s="34">
        <v>1</v>
      </c>
      <c r="AK744" s="34">
        <v>1</v>
      </c>
    </row>
    <row r="745" spans="1:37" customFormat="1">
      <c r="A745" s="34">
        <v>2119</v>
      </c>
      <c r="B745" s="51" t="s">
        <v>869</v>
      </c>
      <c r="C745" s="34">
        <v>0</v>
      </c>
      <c r="D745" s="34">
        <v>73</v>
      </c>
      <c r="E745" s="34"/>
      <c r="F745" s="52"/>
      <c r="G745" s="52"/>
      <c r="H745" s="52"/>
      <c r="I745" s="34"/>
      <c r="J745" s="51" t="s">
        <v>870</v>
      </c>
      <c r="K745" s="51"/>
      <c r="L745" s="34"/>
      <c r="M745" s="34"/>
      <c r="N745" s="106">
        <v>6</v>
      </c>
      <c r="O745" s="52">
        <v>19800</v>
      </c>
      <c r="P745" s="52"/>
      <c r="Q745" s="34"/>
      <c r="R745" s="34"/>
      <c r="S745" s="34"/>
      <c r="T745" s="34"/>
      <c r="U745" s="34"/>
      <c r="V745" s="34"/>
      <c r="W745" s="34"/>
      <c r="X745" s="51"/>
      <c r="Y745" s="106">
        <v>1</v>
      </c>
      <c r="Z745" s="85">
        <v>29700000</v>
      </c>
      <c r="AA745" s="85">
        <v>29700000</v>
      </c>
      <c r="AB745" s="34"/>
      <c r="AC745" s="34"/>
      <c r="AD745" s="34"/>
      <c r="AE745" s="34"/>
      <c r="AF745" s="34"/>
      <c r="AG745" s="34">
        <v>-1</v>
      </c>
      <c r="AH745" s="34">
        <v>1</v>
      </c>
      <c r="AI745" s="34"/>
      <c r="AJ745" s="34">
        <v>1</v>
      </c>
      <c r="AK745" s="34">
        <v>1</v>
      </c>
    </row>
    <row r="746" spans="1:37" customFormat="1">
      <c r="A746" s="34">
        <v>2120</v>
      </c>
      <c r="B746" s="51" t="s">
        <v>871</v>
      </c>
      <c r="C746" s="34">
        <v>0</v>
      </c>
      <c r="D746" s="34">
        <v>73</v>
      </c>
      <c r="E746" s="34"/>
      <c r="F746" s="52"/>
      <c r="G746" s="52"/>
      <c r="H746" s="52"/>
      <c r="I746" s="34"/>
      <c r="J746" s="51" t="s">
        <v>872</v>
      </c>
      <c r="K746" s="51"/>
      <c r="L746" s="34"/>
      <c r="M746" s="34"/>
      <c r="N746" s="106">
        <v>6</v>
      </c>
      <c r="O746" s="52">
        <v>32800</v>
      </c>
      <c r="P746" s="52"/>
      <c r="Q746" s="34"/>
      <c r="R746" s="34"/>
      <c r="S746" s="34"/>
      <c r="T746" s="34"/>
      <c r="U746" s="34"/>
      <c r="V746" s="34"/>
      <c r="W746" s="34"/>
      <c r="X746" s="51"/>
      <c r="Y746" s="106">
        <v>1</v>
      </c>
      <c r="Z746" s="85">
        <v>49200000</v>
      </c>
      <c r="AA746" s="85">
        <v>49200000</v>
      </c>
      <c r="AB746" s="34"/>
      <c r="AC746" s="34"/>
      <c r="AD746" s="34"/>
      <c r="AE746" s="34"/>
      <c r="AF746" s="34"/>
      <c r="AG746" s="34">
        <v>-1</v>
      </c>
      <c r="AH746" s="34">
        <v>1</v>
      </c>
      <c r="AI746" s="34"/>
      <c r="AJ746" s="34">
        <v>1</v>
      </c>
      <c r="AK746" s="34">
        <v>1</v>
      </c>
    </row>
    <row r="747" spans="1:37" customFormat="1">
      <c r="A747" s="34">
        <v>2121</v>
      </c>
      <c r="B747" s="51" t="s">
        <v>873</v>
      </c>
      <c r="C747" s="34">
        <v>0</v>
      </c>
      <c r="D747" s="34">
        <v>73</v>
      </c>
      <c r="E747" s="34"/>
      <c r="F747" s="52"/>
      <c r="G747" s="52"/>
      <c r="H747" s="52"/>
      <c r="I747" s="34"/>
      <c r="J747" s="51" t="s">
        <v>874</v>
      </c>
      <c r="K747" s="51"/>
      <c r="L747" s="34"/>
      <c r="M747" s="34"/>
      <c r="N747" s="106">
        <v>6</v>
      </c>
      <c r="O747" s="52">
        <v>64800</v>
      </c>
      <c r="P747" s="52"/>
      <c r="Q747" s="34"/>
      <c r="R747" s="34"/>
      <c r="S747" s="34"/>
      <c r="T747" s="34"/>
      <c r="U747" s="34"/>
      <c r="V747" s="34"/>
      <c r="W747" s="34"/>
      <c r="X747" s="51"/>
      <c r="Y747" s="106">
        <v>1</v>
      </c>
      <c r="Z747" s="85">
        <v>97200000</v>
      </c>
      <c r="AA747" s="85">
        <v>97200000</v>
      </c>
      <c r="AB747" s="34"/>
      <c r="AC747" s="34"/>
      <c r="AD747" s="34"/>
      <c r="AE747" s="34"/>
      <c r="AF747" s="34"/>
      <c r="AG747" s="34">
        <v>-1</v>
      </c>
      <c r="AH747" s="33">
        <v>1</v>
      </c>
      <c r="AI747" s="34"/>
      <c r="AJ747" s="34">
        <v>1</v>
      </c>
      <c r="AK747" s="34">
        <v>1</v>
      </c>
    </row>
    <row r="748" spans="1:37" customFormat="1">
      <c r="A748" s="34">
        <v>2122</v>
      </c>
      <c r="B748" s="51" t="s">
        <v>875</v>
      </c>
      <c r="C748" s="34">
        <v>0</v>
      </c>
      <c r="D748" s="34">
        <v>76</v>
      </c>
      <c r="E748" s="115">
        <v>1081</v>
      </c>
      <c r="F748" s="34">
        <v>7</v>
      </c>
      <c r="G748" s="52"/>
      <c r="H748" s="52"/>
      <c r="I748" s="34"/>
      <c r="J748" s="51" t="s">
        <v>715</v>
      </c>
      <c r="K748" s="34">
        <v>1</v>
      </c>
      <c r="L748" s="34">
        <v>1</v>
      </c>
      <c r="M748" s="115">
        <v>21</v>
      </c>
      <c r="N748" s="106">
        <v>6</v>
      </c>
      <c r="O748" s="52">
        <v>600</v>
      </c>
      <c r="P748" s="52">
        <v>1200</v>
      </c>
      <c r="Q748" s="34"/>
      <c r="R748" s="34"/>
      <c r="S748" s="34"/>
      <c r="T748" s="34"/>
      <c r="U748" s="34"/>
      <c r="V748" s="34"/>
      <c r="W748" s="34"/>
      <c r="X748" s="51"/>
      <c r="Y748" s="106">
        <v>1</v>
      </c>
      <c r="Z748" s="85">
        <v>900000</v>
      </c>
      <c r="AA748" s="85">
        <v>900000</v>
      </c>
      <c r="AB748" s="34"/>
      <c r="AC748" s="34"/>
      <c r="AD748" s="34"/>
      <c r="AE748" s="34"/>
      <c r="AF748" s="34"/>
      <c r="AG748" s="34">
        <v>-1</v>
      </c>
      <c r="AH748" s="34">
        <v>1</v>
      </c>
      <c r="AI748" s="34"/>
      <c r="AJ748" s="34">
        <v>1</v>
      </c>
      <c r="AK748" s="34">
        <v>1</v>
      </c>
    </row>
    <row r="749" spans="1:37" customFormat="1">
      <c r="A749" s="34">
        <v>2123</v>
      </c>
      <c r="B749" s="51" t="s">
        <v>876</v>
      </c>
      <c r="C749" s="34">
        <v>0</v>
      </c>
      <c r="D749" s="34">
        <v>76</v>
      </c>
      <c r="E749" s="115">
        <v>1082</v>
      </c>
      <c r="F749" s="34">
        <v>7</v>
      </c>
      <c r="G749" s="52"/>
      <c r="H749" s="52"/>
      <c r="I749" s="34"/>
      <c r="J749" s="51" t="s">
        <v>725</v>
      </c>
      <c r="K749" s="34">
        <v>1</v>
      </c>
      <c r="L749" s="34">
        <v>1</v>
      </c>
      <c r="M749" s="115">
        <v>21</v>
      </c>
      <c r="N749" s="106">
        <v>6</v>
      </c>
      <c r="O749" s="52">
        <v>600</v>
      </c>
      <c r="P749" s="52">
        <v>1200</v>
      </c>
      <c r="Q749" s="34"/>
      <c r="R749" s="34"/>
      <c r="S749" s="34"/>
      <c r="T749" s="34"/>
      <c r="U749" s="34"/>
      <c r="V749" s="34"/>
      <c r="W749" s="34"/>
      <c r="X749" s="51"/>
      <c r="Y749" s="106">
        <v>1</v>
      </c>
      <c r="Z749" s="85">
        <v>900000</v>
      </c>
      <c r="AA749" s="85">
        <v>900000</v>
      </c>
      <c r="AB749" s="34"/>
      <c r="AC749" s="34"/>
      <c r="AD749" s="34"/>
      <c r="AE749" s="34"/>
      <c r="AF749" s="34"/>
      <c r="AG749" s="33">
        <v>0</v>
      </c>
      <c r="AH749" s="33">
        <v>1</v>
      </c>
      <c r="AI749" s="34"/>
      <c r="AJ749" s="33">
        <v>2</v>
      </c>
      <c r="AK749" s="33">
        <v>2</v>
      </c>
    </row>
    <row r="750" spans="1:37">
      <c r="A750" s="34">
        <v>2124</v>
      </c>
      <c r="B750" s="51" t="s">
        <v>877</v>
      </c>
      <c r="C750" s="34">
        <v>0</v>
      </c>
      <c r="D750" s="34">
        <v>74</v>
      </c>
      <c r="J750" s="51" t="s">
        <v>878</v>
      </c>
      <c r="N750" s="34">
        <v>6</v>
      </c>
      <c r="O750" s="52">
        <v>600</v>
      </c>
      <c r="P750" s="52">
        <v>1200</v>
      </c>
      <c r="Y750" s="34">
        <v>1</v>
      </c>
      <c r="AG750" s="34">
        <v>-1</v>
      </c>
      <c r="AH750" s="34">
        <v>1</v>
      </c>
      <c r="AJ750" s="34">
        <v>1</v>
      </c>
      <c r="AK750" s="34">
        <v>1</v>
      </c>
    </row>
    <row r="751" spans="1:37">
      <c r="A751" s="34">
        <v>2125</v>
      </c>
      <c r="B751" s="51" t="s">
        <v>879</v>
      </c>
      <c r="C751" s="34">
        <v>0</v>
      </c>
      <c r="D751" s="34">
        <v>75</v>
      </c>
      <c r="J751" s="51" t="s">
        <v>880</v>
      </c>
      <c r="N751" s="34">
        <v>6</v>
      </c>
      <c r="O751" s="52">
        <v>3000</v>
      </c>
      <c r="P751" s="52">
        <v>6800</v>
      </c>
      <c r="Y751" s="34">
        <v>1</v>
      </c>
      <c r="AG751" s="34">
        <v>-1</v>
      </c>
      <c r="AH751" s="34">
        <v>1</v>
      </c>
      <c r="AJ751" s="34">
        <v>1</v>
      </c>
      <c r="AK751" s="34">
        <v>1</v>
      </c>
    </row>
    <row r="752" spans="1:37">
      <c r="A752" s="34">
        <v>2126</v>
      </c>
      <c r="B752" s="51" t="s">
        <v>635</v>
      </c>
      <c r="C752" s="34" t="s">
        <v>123</v>
      </c>
      <c r="D752" s="34">
        <v>60</v>
      </c>
      <c r="J752" s="78" t="s">
        <v>1260</v>
      </c>
      <c r="N752" s="34">
        <v>6</v>
      </c>
      <c r="O752" s="52">
        <v>6800</v>
      </c>
      <c r="P752" s="52">
        <v>10800</v>
      </c>
      <c r="Y752" s="34">
        <v>1</v>
      </c>
      <c r="Z752" s="85"/>
      <c r="AA752" s="85"/>
      <c r="AE752" s="34" t="s">
        <v>1258</v>
      </c>
      <c r="AG752" s="34">
        <v>-1</v>
      </c>
      <c r="AH752" s="34">
        <v>1</v>
      </c>
      <c r="AJ752" s="34">
        <v>1</v>
      </c>
      <c r="AK752" s="34">
        <v>1</v>
      </c>
    </row>
    <row r="753" spans="1:37">
      <c r="A753" s="34">
        <v>2127</v>
      </c>
      <c r="B753" s="51" t="s">
        <v>639</v>
      </c>
      <c r="C753" s="34" t="s">
        <v>123</v>
      </c>
      <c r="D753" s="34">
        <v>61</v>
      </c>
      <c r="J753" s="78" t="s">
        <v>1259</v>
      </c>
      <c r="N753" s="34">
        <v>6</v>
      </c>
      <c r="O753" s="52">
        <v>12800</v>
      </c>
      <c r="P753" s="52">
        <v>26800</v>
      </c>
      <c r="X753" s="51" t="s">
        <v>1257</v>
      </c>
      <c r="Y753" s="34">
        <v>1</v>
      </c>
      <c r="Z753" s="85"/>
      <c r="AA753" s="85"/>
      <c r="AE753" s="34" t="s">
        <v>1261</v>
      </c>
      <c r="AG753" s="34">
        <v>-1</v>
      </c>
      <c r="AH753" s="34">
        <v>1</v>
      </c>
      <c r="AJ753" s="34">
        <v>1</v>
      </c>
      <c r="AK753" s="34">
        <v>1</v>
      </c>
    </row>
  </sheetData>
  <autoFilter ref="A1:AE620"/>
  <phoneticPr fontId="15" type="noConversion"/>
  <conditionalFormatting sqref="E536">
    <cfRule type="duplicateValues" dxfId="22" priority="54"/>
  </conditionalFormatting>
  <conditionalFormatting sqref="E437:E455">
    <cfRule type="duplicateValues" dxfId="21" priority="55"/>
  </conditionalFormatting>
  <conditionalFormatting sqref="E555:E562">
    <cfRule type="duplicateValues" dxfId="20" priority="56"/>
  </conditionalFormatting>
  <conditionalFormatting sqref="E585:E587">
    <cfRule type="duplicateValues" dxfId="19" priority="50"/>
    <cfRule type="duplicateValues" dxfId="18" priority="51"/>
  </conditionalFormatting>
  <conditionalFormatting sqref="E592:E593">
    <cfRule type="duplicateValues" dxfId="17" priority="31"/>
    <cfRule type="duplicateValues" dxfId="16" priority="32"/>
    <cfRule type="duplicateValues" dxfId="15" priority="33"/>
  </conditionalFormatting>
  <conditionalFormatting sqref="E604:E615">
    <cfRule type="duplicateValues" dxfId="14" priority="41"/>
    <cfRule type="duplicateValues" dxfId="13" priority="42"/>
    <cfRule type="duplicateValues" dxfId="12" priority="43"/>
  </conditionalFormatting>
  <conditionalFormatting sqref="E635:E637">
    <cfRule type="duplicateValues" dxfId="11" priority="36"/>
    <cfRule type="duplicateValues" dxfId="10" priority="37"/>
    <cfRule type="duplicateValues" dxfId="9" priority="38"/>
  </conditionalFormatting>
  <conditionalFormatting sqref="E638:E639">
    <cfRule type="duplicateValues" dxfId="8" priority="28"/>
    <cfRule type="duplicateValues" dxfId="7" priority="29"/>
    <cfRule type="duplicateValues" dxfId="6" priority="30"/>
  </conditionalFormatting>
  <conditionalFormatting sqref="E683:E685">
    <cfRule type="duplicateValues" dxfId="5" priority="22"/>
    <cfRule type="duplicateValues" dxfId="4" priority="23"/>
    <cfRule type="duplicateValues" dxfId="3" priority="24"/>
  </conditionalFormatting>
  <conditionalFormatting sqref="E752:E753">
    <cfRule type="duplicateValues" dxfId="2" priority="1"/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9"/>
  <sheetViews>
    <sheetView workbookViewId="0">
      <selection activeCell="B4" sqref="B4"/>
    </sheetView>
  </sheetViews>
  <sheetFormatPr defaultColWidth="9" defaultRowHeight="14.25"/>
  <cols>
    <col min="4" max="4" width="20.125" customWidth="1"/>
    <col min="5" max="5" width="10.125" customWidth="1"/>
    <col min="7" max="7" width="11.5" customWidth="1"/>
    <col min="8" max="8" width="11.125" customWidth="1"/>
  </cols>
  <sheetData>
    <row r="1" spans="1:8" s="32" customFormat="1" ht="16.5">
      <c r="A1" s="33" t="s">
        <v>937</v>
      </c>
      <c r="B1" s="33" t="s">
        <v>938</v>
      </c>
      <c r="C1" s="33" t="s">
        <v>1051</v>
      </c>
      <c r="D1" s="33" t="s">
        <v>1025</v>
      </c>
      <c r="E1" s="33" t="s">
        <v>1052</v>
      </c>
      <c r="F1" s="33" t="s">
        <v>951</v>
      </c>
      <c r="G1" s="34" t="s">
        <v>31</v>
      </c>
      <c r="H1" s="11" t="s">
        <v>956</v>
      </c>
    </row>
    <row r="2" spans="1:8" s="32" customFormat="1" ht="16.5">
      <c r="A2" s="33" t="s">
        <v>38</v>
      </c>
      <c r="B2" s="33" t="s">
        <v>957</v>
      </c>
      <c r="C2" s="33" t="s">
        <v>40</v>
      </c>
      <c r="D2" s="33" t="s">
        <v>957</v>
      </c>
      <c r="E2" s="33" t="s">
        <v>40</v>
      </c>
      <c r="F2" s="33" t="s">
        <v>40</v>
      </c>
      <c r="G2" s="34" t="s">
        <v>40</v>
      </c>
      <c r="H2" s="34" t="s">
        <v>39</v>
      </c>
    </row>
    <row r="3" spans="1:8" s="32" customFormat="1" ht="16.5">
      <c r="A3" s="33" t="s">
        <v>897</v>
      </c>
      <c r="B3" s="33" t="s">
        <v>43</v>
      </c>
      <c r="C3" s="33" t="s">
        <v>899</v>
      </c>
      <c r="D3" s="33" t="s">
        <v>1027</v>
      </c>
      <c r="E3" s="33" t="s">
        <v>900</v>
      </c>
      <c r="F3" s="33" t="s">
        <v>52</v>
      </c>
      <c r="G3" s="34" t="s">
        <v>72</v>
      </c>
      <c r="H3" s="34" t="s">
        <v>965</v>
      </c>
    </row>
    <row r="4" spans="1:8" ht="16.5">
      <c r="A4">
        <v>13001</v>
      </c>
      <c r="B4" s="33" t="s">
        <v>1053</v>
      </c>
      <c r="C4" s="33">
        <v>7</v>
      </c>
      <c r="D4" s="33" t="s">
        <v>1054</v>
      </c>
      <c r="E4" s="30" t="s">
        <v>1055</v>
      </c>
      <c r="F4">
        <v>9</v>
      </c>
      <c r="H4" s="26" t="s">
        <v>1056</v>
      </c>
    </row>
    <row r="5" spans="1:8" ht="16.5">
      <c r="A5">
        <v>13002</v>
      </c>
      <c r="B5" s="33" t="s">
        <v>1053</v>
      </c>
      <c r="C5" s="33">
        <v>7</v>
      </c>
      <c r="D5" s="33" t="s">
        <v>1057</v>
      </c>
      <c r="E5" s="30" t="s">
        <v>1058</v>
      </c>
      <c r="F5">
        <v>10</v>
      </c>
      <c r="H5" s="26" t="s">
        <v>1059</v>
      </c>
    </row>
    <row r="6" spans="1:8">
      <c r="H6" s="26"/>
    </row>
    <row r="7" spans="1:8">
      <c r="H7" s="26"/>
    </row>
    <row r="8" spans="1:8">
      <c r="H8" s="26"/>
    </row>
    <row r="9" spans="1:8">
      <c r="H9" s="26"/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F7"/>
  <sheetViews>
    <sheetView workbookViewId="0">
      <selection activeCell="C4" sqref="C4"/>
    </sheetView>
  </sheetViews>
  <sheetFormatPr defaultColWidth="9" defaultRowHeight="14.25"/>
  <cols>
    <col min="5" max="5" width="17.125" customWidth="1"/>
  </cols>
  <sheetData>
    <row r="1" spans="1:6">
      <c r="A1" s="26" t="s">
        <v>937</v>
      </c>
      <c r="B1" s="26" t="s">
        <v>1060</v>
      </c>
      <c r="C1" s="26" t="s">
        <v>1061</v>
      </c>
      <c r="D1" s="26" t="s">
        <v>1062</v>
      </c>
      <c r="E1" s="26" t="s">
        <v>938</v>
      </c>
      <c r="F1" s="26" t="s">
        <v>1063</v>
      </c>
    </row>
    <row r="2" spans="1:6">
      <c r="A2" s="26" t="s">
        <v>40</v>
      </c>
      <c r="B2" s="26" t="s">
        <v>40</v>
      </c>
      <c r="C2" s="26" t="s">
        <v>40</v>
      </c>
      <c r="D2" s="26" t="s">
        <v>40</v>
      </c>
      <c r="E2" s="26" t="s">
        <v>1064</v>
      </c>
      <c r="F2" s="26" t="s">
        <v>40</v>
      </c>
    </row>
    <row r="3" spans="1:6">
      <c r="A3" s="28" t="s">
        <v>1065</v>
      </c>
      <c r="B3" s="28" t="s">
        <v>1066</v>
      </c>
      <c r="C3" s="28" t="s">
        <v>1067</v>
      </c>
      <c r="D3" s="28" t="s">
        <v>1068</v>
      </c>
      <c r="E3" s="28" t="s">
        <v>1069</v>
      </c>
      <c r="F3" s="28" t="s">
        <v>1070</v>
      </c>
    </row>
    <row r="4" spans="1:6">
      <c r="A4">
        <v>1</v>
      </c>
      <c r="B4">
        <v>3</v>
      </c>
      <c r="C4">
        <v>8</v>
      </c>
      <c r="D4">
        <v>1505</v>
      </c>
      <c r="E4" s="28" t="s">
        <v>1071</v>
      </c>
      <c r="F4">
        <v>1</v>
      </c>
    </row>
    <row r="5" spans="1:6">
      <c r="A5">
        <v>2</v>
      </c>
      <c r="B5">
        <v>5</v>
      </c>
      <c r="C5">
        <v>8</v>
      </c>
      <c r="D5">
        <v>1506</v>
      </c>
      <c r="E5" s="28" t="s">
        <v>1072</v>
      </c>
      <c r="F5">
        <v>2</v>
      </c>
    </row>
    <row r="6" spans="1:6">
      <c r="A6">
        <v>3</v>
      </c>
      <c r="B6">
        <v>7</v>
      </c>
      <c r="C6">
        <v>8</v>
      </c>
      <c r="D6">
        <v>1507</v>
      </c>
      <c r="E6" s="28" t="s">
        <v>1073</v>
      </c>
      <c r="F6">
        <v>3</v>
      </c>
    </row>
    <row r="7" spans="1:6">
      <c r="A7">
        <v>4</v>
      </c>
      <c r="B7">
        <v>9</v>
      </c>
      <c r="C7">
        <v>8</v>
      </c>
      <c r="D7">
        <v>1508</v>
      </c>
      <c r="E7" s="28" t="s">
        <v>1074</v>
      </c>
      <c r="F7">
        <v>4</v>
      </c>
    </row>
  </sheetData>
  <phoneticPr fontId="15" type="noConversion"/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F7"/>
  <sheetViews>
    <sheetView workbookViewId="0">
      <selection activeCell="E11" sqref="E11"/>
    </sheetView>
  </sheetViews>
  <sheetFormatPr defaultColWidth="9" defaultRowHeight="14.25"/>
  <cols>
    <col min="2" max="2" width="10.625" customWidth="1"/>
    <col min="3" max="3" width="9.625" customWidth="1"/>
    <col min="4" max="4" width="10.625" style="29" customWidth="1"/>
    <col min="5" max="5" width="15.125" customWidth="1"/>
    <col min="6" max="6" width="12.625" style="29"/>
  </cols>
  <sheetData>
    <row r="1" spans="1:6">
      <c r="A1" s="26" t="s">
        <v>1075</v>
      </c>
      <c r="B1" s="26" t="s">
        <v>1076</v>
      </c>
      <c r="C1" s="26" t="s">
        <v>1077</v>
      </c>
      <c r="D1" s="30" t="s">
        <v>1078</v>
      </c>
      <c r="E1" s="26" t="s">
        <v>1079</v>
      </c>
      <c r="F1" s="29" t="s">
        <v>1080</v>
      </c>
    </row>
    <row r="2" spans="1:6" ht="16.5">
      <c r="A2" t="s">
        <v>38</v>
      </c>
      <c r="B2" t="s">
        <v>38</v>
      </c>
      <c r="C2" t="s">
        <v>38</v>
      </c>
      <c r="D2" s="27" t="s">
        <v>39</v>
      </c>
      <c r="E2" t="s">
        <v>38</v>
      </c>
      <c r="F2" s="27" t="s">
        <v>39</v>
      </c>
    </row>
    <row r="3" spans="1:6">
      <c r="A3" s="26" t="s">
        <v>1081</v>
      </c>
      <c r="B3" s="28" t="s">
        <v>1082</v>
      </c>
      <c r="C3" s="28" t="s">
        <v>1083</v>
      </c>
      <c r="D3" s="31" t="s">
        <v>1084</v>
      </c>
      <c r="E3" s="28" t="s">
        <v>1085</v>
      </c>
      <c r="F3" s="31" t="s">
        <v>1086</v>
      </c>
    </row>
    <row r="4" spans="1:6">
      <c r="A4">
        <v>1</v>
      </c>
      <c r="B4">
        <v>1</v>
      </c>
      <c r="C4">
        <v>1800</v>
      </c>
      <c r="D4" s="29" t="s">
        <v>1087</v>
      </c>
      <c r="E4">
        <v>0</v>
      </c>
    </row>
    <row r="5" spans="1:6">
      <c r="A5">
        <v>2</v>
      </c>
      <c r="B5">
        <v>2</v>
      </c>
      <c r="C5">
        <v>21600</v>
      </c>
      <c r="D5" s="29" t="s">
        <v>1088</v>
      </c>
      <c r="E5">
        <v>0</v>
      </c>
    </row>
    <row r="6" spans="1:6">
      <c r="A6">
        <v>3</v>
      </c>
      <c r="B6">
        <v>3</v>
      </c>
      <c r="C6">
        <v>7200</v>
      </c>
      <c r="D6" s="29" t="s">
        <v>1089</v>
      </c>
      <c r="E6">
        <v>0</v>
      </c>
    </row>
    <row r="7" spans="1:6">
      <c r="A7">
        <v>4</v>
      </c>
      <c r="B7">
        <v>4</v>
      </c>
      <c r="C7">
        <v>0</v>
      </c>
      <c r="D7" s="29" t="s">
        <v>1090</v>
      </c>
      <c r="E7">
        <v>0</v>
      </c>
      <c r="F7" s="29" t="s">
        <v>1091</v>
      </c>
    </row>
  </sheetData>
  <phoneticPr fontId="15" type="noConversion"/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82299264503923"/>
  </sheetPr>
  <dimension ref="A1:G10"/>
  <sheetViews>
    <sheetView workbookViewId="0">
      <selection activeCell="G13" sqref="G13"/>
    </sheetView>
  </sheetViews>
  <sheetFormatPr defaultColWidth="9" defaultRowHeight="14.25"/>
  <cols>
    <col min="1" max="1" width="6.75" customWidth="1"/>
    <col min="2" max="3" width="22" customWidth="1"/>
    <col min="4" max="4" width="13" customWidth="1"/>
    <col min="5" max="5" width="7.25" customWidth="1"/>
    <col min="6" max="6" width="10.25" customWidth="1"/>
    <col min="7" max="7" width="13.125" customWidth="1"/>
  </cols>
  <sheetData>
    <row r="1" spans="1:7">
      <c r="A1" s="26" t="s">
        <v>1092</v>
      </c>
      <c r="B1" s="26" t="s">
        <v>1093</v>
      </c>
      <c r="C1" s="26" t="s">
        <v>1094</v>
      </c>
      <c r="D1" s="26" t="s">
        <v>1095</v>
      </c>
      <c r="E1" s="26" t="s">
        <v>1096</v>
      </c>
      <c r="F1" s="26" t="s">
        <v>1097</v>
      </c>
      <c r="G1" t="s">
        <v>1098</v>
      </c>
    </row>
    <row r="2" spans="1:7" ht="16.5">
      <c r="A2" t="s">
        <v>38</v>
      </c>
      <c r="B2" t="s">
        <v>38</v>
      </c>
      <c r="C2" t="s">
        <v>38</v>
      </c>
      <c r="D2" s="27" t="s">
        <v>39</v>
      </c>
      <c r="E2" t="s">
        <v>40</v>
      </c>
      <c r="F2" t="s">
        <v>40</v>
      </c>
      <c r="G2" s="26" t="s">
        <v>957</v>
      </c>
    </row>
    <row r="3" spans="1:7">
      <c r="A3" s="26" t="s">
        <v>1092</v>
      </c>
      <c r="B3" s="26" t="s">
        <v>1099</v>
      </c>
      <c r="C3" s="26" t="s">
        <v>1100</v>
      </c>
      <c r="D3" s="28" t="s">
        <v>1101</v>
      </c>
      <c r="E3" s="28" t="s">
        <v>1102</v>
      </c>
      <c r="F3" s="28" t="s">
        <v>1103</v>
      </c>
      <c r="G3" s="28" t="s">
        <v>1104</v>
      </c>
    </row>
    <row r="4" spans="1:7">
      <c r="A4">
        <v>1</v>
      </c>
      <c r="B4">
        <v>-1</v>
      </c>
      <c r="C4">
        <v>600</v>
      </c>
      <c r="D4" s="26" t="s">
        <v>1105</v>
      </c>
      <c r="E4">
        <v>2</v>
      </c>
      <c r="F4">
        <v>1</v>
      </c>
      <c r="G4" s="26" t="s">
        <v>1106</v>
      </c>
    </row>
    <row r="5" spans="1:7">
      <c r="A5">
        <v>2</v>
      </c>
      <c r="B5">
        <v>600</v>
      </c>
      <c r="C5">
        <v>1200</v>
      </c>
      <c r="D5" s="26" t="s">
        <v>1107</v>
      </c>
      <c r="E5">
        <v>3</v>
      </c>
      <c r="F5">
        <v>1</v>
      </c>
      <c r="G5" s="26" t="s">
        <v>1108</v>
      </c>
    </row>
    <row r="6" spans="1:7">
      <c r="A6">
        <v>3</v>
      </c>
      <c r="B6">
        <v>1200</v>
      </c>
      <c r="C6">
        <v>2500</v>
      </c>
      <c r="D6" s="26" t="s">
        <v>1109</v>
      </c>
      <c r="E6">
        <v>4</v>
      </c>
      <c r="F6">
        <v>2</v>
      </c>
      <c r="G6" s="26" t="s">
        <v>1110</v>
      </c>
    </row>
    <row r="7" spans="1:7">
      <c r="A7">
        <v>4</v>
      </c>
      <c r="B7">
        <v>2500</v>
      </c>
      <c r="C7">
        <v>5000</v>
      </c>
      <c r="D7" s="26" t="s">
        <v>1111</v>
      </c>
      <c r="E7">
        <v>5</v>
      </c>
      <c r="F7">
        <v>3</v>
      </c>
      <c r="G7" s="26" t="s">
        <v>1112</v>
      </c>
    </row>
    <row r="8" spans="1:7">
      <c r="A8">
        <v>5</v>
      </c>
      <c r="B8">
        <v>5000</v>
      </c>
      <c r="C8">
        <v>10800</v>
      </c>
      <c r="D8" s="26" t="s">
        <v>1113</v>
      </c>
      <c r="E8">
        <v>6</v>
      </c>
      <c r="F8">
        <v>4</v>
      </c>
      <c r="G8" s="26" t="s">
        <v>1114</v>
      </c>
    </row>
    <row r="9" spans="1:7">
      <c r="A9">
        <v>6</v>
      </c>
      <c r="B9">
        <v>10800</v>
      </c>
      <c r="C9">
        <v>32800</v>
      </c>
      <c r="D9" s="26" t="s">
        <v>1115</v>
      </c>
      <c r="E9">
        <v>7</v>
      </c>
      <c r="F9">
        <v>5</v>
      </c>
      <c r="G9" s="26" t="s">
        <v>1116</v>
      </c>
    </row>
    <row r="10" spans="1:7">
      <c r="A10">
        <v>7</v>
      </c>
      <c r="B10">
        <v>32800</v>
      </c>
      <c r="C10">
        <v>-1</v>
      </c>
      <c r="D10" s="26" t="s">
        <v>1117</v>
      </c>
      <c r="E10">
        <v>7</v>
      </c>
      <c r="F10">
        <v>6</v>
      </c>
      <c r="G10" s="26" t="s">
        <v>1118</v>
      </c>
    </row>
  </sheetData>
  <phoneticPr fontId="15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E13"/>
  <sheetViews>
    <sheetView workbookViewId="0">
      <selection activeCell="H13" sqref="H13"/>
    </sheetView>
  </sheetViews>
  <sheetFormatPr defaultColWidth="9" defaultRowHeight="14.25"/>
  <cols>
    <col min="1" max="1" width="6.625" customWidth="1"/>
    <col min="2" max="3" width="22" customWidth="1"/>
    <col min="4" max="4" width="12.625" customWidth="1"/>
    <col min="5" max="5" width="18.625" customWidth="1"/>
  </cols>
  <sheetData>
    <row r="1" spans="1:5">
      <c r="A1" s="26" t="s">
        <v>1092</v>
      </c>
      <c r="B1" s="26" t="s">
        <v>1093</v>
      </c>
      <c r="C1" s="26" t="s">
        <v>1094</v>
      </c>
      <c r="D1" s="26" t="s">
        <v>1095</v>
      </c>
      <c r="E1" s="26" t="s">
        <v>939</v>
      </c>
    </row>
    <row r="2" spans="1:5" ht="16.5">
      <c r="A2" t="s">
        <v>38</v>
      </c>
      <c r="B2" t="s">
        <v>38</v>
      </c>
      <c r="C2" t="s">
        <v>38</v>
      </c>
      <c r="D2" s="27" t="s">
        <v>39</v>
      </c>
      <c r="E2" t="s">
        <v>38</v>
      </c>
    </row>
    <row r="3" spans="1:5">
      <c r="A3" s="26" t="s">
        <v>1092</v>
      </c>
      <c r="B3" s="26" t="s">
        <v>1099</v>
      </c>
      <c r="C3" s="26" t="s">
        <v>1100</v>
      </c>
      <c r="D3" s="28" t="s">
        <v>1101</v>
      </c>
      <c r="E3" s="28" t="s">
        <v>1119</v>
      </c>
    </row>
    <row r="4" spans="1:5">
      <c r="A4">
        <v>1</v>
      </c>
      <c r="B4">
        <v>-1</v>
      </c>
      <c r="C4">
        <v>1200</v>
      </c>
      <c r="D4" t="s">
        <v>1120</v>
      </c>
      <c r="E4">
        <v>2</v>
      </c>
    </row>
    <row r="5" spans="1:5">
      <c r="A5">
        <v>2</v>
      </c>
      <c r="B5">
        <v>1200</v>
      </c>
      <c r="C5">
        <v>2500</v>
      </c>
      <c r="D5" t="s">
        <v>1121</v>
      </c>
      <c r="E5">
        <v>2</v>
      </c>
    </row>
    <row r="6" spans="1:5">
      <c r="A6">
        <v>3</v>
      </c>
      <c r="B6">
        <v>2500</v>
      </c>
      <c r="C6">
        <v>5000</v>
      </c>
      <c r="D6" t="s">
        <v>1122</v>
      </c>
      <c r="E6">
        <v>2</v>
      </c>
    </row>
    <row r="7" spans="1:5">
      <c r="A7">
        <v>4</v>
      </c>
      <c r="B7">
        <v>5000</v>
      </c>
      <c r="C7">
        <v>10800</v>
      </c>
      <c r="D7" t="s">
        <v>1123</v>
      </c>
      <c r="E7">
        <v>2</v>
      </c>
    </row>
    <row r="8" spans="1:5">
      <c r="A8">
        <v>5</v>
      </c>
      <c r="B8">
        <v>10800</v>
      </c>
      <c r="C8">
        <v>32800</v>
      </c>
      <c r="D8" t="s">
        <v>1124</v>
      </c>
      <c r="E8">
        <v>2</v>
      </c>
    </row>
    <row r="9" spans="1:5">
      <c r="A9">
        <v>6</v>
      </c>
      <c r="B9">
        <v>32800</v>
      </c>
      <c r="C9">
        <v>-1</v>
      </c>
      <c r="D9" t="s">
        <v>1125</v>
      </c>
      <c r="E9">
        <v>2</v>
      </c>
    </row>
    <row r="10" spans="1:5">
      <c r="A10">
        <v>7</v>
      </c>
      <c r="B10">
        <v>-1</v>
      </c>
      <c r="C10">
        <v>5000</v>
      </c>
      <c r="D10" t="s">
        <v>1126</v>
      </c>
      <c r="E10">
        <v>1</v>
      </c>
    </row>
    <row r="11" spans="1:5">
      <c r="A11">
        <v>8</v>
      </c>
      <c r="B11">
        <v>5000</v>
      </c>
      <c r="C11">
        <v>10800</v>
      </c>
      <c r="D11" t="s">
        <v>1127</v>
      </c>
      <c r="E11">
        <v>1</v>
      </c>
    </row>
    <row r="12" spans="1:5">
      <c r="A12">
        <v>9</v>
      </c>
      <c r="B12">
        <v>10800</v>
      </c>
      <c r="C12">
        <v>32800</v>
      </c>
      <c r="D12" t="s">
        <v>1128</v>
      </c>
      <c r="E12">
        <v>1</v>
      </c>
    </row>
    <row r="13" spans="1:5">
      <c r="A13">
        <v>10</v>
      </c>
      <c r="B13">
        <v>32800</v>
      </c>
      <c r="C13">
        <v>-1</v>
      </c>
      <c r="D13" t="s">
        <v>1129</v>
      </c>
      <c r="E13">
        <v>1</v>
      </c>
    </row>
  </sheetData>
  <phoneticPr fontId="15" type="noConversion"/>
  <pageMargins left="0.75" right="0.75" top="1" bottom="1" header="0.5" footer="0.5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G19"/>
  <sheetViews>
    <sheetView workbookViewId="0">
      <selection activeCell="F16" sqref="F16"/>
    </sheetView>
  </sheetViews>
  <sheetFormatPr defaultColWidth="9" defaultRowHeight="14.25"/>
  <cols>
    <col min="3" max="4" width="10.125" customWidth="1"/>
    <col min="6" max="6" width="15.625" customWidth="1"/>
    <col min="7" max="7" width="14.25" customWidth="1"/>
  </cols>
  <sheetData>
    <row r="1" spans="1:7">
      <c r="A1" s="11" t="s">
        <v>1092</v>
      </c>
      <c r="B1" s="11" t="s">
        <v>1130</v>
      </c>
      <c r="C1" s="11" t="s">
        <v>1131</v>
      </c>
      <c r="D1" s="11" t="s">
        <v>1132</v>
      </c>
      <c r="E1" s="11" t="s">
        <v>1133</v>
      </c>
      <c r="F1" s="11" t="s">
        <v>1134</v>
      </c>
      <c r="G1" s="20" t="s">
        <v>1135</v>
      </c>
    </row>
    <row r="2" spans="1:7">
      <c r="A2" s="11" t="s">
        <v>40</v>
      </c>
      <c r="B2" s="11" t="s">
        <v>40</v>
      </c>
      <c r="C2" s="11" t="s">
        <v>1136</v>
      </c>
      <c r="D2" s="11" t="s">
        <v>1136</v>
      </c>
      <c r="E2" s="11" t="s">
        <v>1136</v>
      </c>
      <c r="F2" s="11" t="s">
        <v>957</v>
      </c>
      <c r="G2" s="20" t="s">
        <v>957</v>
      </c>
    </row>
    <row r="3" spans="1:7">
      <c r="A3" s="11" t="s">
        <v>1092</v>
      </c>
      <c r="B3" s="21" t="s">
        <v>1137</v>
      </c>
      <c r="C3" s="21" t="s">
        <v>1138</v>
      </c>
      <c r="D3" s="21" t="s">
        <v>1139</v>
      </c>
      <c r="E3" s="21" t="s">
        <v>1140</v>
      </c>
      <c r="F3" s="21" t="s">
        <v>1141</v>
      </c>
      <c r="G3" s="22" t="s">
        <v>1142</v>
      </c>
    </row>
    <row r="4" spans="1:7">
      <c r="A4" s="12">
        <v>1</v>
      </c>
      <c r="B4" s="12">
        <v>1511</v>
      </c>
      <c r="C4" s="23">
        <v>0</v>
      </c>
      <c r="D4" s="23">
        <v>3600000</v>
      </c>
      <c r="E4" s="23">
        <v>600</v>
      </c>
      <c r="F4" s="24" t="s">
        <v>1143</v>
      </c>
      <c r="G4" s="25" t="s">
        <v>1144</v>
      </c>
    </row>
    <row r="5" spans="1:7">
      <c r="A5" s="12">
        <v>2</v>
      </c>
      <c r="B5" s="12">
        <v>1481</v>
      </c>
      <c r="C5" s="23">
        <v>3600000</v>
      </c>
      <c r="D5" s="23">
        <v>7500000</v>
      </c>
      <c r="E5" s="23">
        <v>1200</v>
      </c>
      <c r="F5" s="24" t="s">
        <v>1145</v>
      </c>
      <c r="G5" s="25" t="s">
        <v>1146</v>
      </c>
    </row>
    <row r="6" spans="1:7">
      <c r="A6" s="12">
        <v>3</v>
      </c>
      <c r="B6" s="12">
        <v>1482</v>
      </c>
      <c r="C6" s="23">
        <v>7500000</v>
      </c>
      <c r="D6" s="23">
        <v>15000000</v>
      </c>
      <c r="E6" s="23">
        <v>2500</v>
      </c>
      <c r="F6" s="24" t="s">
        <v>1145</v>
      </c>
      <c r="G6" s="25" t="s">
        <v>1147</v>
      </c>
    </row>
    <row r="7" spans="1:7">
      <c r="A7" s="12">
        <v>4</v>
      </c>
      <c r="B7" s="12">
        <v>1483</v>
      </c>
      <c r="C7" s="23">
        <v>15000000</v>
      </c>
      <c r="D7" s="23">
        <v>32400000</v>
      </c>
      <c r="E7" s="23">
        <v>5000</v>
      </c>
      <c r="F7" s="24" t="s">
        <v>1145</v>
      </c>
      <c r="G7" s="25" t="s">
        <v>1148</v>
      </c>
    </row>
    <row r="8" spans="1:7">
      <c r="A8" s="12">
        <v>5</v>
      </c>
      <c r="B8" s="12">
        <v>1484</v>
      </c>
      <c r="C8" s="23">
        <v>32400000</v>
      </c>
      <c r="D8" s="23">
        <v>64800000</v>
      </c>
      <c r="E8" s="23">
        <v>10800</v>
      </c>
      <c r="F8" s="24" t="s">
        <v>1145</v>
      </c>
      <c r="G8" s="25" t="s">
        <v>1149</v>
      </c>
    </row>
    <row r="9" spans="1:7">
      <c r="A9" s="12">
        <v>6</v>
      </c>
      <c r="B9" s="12">
        <v>1512</v>
      </c>
      <c r="C9" s="23">
        <v>64800000</v>
      </c>
      <c r="D9" s="23">
        <v>97400000</v>
      </c>
      <c r="E9" s="23">
        <v>19800</v>
      </c>
      <c r="F9" s="24" t="s">
        <v>1145</v>
      </c>
      <c r="G9" s="25" t="s">
        <v>1150</v>
      </c>
    </row>
    <row r="10" spans="1:7">
      <c r="A10" s="12">
        <v>7</v>
      </c>
      <c r="B10" s="12">
        <v>1485</v>
      </c>
      <c r="C10" s="23">
        <v>97400000</v>
      </c>
      <c r="D10" s="23">
        <v>194400000</v>
      </c>
      <c r="E10" s="23">
        <v>32800</v>
      </c>
      <c r="F10" s="24" t="s">
        <v>1145</v>
      </c>
      <c r="G10" s="25" t="s">
        <v>1151</v>
      </c>
    </row>
    <row r="11" spans="1:7">
      <c r="A11" s="12">
        <v>8</v>
      </c>
      <c r="B11" s="12">
        <v>1486</v>
      </c>
      <c r="C11" s="23">
        <v>194400000</v>
      </c>
      <c r="D11" s="23">
        <v>-1</v>
      </c>
      <c r="E11" s="23">
        <v>64800</v>
      </c>
      <c r="F11" s="24" t="s">
        <v>1152</v>
      </c>
      <c r="G11" s="25" t="s">
        <v>1153</v>
      </c>
    </row>
    <row r="12" spans="1:7">
      <c r="A12" s="12">
        <v>9</v>
      </c>
      <c r="B12" s="12">
        <v>1509</v>
      </c>
      <c r="C12" s="23">
        <v>0</v>
      </c>
      <c r="D12" s="23">
        <v>25000000</v>
      </c>
      <c r="E12" s="23">
        <v>5000</v>
      </c>
      <c r="F12" s="24" t="s">
        <v>1154</v>
      </c>
    </row>
    <row r="13" spans="1:7">
      <c r="A13" s="12">
        <v>10</v>
      </c>
      <c r="B13" s="12">
        <v>1487</v>
      </c>
      <c r="C13" s="23">
        <v>25000000</v>
      </c>
      <c r="D13" s="23">
        <v>70000000</v>
      </c>
      <c r="E13" s="23">
        <v>10800</v>
      </c>
      <c r="F13" s="24" t="s">
        <v>1155</v>
      </c>
    </row>
    <row r="14" spans="1:7">
      <c r="A14" s="12">
        <v>11</v>
      </c>
      <c r="B14" s="12">
        <v>1488</v>
      </c>
      <c r="C14" s="23">
        <v>70000000</v>
      </c>
      <c r="D14" s="23">
        <v>120000000</v>
      </c>
      <c r="E14" s="23">
        <v>32800</v>
      </c>
      <c r="F14" s="24" t="s">
        <v>1156</v>
      </c>
    </row>
    <row r="15" spans="1:7">
      <c r="A15" s="12">
        <v>12</v>
      </c>
      <c r="B15" s="12">
        <v>1489</v>
      </c>
      <c r="C15" s="23">
        <v>120000000</v>
      </c>
      <c r="D15" s="23">
        <v>-1</v>
      </c>
      <c r="E15" s="23">
        <v>64800</v>
      </c>
      <c r="F15" s="24" t="s">
        <v>1157</v>
      </c>
    </row>
    <row r="16" spans="1:7">
      <c r="A16" s="12">
        <v>13</v>
      </c>
      <c r="B16" s="12">
        <v>1516</v>
      </c>
      <c r="C16" s="23">
        <v>0</v>
      </c>
      <c r="D16" s="23">
        <v>100000000</v>
      </c>
      <c r="E16" s="23">
        <v>5000</v>
      </c>
      <c r="F16" s="24" t="s">
        <v>1154</v>
      </c>
    </row>
    <row r="17" spans="1:6">
      <c r="A17" s="12">
        <v>14</v>
      </c>
      <c r="B17" s="12">
        <v>1513</v>
      </c>
      <c r="C17" s="23">
        <v>100000000</v>
      </c>
      <c r="D17" s="23">
        <v>300000000</v>
      </c>
      <c r="E17" s="23">
        <v>10800</v>
      </c>
      <c r="F17" s="24" t="s">
        <v>1155</v>
      </c>
    </row>
    <row r="18" spans="1:6">
      <c r="A18" s="12">
        <v>15</v>
      </c>
      <c r="B18" s="12">
        <v>1514</v>
      </c>
      <c r="C18" s="23">
        <v>300000000</v>
      </c>
      <c r="D18" s="23">
        <v>800000000</v>
      </c>
      <c r="E18" s="23">
        <v>32800</v>
      </c>
      <c r="F18" s="24" t="s">
        <v>1156</v>
      </c>
    </row>
    <row r="19" spans="1:6">
      <c r="A19" s="12">
        <v>16</v>
      </c>
      <c r="B19" s="12">
        <v>1515</v>
      </c>
      <c r="C19" s="23">
        <v>800000000</v>
      </c>
      <c r="D19" s="23">
        <v>-1</v>
      </c>
      <c r="E19" s="23">
        <v>64800</v>
      </c>
      <c r="F19" s="24" t="s">
        <v>1157</v>
      </c>
    </row>
  </sheetData>
  <phoneticPr fontId="15" type="noConversion"/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workbookViewId="0">
      <selection activeCell="D11" sqref="D11"/>
    </sheetView>
  </sheetViews>
  <sheetFormatPr defaultColWidth="9" defaultRowHeight="14.25"/>
  <cols>
    <col min="1" max="1" width="9" style="1"/>
    <col min="2" max="2" width="10.125" style="1" customWidth="1"/>
    <col min="3" max="3" width="9" style="1"/>
    <col min="4" max="4" width="14.625" style="1" customWidth="1"/>
    <col min="5" max="5" width="19.625" style="5" customWidth="1"/>
    <col min="6" max="16384" width="9" style="1"/>
  </cols>
  <sheetData>
    <row r="1" spans="1:8" s="13" customFormat="1">
      <c r="A1" s="14" t="s">
        <v>1092</v>
      </c>
      <c r="B1" s="14" t="s">
        <v>1130</v>
      </c>
      <c r="C1" s="14" t="s">
        <v>1158</v>
      </c>
      <c r="D1" s="14" t="s">
        <v>1159</v>
      </c>
      <c r="E1" s="2" t="s">
        <v>1160</v>
      </c>
    </row>
    <row r="2" spans="1:8" s="13" customFormat="1">
      <c r="A2" s="14" t="s">
        <v>885</v>
      </c>
      <c r="B2" s="14" t="s">
        <v>885</v>
      </c>
      <c r="C2" s="14" t="s">
        <v>885</v>
      </c>
      <c r="D2" s="14" t="s">
        <v>885</v>
      </c>
      <c r="E2" s="2" t="s">
        <v>41</v>
      </c>
    </row>
    <row r="3" spans="1:8" s="13" customFormat="1">
      <c r="A3" s="14" t="s">
        <v>1092</v>
      </c>
      <c r="B3" s="15" t="s">
        <v>1137</v>
      </c>
      <c r="C3" s="15" t="s">
        <v>1161</v>
      </c>
      <c r="D3" s="15" t="s">
        <v>1162</v>
      </c>
      <c r="E3" s="3" t="s">
        <v>1163</v>
      </c>
      <c r="G3" s="16"/>
      <c r="H3" s="5"/>
    </row>
    <row r="4" spans="1:8" ht="16.5">
      <c r="A4" s="5">
        <v>1</v>
      </c>
      <c r="B4" s="17">
        <v>1480</v>
      </c>
      <c r="C4" s="5">
        <v>2</v>
      </c>
      <c r="D4" s="5">
        <v>3</v>
      </c>
      <c r="E4" s="18">
        <v>50000</v>
      </c>
      <c r="H4" s="5"/>
    </row>
    <row r="5" spans="1:8" ht="16.5">
      <c r="A5" s="5">
        <v>2</v>
      </c>
      <c r="B5" s="17">
        <v>1480</v>
      </c>
      <c r="C5" s="5">
        <v>3</v>
      </c>
      <c r="D5" s="5">
        <v>4</v>
      </c>
      <c r="E5" s="18">
        <v>100000</v>
      </c>
      <c r="H5" s="5"/>
    </row>
    <row r="6" spans="1:8" ht="16.5">
      <c r="A6" s="5">
        <v>3</v>
      </c>
      <c r="B6" s="17">
        <v>1480</v>
      </c>
      <c r="C6" s="5">
        <v>4</v>
      </c>
      <c r="D6" s="5">
        <v>5</v>
      </c>
      <c r="E6" s="18">
        <v>150000</v>
      </c>
      <c r="H6" s="5"/>
    </row>
    <row r="7" spans="1:8" ht="16.5">
      <c r="A7" s="5">
        <v>4</v>
      </c>
      <c r="B7" s="17">
        <v>1481</v>
      </c>
      <c r="C7" s="5">
        <v>2</v>
      </c>
      <c r="D7" s="5">
        <v>3</v>
      </c>
      <c r="E7" s="18">
        <v>600000</v>
      </c>
    </row>
    <row r="8" spans="1:8" ht="16.5">
      <c r="A8" s="5">
        <v>5</v>
      </c>
      <c r="B8" s="17">
        <v>1481</v>
      </c>
      <c r="C8" s="5">
        <v>3</v>
      </c>
      <c r="D8" s="5">
        <v>4</v>
      </c>
      <c r="E8" s="18">
        <v>1200000</v>
      </c>
    </row>
    <row r="9" spans="1:8" ht="16.5">
      <c r="A9" s="5">
        <v>6</v>
      </c>
      <c r="B9" s="17">
        <v>1481</v>
      </c>
      <c r="C9" s="5">
        <v>4</v>
      </c>
      <c r="D9" s="5">
        <v>5</v>
      </c>
      <c r="E9" s="18">
        <v>1800000</v>
      </c>
    </row>
    <row r="10" spans="1:8" ht="16.5">
      <c r="A10" s="5">
        <v>7</v>
      </c>
      <c r="B10" s="17">
        <v>1482</v>
      </c>
      <c r="C10" s="5">
        <v>2</v>
      </c>
      <c r="D10" s="5">
        <v>3</v>
      </c>
      <c r="E10" s="18">
        <v>1250000</v>
      </c>
    </row>
    <row r="11" spans="1:8" ht="16.5">
      <c r="A11" s="5">
        <v>8</v>
      </c>
      <c r="B11" s="17">
        <v>1482</v>
      </c>
      <c r="C11" s="5">
        <v>3</v>
      </c>
      <c r="D11" s="5">
        <v>4</v>
      </c>
      <c r="E11" s="18">
        <v>2500000</v>
      </c>
    </row>
    <row r="12" spans="1:8" ht="16.5">
      <c r="A12" s="5">
        <v>9</v>
      </c>
      <c r="B12" s="17">
        <v>1482</v>
      </c>
      <c r="C12" s="5">
        <v>4</v>
      </c>
      <c r="D12" s="5">
        <v>5</v>
      </c>
      <c r="E12" s="18">
        <v>3750000</v>
      </c>
    </row>
    <row r="13" spans="1:8" ht="16.5">
      <c r="A13" s="5">
        <v>10</v>
      </c>
      <c r="B13" s="17">
        <v>1483</v>
      </c>
      <c r="C13" s="5">
        <v>2</v>
      </c>
      <c r="D13" s="5">
        <v>3</v>
      </c>
      <c r="E13" s="18">
        <v>2500000</v>
      </c>
    </row>
    <row r="14" spans="1:8" ht="16.5">
      <c r="A14" s="5">
        <v>11</v>
      </c>
      <c r="B14" s="17">
        <v>1483</v>
      </c>
      <c r="C14" s="5">
        <v>3</v>
      </c>
      <c r="D14" s="5">
        <v>4</v>
      </c>
      <c r="E14" s="18">
        <v>5000000</v>
      </c>
    </row>
    <row r="15" spans="1:8" ht="16.5">
      <c r="A15" s="5">
        <v>12</v>
      </c>
      <c r="B15" s="17">
        <v>1483</v>
      </c>
      <c r="C15" s="5">
        <v>4</v>
      </c>
      <c r="D15" s="5">
        <v>5</v>
      </c>
      <c r="E15" s="18">
        <v>7500000</v>
      </c>
    </row>
    <row r="16" spans="1:8" ht="16.5">
      <c r="A16" s="5">
        <v>13</v>
      </c>
      <c r="B16" s="17">
        <v>1484</v>
      </c>
      <c r="C16" s="5">
        <v>2</v>
      </c>
      <c r="D16" s="5">
        <v>3</v>
      </c>
      <c r="E16" s="18">
        <v>5400000</v>
      </c>
    </row>
    <row r="17" spans="1:5" ht="16.5">
      <c r="A17" s="5">
        <v>14</v>
      </c>
      <c r="B17" s="17">
        <v>1484</v>
      </c>
      <c r="C17" s="5">
        <v>3</v>
      </c>
      <c r="D17" s="5">
        <v>4</v>
      </c>
      <c r="E17" s="18">
        <v>10800000</v>
      </c>
    </row>
    <row r="18" spans="1:5" ht="16.5">
      <c r="A18" s="5">
        <v>15</v>
      </c>
      <c r="B18" s="17">
        <v>1484</v>
      </c>
      <c r="C18" s="5">
        <v>4</v>
      </c>
      <c r="D18" s="5">
        <v>5</v>
      </c>
      <c r="E18" s="18">
        <v>16200000</v>
      </c>
    </row>
    <row r="19" spans="1:5" ht="16.5">
      <c r="A19" s="5">
        <v>16</v>
      </c>
      <c r="B19" s="17">
        <v>1485</v>
      </c>
      <c r="C19" s="5">
        <v>2</v>
      </c>
      <c r="D19" s="5">
        <v>3</v>
      </c>
      <c r="E19" s="18">
        <v>16400000</v>
      </c>
    </row>
    <row r="20" spans="1:5" ht="16.5">
      <c r="A20" s="5">
        <v>17</v>
      </c>
      <c r="B20" s="17">
        <v>1485</v>
      </c>
      <c r="C20" s="5">
        <v>3</v>
      </c>
      <c r="D20" s="5">
        <v>4</v>
      </c>
      <c r="E20" s="18">
        <v>32800000</v>
      </c>
    </row>
    <row r="21" spans="1:5" ht="16.5">
      <c r="A21" s="5">
        <v>18</v>
      </c>
      <c r="B21" s="17">
        <v>1485</v>
      </c>
      <c r="C21" s="5">
        <v>4</v>
      </c>
      <c r="D21" s="5">
        <v>5</v>
      </c>
      <c r="E21" s="18">
        <v>49200000</v>
      </c>
    </row>
    <row r="22" spans="1:5" ht="16.5">
      <c r="A22" s="5">
        <v>19</v>
      </c>
      <c r="B22" s="17">
        <v>1486</v>
      </c>
      <c r="C22" s="5">
        <v>2</v>
      </c>
      <c r="D22" s="5">
        <v>3</v>
      </c>
      <c r="E22" s="18">
        <v>32400000</v>
      </c>
    </row>
    <row r="23" spans="1:5" ht="16.5">
      <c r="A23" s="5">
        <v>20</v>
      </c>
      <c r="B23" s="17">
        <v>1486</v>
      </c>
      <c r="C23" s="5">
        <v>3</v>
      </c>
      <c r="D23" s="5">
        <v>4</v>
      </c>
      <c r="E23" s="18">
        <v>64800000</v>
      </c>
    </row>
    <row r="24" spans="1:5" ht="16.5">
      <c r="A24" s="5">
        <v>21</v>
      </c>
      <c r="B24" s="17">
        <v>1486</v>
      </c>
      <c r="C24" s="5">
        <v>4</v>
      </c>
      <c r="D24" s="5">
        <v>5</v>
      </c>
      <c r="E24" s="18">
        <v>97200000</v>
      </c>
    </row>
    <row r="25" spans="1:5" ht="16.5">
      <c r="A25" s="5">
        <v>22</v>
      </c>
      <c r="B25" s="17">
        <v>1510</v>
      </c>
      <c r="C25" s="5">
        <v>2</v>
      </c>
      <c r="D25" s="5">
        <v>3</v>
      </c>
      <c r="E25" s="18">
        <v>150000</v>
      </c>
    </row>
    <row r="26" spans="1:5" ht="16.5">
      <c r="A26" s="5">
        <v>23</v>
      </c>
      <c r="B26" s="17">
        <v>1510</v>
      </c>
      <c r="C26" s="5">
        <v>3</v>
      </c>
      <c r="D26" s="5">
        <v>4</v>
      </c>
      <c r="E26" s="18">
        <v>300000</v>
      </c>
    </row>
    <row r="27" spans="1:5" ht="16.5">
      <c r="A27" s="5">
        <v>24</v>
      </c>
      <c r="B27" s="17">
        <v>1510</v>
      </c>
      <c r="C27" s="5">
        <v>4</v>
      </c>
      <c r="D27" s="5">
        <v>5</v>
      </c>
      <c r="E27" s="18">
        <v>450000</v>
      </c>
    </row>
    <row r="28" spans="1:5" ht="16.5">
      <c r="A28" s="5">
        <v>25</v>
      </c>
      <c r="B28" s="17">
        <v>1511</v>
      </c>
      <c r="C28" s="5">
        <v>2</v>
      </c>
      <c r="D28" s="5">
        <v>3</v>
      </c>
      <c r="E28" s="19">
        <v>300000</v>
      </c>
    </row>
    <row r="29" spans="1:5" ht="16.5">
      <c r="A29" s="5">
        <v>26</v>
      </c>
      <c r="B29" s="17">
        <v>1511</v>
      </c>
      <c r="C29" s="5">
        <v>3</v>
      </c>
      <c r="D29" s="5">
        <v>4</v>
      </c>
      <c r="E29" s="19">
        <v>600000</v>
      </c>
    </row>
    <row r="30" spans="1:5" ht="16.5">
      <c r="A30" s="5">
        <v>27</v>
      </c>
      <c r="B30" s="17">
        <v>1511</v>
      </c>
      <c r="C30" s="5">
        <v>4</v>
      </c>
      <c r="D30" s="5">
        <v>5</v>
      </c>
      <c r="E30" s="19">
        <v>900000</v>
      </c>
    </row>
    <row r="31" spans="1:5" ht="16.5">
      <c r="A31" s="5">
        <v>28</v>
      </c>
      <c r="B31" s="17">
        <v>1512</v>
      </c>
      <c r="C31" s="5">
        <v>2</v>
      </c>
      <c r="D31" s="5">
        <v>3</v>
      </c>
      <c r="E31" s="18">
        <v>9900000</v>
      </c>
    </row>
    <row r="32" spans="1:5" ht="16.5">
      <c r="A32" s="5">
        <v>29</v>
      </c>
      <c r="B32" s="17">
        <v>1512</v>
      </c>
      <c r="C32" s="5">
        <v>3</v>
      </c>
      <c r="D32" s="5">
        <v>4</v>
      </c>
      <c r="E32" s="18">
        <v>19800000</v>
      </c>
    </row>
    <row r="33" spans="1:5" ht="16.5">
      <c r="A33" s="5">
        <v>30</v>
      </c>
      <c r="B33" s="17">
        <v>1512</v>
      </c>
      <c r="C33" s="5">
        <v>4</v>
      </c>
      <c r="D33" s="5">
        <v>5</v>
      </c>
      <c r="E33" s="18">
        <v>29700000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F7"/>
  <sheetViews>
    <sheetView workbookViewId="0">
      <selection activeCell="B24" sqref="B24"/>
    </sheetView>
  </sheetViews>
  <sheetFormatPr defaultColWidth="9" defaultRowHeight="14.25"/>
  <cols>
    <col min="2" max="3" width="12.625" customWidth="1"/>
    <col min="4" max="4" width="14.5" customWidth="1"/>
    <col min="5" max="5" width="15.125" customWidth="1"/>
    <col min="6" max="6" width="13.125" customWidth="1"/>
  </cols>
  <sheetData>
    <row r="1" spans="1:6">
      <c r="A1" s="9" t="s">
        <v>937</v>
      </c>
      <c r="B1" s="9" t="s">
        <v>1164</v>
      </c>
      <c r="C1" s="9" t="s">
        <v>1165</v>
      </c>
      <c r="D1" s="9" t="s">
        <v>1166</v>
      </c>
      <c r="E1" s="9" t="s">
        <v>1167</v>
      </c>
      <c r="F1" s="9" t="s">
        <v>1168</v>
      </c>
    </row>
    <row r="2" spans="1:6">
      <c r="A2" s="9" t="s">
        <v>40</v>
      </c>
      <c r="B2" s="9" t="s">
        <v>40</v>
      </c>
      <c r="C2" s="9" t="s">
        <v>40</v>
      </c>
      <c r="D2" s="9" t="s">
        <v>1136</v>
      </c>
      <c r="E2" s="9" t="s">
        <v>1136</v>
      </c>
      <c r="F2" s="9" t="s">
        <v>1136</v>
      </c>
    </row>
    <row r="3" spans="1:6">
      <c r="A3" s="9" t="s">
        <v>1092</v>
      </c>
      <c r="B3" s="10" t="s">
        <v>1169</v>
      </c>
      <c r="C3" s="10" t="s">
        <v>1170</v>
      </c>
      <c r="D3" s="10" t="s">
        <v>1171</v>
      </c>
      <c r="E3" s="10" t="s">
        <v>1172</v>
      </c>
      <c r="F3" s="10" t="s">
        <v>1173</v>
      </c>
    </row>
    <row r="4" spans="1:6">
      <c r="A4" s="12">
        <v>1</v>
      </c>
      <c r="B4" s="12">
        <v>-1</v>
      </c>
      <c r="C4" s="12">
        <v>-1</v>
      </c>
      <c r="D4" s="12">
        <v>0</v>
      </c>
      <c r="E4" s="12">
        <v>9000</v>
      </c>
      <c r="F4" s="12">
        <v>5000</v>
      </c>
    </row>
    <row r="5" spans="1:6">
      <c r="A5" s="12">
        <v>2</v>
      </c>
      <c r="B5" s="12">
        <v>-1</v>
      </c>
      <c r="C5" s="12">
        <v>-1</v>
      </c>
      <c r="D5" s="12">
        <v>9000</v>
      </c>
      <c r="E5" s="12">
        <v>30000</v>
      </c>
      <c r="F5" s="12">
        <v>10800</v>
      </c>
    </row>
    <row r="6" spans="1:6">
      <c r="A6" s="12">
        <v>3</v>
      </c>
      <c r="B6" s="12">
        <v>-1</v>
      </c>
      <c r="C6" s="12">
        <v>-1</v>
      </c>
      <c r="D6" s="12">
        <v>30000</v>
      </c>
      <c r="E6" s="12">
        <v>100000</v>
      </c>
      <c r="F6" s="12">
        <v>32800</v>
      </c>
    </row>
    <row r="7" spans="1:6">
      <c r="A7" s="12">
        <v>4</v>
      </c>
      <c r="B7" s="12">
        <v>-1</v>
      </c>
      <c r="C7" s="12">
        <v>-1</v>
      </c>
      <c r="D7" s="12">
        <v>100000</v>
      </c>
      <c r="E7" s="12">
        <v>-1</v>
      </c>
      <c r="F7" s="12">
        <v>-1</v>
      </c>
    </row>
  </sheetData>
  <phoneticPr fontId="15" type="noConversion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8"/>
  <sheetViews>
    <sheetView workbookViewId="0">
      <selection activeCell="C14" sqref="C14"/>
    </sheetView>
  </sheetViews>
  <sheetFormatPr defaultColWidth="9" defaultRowHeight="14.25"/>
  <cols>
    <col min="2" max="2" width="18.125" customWidth="1"/>
    <col min="3" max="3" width="19" customWidth="1"/>
  </cols>
  <sheetData>
    <row r="1" spans="1:4">
      <c r="A1" s="9" t="s">
        <v>1092</v>
      </c>
      <c r="B1" s="9" t="s">
        <v>1174</v>
      </c>
      <c r="C1" s="9" t="s">
        <v>1175</v>
      </c>
      <c r="D1" s="9" t="s">
        <v>1168</v>
      </c>
    </row>
    <row r="2" spans="1:4">
      <c r="A2" s="9" t="s">
        <v>885</v>
      </c>
      <c r="B2" s="9" t="s">
        <v>1136</v>
      </c>
      <c r="C2" s="9" t="s">
        <v>1136</v>
      </c>
      <c r="D2" s="9" t="s">
        <v>1136</v>
      </c>
    </row>
    <row r="3" spans="1:4">
      <c r="A3" s="9" t="s">
        <v>1092</v>
      </c>
      <c r="B3" s="10" t="s">
        <v>1176</v>
      </c>
      <c r="C3" s="10" t="s">
        <v>1177</v>
      </c>
      <c r="D3" s="10" t="s">
        <v>1178</v>
      </c>
    </row>
    <row r="4" spans="1:4">
      <c r="A4" s="12">
        <v>1</v>
      </c>
      <c r="B4" s="12">
        <v>-1</v>
      </c>
      <c r="C4" s="12">
        <v>10800</v>
      </c>
      <c r="D4" s="12">
        <v>-1</v>
      </c>
    </row>
    <row r="5" spans="1:4">
      <c r="A5" s="12">
        <v>2</v>
      </c>
      <c r="B5" s="12">
        <v>10800</v>
      </c>
      <c r="C5" s="12">
        <v>19800</v>
      </c>
      <c r="D5" s="12">
        <v>2500</v>
      </c>
    </row>
    <row r="6" spans="1:4">
      <c r="A6" s="12">
        <v>3</v>
      </c>
      <c r="B6" s="12">
        <v>19800</v>
      </c>
      <c r="C6" s="12">
        <v>32800</v>
      </c>
      <c r="D6" s="12">
        <v>5000</v>
      </c>
    </row>
    <row r="7" spans="1:4">
      <c r="A7" s="12">
        <v>4</v>
      </c>
      <c r="B7" s="12">
        <v>32800</v>
      </c>
      <c r="C7" s="12">
        <v>64800</v>
      </c>
      <c r="D7" s="12">
        <v>10800</v>
      </c>
    </row>
    <row r="8" spans="1:4">
      <c r="A8" s="12">
        <v>5</v>
      </c>
      <c r="B8" s="12">
        <v>64800</v>
      </c>
      <c r="C8" s="12">
        <v>-1</v>
      </c>
      <c r="D8" s="12">
        <v>19800</v>
      </c>
    </row>
  </sheetData>
  <phoneticPr fontId="15" type="noConversion"/>
  <pageMargins left="0.75" right="0.75" top="1" bottom="1" header="0.5" footer="0.5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12"/>
  <sheetViews>
    <sheetView workbookViewId="0">
      <selection activeCell="D1" sqref="D1"/>
    </sheetView>
  </sheetViews>
  <sheetFormatPr defaultColWidth="9" defaultRowHeight="14.25"/>
  <cols>
    <col min="3" max="3" width="8.625" customWidth="1"/>
    <col min="4" max="4" width="16.625" customWidth="1"/>
    <col min="5" max="5" width="17.625" customWidth="1"/>
  </cols>
  <sheetData>
    <row r="1" spans="1:5">
      <c r="A1" s="9" t="s">
        <v>937</v>
      </c>
      <c r="B1" s="9" t="s">
        <v>939</v>
      </c>
      <c r="C1" s="9" t="s">
        <v>1179</v>
      </c>
      <c r="D1" s="9" t="s">
        <v>1180</v>
      </c>
      <c r="E1" s="9" t="s">
        <v>1181</v>
      </c>
    </row>
    <row r="2" spans="1:5">
      <c r="A2" s="9" t="s">
        <v>885</v>
      </c>
      <c r="B2" s="9" t="s">
        <v>885</v>
      </c>
      <c r="C2" s="9" t="s">
        <v>1182</v>
      </c>
      <c r="D2" s="9" t="s">
        <v>41</v>
      </c>
      <c r="E2" s="9" t="s">
        <v>41</v>
      </c>
    </row>
    <row r="3" spans="1:5">
      <c r="A3" s="9" t="s">
        <v>1092</v>
      </c>
      <c r="B3" s="10" t="s">
        <v>1119</v>
      </c>
      <c r="C3" s="10" t="s">
        <v>1183</v>
      </c>
      <c r="D3" s="10" t="s">
        <v>1184</v>
      </c>
      <c r="E3" s="10" t="s">
        <v>1185</v>
      </c>
    </row>
    <row r="4" spans="1:5">
      <c r="A4" s="12">
        <v>1</v>
      </c>
      <c r="B4" s="12">
        <v>2</v>
      </c>
      <c r="C4" s="11" t="s">
        <v>1186</v>
      </c>
      <c r="D4" s="12">
        <v>0</v>
      </c>
      <c r="E4" s="12">
        <v>20000000</v>
      </c>
    </row>
    <row r="5" spans="1:5">
      <c r="A5" s="12">
        <v>2</v>
      </c>
      <c r="B5" s="12">
        <v>2</v>
      </c>
      <c r="C5" s="11" t="s">
        <v>1187</v>
      </c>
      <c r="D5" s="12">
        <v>20000000</v>
      </c>
      <c r="E5" s="12">
        <v>500000000</v>
      </c>
    </row>
    <row r="6" spans="1:5">
      <c r="A6" s="12">
        <v>3</v>
      </c>
      <c r="B6" s="12">
        <v>2</v>
      </c>
      <c r="C6" s="11" t="s">
        <v>1188</v>
      </c>
      <c r="D6" s="12">
        <v>500000000</v>
      </c>
      <c r="E6" s="12">
        <v>-1</v>
      </c>
    </row>
    <row r="7" spans="1:5">
      <c r="A7" s="12">
        <v>4</v>
      </c>
      <c r="B7" s="12">
        <v>1</v>
      </c>
      <c r="C7" s="12">
        <v>1502</v>
      </c>
      <c r="D7" s="12">
        <v>0</v>
      </c>
      <c r="E7" s="12">
        <v>100000000</v>
      </c>
    </row>
    <row r="8" spans="1:5">
      <c r="A8" s="12">
        <v>5</v>
      </c>
      <c r="B8" s="12">
        <v>1</v>
      </c>
      <c r="C8" s="12">
        <v>1503</v>
      </c>
      <c r="D8" s="12">
        <v>100000000</v>
      </c>
      <c r="E8" s="12">
        <v>500000000</v>
      </c>
    </row>
    <row r="9" spans="1:5">
      <c r="A9" s="12">
        <v>6</v>
      </c>
      <c r="B9" s="12">
        <v>1</v>
      </c>
      <c r="C9" s="12">
        <v>1504</v>
      </c>
      <c r="D9" s="12">
        <v>500000000</v>
      </c>
      <c r="E9" s="12">
        <v>-1</v>
      </c>
    </row>
    <row r="10" spans="1:5">
      <c r="A10" s="12"/>
      <c r="B10" s="12"/>
      <c r="C10" s="12"/>
      <c r="D10" s="12"/>
      <c r="E10" s="12"/>
    </row>
    <row r="11" spans="1:5">
      <c r="A11" s="12"/>
      <c r="B11" s="12"/>
      <c r="C11" s="12"/>
      <c r="D11" s="12"/>
      <c r="E11" s="12"/>
    </row>
    <row r="12" spans="1:5">
      <c r="A12" s="12"/>
      <c r="B12" s="12"/>
      <c r="C12" s="12"/>
      <c r="D12" s="12"/>
      <c r="E12" s="12"/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ColWidth="9" defaultRowHeight="14.25"/>
  <cols>
    <col min="1" max="1" width="23.5" style="8" customWidth="1"/>
  </cols>
  <sheetData>
    <row r="1" spans="1:1">
      <c r="A1" s="9" t="s">
        <v>881</v>
      </c>
    </row>
    <row r="2" spans="1:1">
      <c r="A2" s="9" t="s">
        <v>38</v>
      </c>
    </row>
    <row r="3" spans="1:1">
      <c r="A3" s="10" t="s">
        <v>882</v>
      </c>
    </row>
    <row r="4" spans="1:1">
      <c r="A4" s="8">
        <v>0</v>
      </c>
    </row>
  </sheetData>
  <phoneticPr fontId="15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F12"/>
  <sheetViews>
    <sheetView workbookViewId="0">
      <selection activeCell="E18" sqref="E18"/>
    </sheetView>
  </sheetViews>
  <sheetFormatPr defaultColWidth="9" defaultRowHeight="14.25"/>
  <cols>
    <col min="3" max="3" width="10.125" customWidth="1"/>
    <col min="4" max="4" width="18.5" customWidth="1"/>
    <col min="5" max="5" width="19.125" customWidth="1"/>
    <col min="6" max="6" width="10" customWidth="1"/>
  </cols>
  <sheetData>
    <row r="1" spans="1:6">
      <c r="A1" s="9" t="s">
        <v>1092</v>
      </c>
      <c r="B1" s="9" t="s">
        <v>1189</v>
      </c>
      <c r="C1" s="9" t="s">
        <v>1190</v>
      </c>
      <c r="D1" s="9" t="s">
        <v>1191</v>
      </c>
      <c r="E1" s="9" t="s">
        <v>1192</v>
      </c>
      <c r="F1" s="9" t="s">
        <v>1193</v>
      </c>
    </row>
    <row r="2" spans="1:6">
      <c r="A2" s="9" t="s">
        <v>885</v>
      </c>
      <c r="B2" s="9" t="s">
        <v>885</v>
      </c>
      <c r="C2" s="9" t="s">
        <v>1182</v>
      </c>
      <c r="D2" s="9" t="s">
        <v>1136</v>
      </c>
      <c r="E2" s="9" t="s">
        <v>1136</v>
      </c>
      <c r="F2" s="9" t="s">
        <v>885</v>
      </c>
    </row>
    <row r="3" spans="1:6">
      <c r="A3" s="9" t="s">
        <v>1092</v>
      </c>
      <c r="B3" s="10" t="s">
        <v>1194</v>
      </c>
      <c r="C3" s="10" t="s">
        <v>1195</v>
      </c>
      <c r="D3" s="10" t="s">
        <v>1176</v>
      </c>
      <c r="E3" s="10" t="s">
        <v>1177</v>
      </c>
      <c r="F3" s="10" t="s">
        <v>1196</v>
      </c>
    </row>
    <row r="4" spans="1:6">
      <c r="A4" s="12">
        <v>1</v>
      </c>
      <c r="B4" s="12">
        <v>1</v>
      </c>
      <c r="C4" s="12" t="s">
        <v>1197</v>
      </c>
      <c r="D4" s="12">
        <v>0</v>
      </c>
      <c r="E4" s="12">
        <v>300</v>
      </c>
      <c r="F4" s="12">
        <v>-1</v>
      </c>
    </row>
    <row r="5" spans="1:6">
      <c r="A5" s="12">
        <v>2</v>
      </c>
      <c r="B5" s="12">
        <v>2</v>
      </c>
      <c r="C5" s="12" t="s">
        <v>1198</v>
      </c>
      <c r="D5" s="12">
        <v>100</v>
      </c>
      <c r="E5" s="12">
        <v>300</v>
      </c>
      <c r="F5" s="12">
        <v>2000</v>
      </c>
    </row>
    <row r="6" spans="1:6">
      <c r="A6" s="12">
        <v>3</v>
      </c>
      <c r="B6" s="12">
        <v>3</v>
      </c>
      <c r="C6" s="12" t="s">
        <v>1199</v>
      </c>
      <c r="D6" s="12">
        <v>300</v>
      </c>
      <c r="E6" s="12">
        <v>600</v>
      </c>
      <c r="F6" s="12">
        <v>3000</v>
      </c>
    </row>
    <row r="7" spans="1:6">
      <c r="A7" s="12">
        <v>4</v>
      </c>
      <c r="B7" s="12">
        <v>4</v>
      </c>
      <c r="C7" s="12" t="s">
        <v>1200</v>
      </c>
      <c r="D7" s="12">
        <v>600</v>
      </c>
      <c r="E7" s="12">
        <v>1200</v>
      </c>
      <c r="F7" s="12">
        <v>8000</v>
      </c>
    </row>
    <row r="8" spans="1:6">
      <c r="A8" s="12">
        <v>5</v>
      </c>
      <c r="B8" s="12">
        <v>5</v>
      </c>
      <c r="C8" s="12" t="s">
        <v>1201</v>
      </c>
      <c r="D8" s="12">
        <v>1200</v>
      </c>
      <c r="E8" s="12">
        <v>2500</v>
      </c>
      <c r="F8" s="12">
        <v>12000</v>
      </c>
    </row>
    <row r="9" spans="1:6">
      <c r="A9" s="12">
        <v>6</v>
      </c>
      <c r="B9" s="12">
        <v>6</v>
      </c>
      <c r="C9" s="12" t="s">
        <v>1202</v>
      </c>
      <c r="D9" s="12">
        <v>2500</v>
      </c>
      <c r="E9" s="12">
        <v>5000</v>
      </c>
      <c r="F9" s="12">
        <v>20000</v>
      </c>
    </row>
    <row r="10" spans="1:6">
      <c r="A10" s="12">
        <v>7</v>
      </c>
      <c r="B10" s="12">
        <v>7</v>
      </c>
      <c r="C10" s="12" t="s">
        <v>1203</v>
      </c>
      <c r="D10" s="12">
        <v>5000</v>
      </c>
      <c r="E10" s="12">
        <v>10800</v>
      </c>
      <c r="F10" s="12">
        <v>30000</v>
      </c>
    </row>
    <row r="11" spans="1:6">
      <c r="A11" s="12">
        <v>8</v>
      </c>
      <c r="B11" s="12">
        <v>8</v>
      </c>
      <c r="C11" s="12" t="s">
        <v>1204</v>
      </c>
      <c r="D11" s="12">
        <v>10800</v>
      </c>
      <c r="E11" s="12">
        <v>32800</v>
      </c>
      <c r="F11" s="12">
        <v>50000</v>
      </c>
    </row>
    <row r="12" spans="1:6">
      <c r="A12" s="12">
        <v>9</v>
      </c>
      <c r="B12" s="12">
        <v>9</v>
      </c>
      <c r="C12" s="12" t="s">
        <v>1205</v>
      </c>
      <c r="D12" s="12">
        <v>32800</v>
      </c>
      <c r="E12" s="12">
        <v>-1</v>
      </c>
      <c r="F12" s="12">
        <v>100000</v>
      </c>
    </row>
  </sheetData>
  <phoneticPr fontId="15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4"/>
  <sheetViews>
    <sheetView workbookViewId="0">
      <selection activeCell="E31" sqref="E31"/>
    </sheetView>
  </sheetViews>
  <sheetFormatPr defaultColWidth="9" defaultRowHeight="14.25"/>
  <cols>
    <col min="2" max="2" width="19" customWidth="1"/>
    <col min="3" max="3" width="16.625" customWidth="1"/>
    <col min="4" max="4" width="17.5" customWidth="1"/>
  </cols>
  <sheetData>
    <row r="1" spans="1:4" s="8" customFormat="1">
      <c r="A1" s="9" t="s">
        <v>937</v>
      </c>
      <c r="B1" s="9" t="s">
        <v>1206</v>
      </c>
      <c r="C1" s="9" t="s">
        <v>1207</v>
      </c>
      <c r="D1" s="9" t="s">
        <v>1208</v>
      </c>
    </row>
    <row r="2" spans="1:4" s="8" customFormat="1">
      <c r="A2" s="9" t="s">
        <v>885</v>
      </c>
      <c r="B2" s="9" t="s">
        <v>1182</v>
      </c>
      <c r="C2" s="9" t="s">
        <v>1182</v>
      </c>
      <c r="D2" s="9" t="s">
        <v>1182</v>
      </c>
    </row>
    <row r="3" spans="1:4" s="8" customFormat="1">
      <c r="A3" s="10" t="s">
        <v>42</v>
      </c>
      <c r="B3" s="10" t="s">
        <v>1209</v>
      </c>
      <c r="C3" s="10" t="s">
        <v>1210</v>
      </c>
      <c r="D3" s="10" t="s">
        <v>1211</v>
      </c>
    </row>
    <row r="4" spans="1:4">
      <c r="A4" s="8">
        <v>1</v>
      </c>
      <c r="B4" s="9" t="s">
        <v>1212</v>
      </c>
      <c r="C4" s="116" t="s">
        <v>1213</v>
      </c>
      <c r="D4" s="9" t="s">
        <v>1214</v>
      </c>
    </row>
  </sheetData>
  <phoneticPr fontId="15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"/>
    </sheetView>
  </sheetViews>
  <sheetFormatPr defaultColWidth="9" defaultRowHeight="14.25"/>
  <cols>
    <col min="2" max="2" width="13" customWidth="1"/>
    <col min="3" max="3" width="21.125" customWidth="1"/>
    <col min="4" max="4" width="27.125" customWidth="1"/>
    <col min="5" max="5" width="15.125" customWidth="1"/>
  </cols>
  <sheetData>
    <row r="1" spans="1:5" s="8" customFormat="1">
      <c r="A1" s="9" t="s">
        <v>937</v>
      </c>
      <c r="B1" s="9" t="s">
        <v>1215</v>
      </c>
      <c r="C1" s="9" t="s">
        <v>1216</v>
      </c>
      <c r="D1" s="11" t="s">
        <v>1217</v>
      </c>
      <c r="E1" s="9" t="s">
        <v>1095</v>
      </c>
    </row>
    <row r="2" spans="1:5" s="8" customFormat="1">
      <c r="A2" s="9" t="s">
        <v>40</v>
      </c>
      <c r="B2" s="9" t="s">
        <v>40</v>
      </c>
      <c r="C2" s="9" t="s">
        <v>1182</v>
      </c>
      <c r="D2" s="9" t="s">
        <v>1182</v>
      </c>
      <c r="E2" s="9" t="s">
        <v>1182</v>
      </c>
    </row>
    <row r="3" spans="1:5" s="8" customFormat="1">
      <c r="A3" s="10" t="s">
        <v>1218</v>
      </c>
      <c r="B3" s="10" t="s">
        <v>1119</v>
      </c>
      <c r="C3" s="10" t="s">
        <v>1219</v>
      </c>
      <c r="D3" s="9" t="s">
        <v>1220</v>
      </c>
      <c r="E3" s="9" t="s">
        <v>1183</v>
      </c>
    </row>
    <row r="4" spans="1:5" s="8" customFormat="1">
      <c r="A4" s="8">
        <v>1</v>
      </c>
      <c r="B4" s="8">
        <v>1</v>
      </c>
      <c r="C4" s="116" t="s">
        <v>1221</v>
      </c>
      <c r="D4" s="116" t="s">
        <v>1222</v>
      </c>
      <c r="E4" s="9" t="s">
        <v>1223</v>
      </c>
    </row>
    <row r="5" spans="1:5" s="8" customFormat="1">
      <c r="A5" s="8">
        <v>2</v>
      </c>
      <c r="B5" s="8">
        <v>1</v>
      </c>
      <c r="C5" s="9" t="s">
        <v>1224</v>
      </c>
      <c r="D5" s="9" t="s">
        <v>1222</v>
      </c>
      <c r="E5" s="9" t="s">
        <v>1187</v>
      </c>
    </row>
    <row r="6" spans="1:5" s="8" customFormat="1">
      <c r="A6" s="8">
        <v>3</v>
      </c>
      <c r="B6" s="8">
        <v>1</v>
      </c>
      <c r="C6" s="116" t="s">
        <v>1221</v>
      </c>
      <c r="D6" s="116" t="s">
        <v>1225</v>
      </c>
      <c r="E6" s="9" t="s">
        <v>1187</v>
      </c>
    </row>
    <row r="7" spans="1:5" s="8" customFormat="1">
      <c r="A7" s="8">
        <v>4</v>
      </c>
      <c r="B7" s="8">
        <v>1</v>
      </c>
      <c r="C7" s="9" t="s">
        <v>1224</v>
      </c>
      <c r="D7" s="116" t="s">
        <v>1225</v>
      </c>
      <c r="E7" s="9" t="s">
        <v>1226</v>
      </c>
    </row>
    <row r="8" spans="1:5" s="8" customFormat="1">
      <c r="A8" s="8">
        <v>5</v>
      </c>
      <c r="B8" s="8">
        <v>1</v>
      </c>
      <c r="C8" s="117" t="s">
        <v>1227</v>
      </c>
      <c r="D8" s="117" t="s">
        <v>1228</v>
      </c>
      <c r="E8" s="9" t="s">
        <v>1226</v>
      </c>
    </row>
    <row r="9" spans="1:5">
      <c r="A9" s="8">
        <v>6</v>
      </c>
      <c r="B9" s="8">
        <v>1</v>
      </c>
      <c r="C9" s="12" t="s">
        <v>1227</v>
      </c>
      <c r="D9" s="117" t="s">
        <v>1229</v>
      </c>
      <c r="E9" s="9" t="s">
        <v>1230</v>
      </c>
    </row>
    <row r="10" spans="1:5">
      <c r="A10" s="8">
        <v>7</v>
      </c>
      <c r="B10" s="8">
        <v>1</v>
      </c>
      <c r="C10" s="12" t="s">
        <v>1227</v>
      </c>
      <c r="D10" s="117" t="s">
        <v>1231</v>
      </c>
      <c r="E10" s="9" t="s">
        <v>1230</v>
      </c>
    </row>
    <row r="11" spans="1:5">
      <c r="A11" s="8">
        <v>8</v>
      </c>
      <c r="B11" s="8">
        <v>2</v>
      </c>
      <c r="C11" s="116" t="s">
        <v>1221</v>
      </c>
      <c r="D11" s="116" t="s">
        <v>1222</v>
      </c>
      <c r="E11" s="9" t="s">
        <v>1232</v>
      </c>
    </row>
    <row r="12" spans="1:5">
      <c r="A12" s="8">
        <v>9</v>
      </c>
      <c r="B12" s="8">
        <v>2</v>
      </c>
      <c r="C12" s="9" t="s">
        <v>1224</v>
      </c>
      <c r="D12" s="9" t="s">
        <v>1222</v>
      </c>
      <c r="E12" s="9" t="s">
        <v>1223</v>
      </c>
    </row>
    <row r="13" spans="1:5">
      <c r="A13" s="8">
        <v>10</v>
      </c>
      <c r="B13" s="8">
        <v>2</v>
      </c>
      <c r="C13" s="116" t="s">
        <v>1221</v>
      </c>
      <c r="D13" s="116" t="s">
        <v>1225</v>
      </c>
      <c r="E13" s="9" t="s">
        <v>1223</v>
      </c>
    </row>
    <row r="14" spans="1:5">
      <c r="A14" s="8">
        <v>11</v>
      </c>
      <c r="B14" s="8">
        <v>2</v>
      </c>
      <c r="C14" s="9" t="s">
        <v>1224</v>
      </c>
      <c r="D14" s="116" t="s">
        <v>1225</v>
      </c>
      <c r="E14" s="9" t="s">
        <v>1187</v>
      </c>
    </row>
    <row r="15" spans="1:5">
      <c r="A15" s="8">
        <v>12</v>
      </c>
      <c r="B15" s="8">
        <v>2</v>
      </c>
      <c r="C15" s="117" t="s">
        <v>1227</v>
      </c>
      <c r="D15" s="117" t="s">
        <v>1228</v>
      </c>
      <c r="E15" s="9" t="s">
        <v>1187</v>
      </c>
    </row>
    <row r="16" spans="1:5">
      <c r="A16" s="8">
        <v>13</v>
      </c>
      <c r="B16" s="8">
        <v>2</v>
      </c>
      <c r="C16" s="12" t="s">
        <v>1227</v>
      </c>
      <c r="D16" s="117" t="s">
        <v>1229</v>
      </c>
      <c r="E16" s="9" t="s">
        <v>1226</v>
      </c>
    </row>
    <row r="17" spans="1:5">
      <c r="A17" s="8">
        <v>14</v>
      </c>
      <c r="B17" s="8">
        <v>2</v>
      </c>
      <c r="C17" s="12" t="s">
        <v>1227</v>
      </c>
      <c r="D17" s="117" t="s">
        <v>1231</v>
      </c>
      <c r="E17" s="9" t="s">
        <v>1230</v>
      </c>
    </row>
  </sheetData>
  <phoneticPr fontId="15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10" sqref="H10"/>
    </sheetView>
  </sheetViews>
  <sheetFormatPr defaultColWidth="9" defaultRowHeight="14.25"/>
  <cols>
    <col min="1" max="1" width="12.625" customWidth="1"/>
    <col min="2" max="2" width="18.125" customWidth="1"/>
    <col min="3" max="3" width="34.625" customWidth="1"/>
  </cols>
  <sheetData>
    <row r="1" spans="1:3" s="8" customFormat="1">
      <c r="A1" s="9" t="s">
        <v>1092</v>
      </c>
      <c r="B1" s="9" t="s">
        <v>1233</v>
      </c>
      <c r="C1" s="9" t="s">
        <v>1234</v>
      </c>
    </row>
    <row r="2" spans="1:3" s="8" customFormat="1">
      <c r="A2" s="9" t="s">
        <v>40</v>
      </c>
      <c r="B2" s="9" t="s">
        <v>40</v>
      </c>
      <c r="C2" s="9" t="s">
        <v>40</v>
      </c>
    </row>
    <row r="3" spans="1:3" s="8" customFormat="1">
      <c r="A3" s="10" t="s">
        <v>42</v>
      </c>
      <c r="B3" s="10" t="s">
        <v>1235</v>
      </c>
      <c r="C3" s="10" t="s">
        <v>1236</v>
      </c>
    </row>
    <row r="4" spans="1:3">
      <c r="A4" s="8">
        <v>1</v>
      </c>
      <c r="B4" s="8">
        <v>36</v>
      </c>
      <c r="C4" s="8">
        <v>3</v>
      </c>
    </row>
    <row r="5" spans="1:3">
      <c r="A5" s="8">
        <v>2</v>
      </c>
      <c r="B5" s="8">
        <v>37</v>
      </c>
      <c r="C5" s="8">
        <v>3</v>
      </c>
    </row>
    <row r="6" spans="1:3">
      <c r="A6" s="8">
        <v>3</v>
      </c>
      <c r="B6" s="8">
        <v>38</v>
      </c>
      <c r="C6" s="8">
        <v>3</v>
      </c>
    </row>
    <row r="7" spans="1:3">
      <c r="A7" s="8">
        <v>4</v>
      </c>
      <c r="B7" s="8">
        <v>39</v>
      </c>
      <c r="C7" s="8">
        <v>3</v>
      </c>
    </row>
    <row r="8" spans="1:3">
      <c r="A8" s="8">
        <v>5</v>
      </c>
      <c r="B8" s="8">
        <v>40</v>
      </c>
      <c r="C8" s="8">
        <v>3</v>
      </c>
    </row>
    <row r="9" spans="1:3">
      <c r="A9" s="8">
        <v>6</v>
      </c>
      <c r="B9" s="8">
        <v>41</v>
      </c>
      <c r="C9" s="8">
        <v>3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16"/>
  <sheetViews>
    <sheetView workbookViewId="0">
      <selection activeCell="K13" sqref="K13"/>
    </sheetView>
  </sheetViews>
  <sheetFormatPr defaultColWidth="9" defaultRowHeight="14.25"/>
  <cols>
    <col min="1" max="2" width="9" style="1"/>
    <col min="3" max="4" width="10.5" style="1" customWidth="1"/>
    <col min="5" max="5" width="12.625" style="1" customWidth="1"/>
    <col min="6" max="6" width="30.625" style="1" customWidth="1"/>
    <col min="7" max="7" width="16.625" style="1" customWidth="1"/>
    <col min="8" max="8" width="10.625" style="1" customWidth="1"/>
    <col min="9" max="9" width="9.125" style="1" customWidth="1"/>
    <col min="10" max="16384" width="9" style="1"/>
  </cols>
  <sheetData>
    <row r="1" spans="1:7">
      <c r="A1" s="2" t="s">
        <v>1092</v>
      </c>
      <c r="B1" s="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1237</v>
      </c>
    </row>
    <row r="2" spans="1:7">
      <c r="A2" s="2" t="s">
        <v>40</v>
      </c>
      <c r="B2" s="2" t="s">
        <v>40</v>
      </c>
      <c r="C2" s="2" t="s">
        <v>1136</v>
      </c>
      <c r="D2" s="2" t="s">
        <v>1136</v>
      </c>
      <c r="E2" s="2" t="s">
        <v>1136</v>
      </c>
      <c r="F2" s="2" t="s">
        <v>957</v>
      </c>
      <c r="G2" s="2" t="s">
        <v>957</v>
      </c>
    </row>
    <row r="3" spans="1:7">
      <c r="A3" s="2" t="s">
        <v>1092</v>
      </c>
      <c r="B3" s="3" t="s">
        <v>1137</v>
      </c>
      <c r="C3" s="3" t="s">
        <v>1138</v>
      </c>
      <c r="D3" s="3" t="s">
        <v>1139</v>
      </c>
      <c r="E3" s="3" t="s">
        <v>1140</v>
      </c>
      <c r="F3" s="3" t="s">
        <v>1141</v>
      </c>
      <c r="G3" s="4" t="s">
        <v>1238</v>
      </c>
    </row>
    <row r="4" spans="1:7">
      <c r="A4" s="5">
        <v>1</v>
      </c>
      <c r="B4" s="5">
        <v>1737</v>
      </c>
      <c r="C4" s="5">
        <v>0</v>
      </c>
      <c r="D4" s="5">
        <v>900000</v>
      </c>
      <c r="E4" s="5">
        <v>600</v>
      </c>
      <c r="F4" s="6" t="s">
        <v>1239</v>
      </c>
      <c r="G4" s="1" t="s">
        <v>1240</v>
      </c>
    </row>
    <row r="5" spans="1:7">
      <c r="A5" s="5">
        <v>2</v>
      </c>
      <c r="B5" s="5">
        <v>1738</v>
      </c>
      <c r="C5" s="5">
        <v>900000</v>
      </c>
      <c r="D5" s="5">
        <v>4200000</v>
      </c>
      <c r="E5" s="5">
        <v>2800</v>
      </c>
      <c r="F5" s="6" t="s">
        <v>1241</v>
      </c>
      <c r="G5" s="1" t="s">
        <v>1242</v>
      </c>
    </row>
    <row r="6" spans="1:7">
      <c r="A6" s="5">
        <v>3</v>
      </c>
      <c r="B6" s="5">
        <v>1739</v>
      </c>
      <c r="C6" s="5">
        <v>4200000</v>
      </c>
      <c r="D6" s="5">
        <v>7500000</v>
      </c>
      <c r="E6" s="5">
        <v>5000</v>
      </c>
      <c r="F6" s="6" t="s">
        <v>1243</v>
      </c>
      <c r="G6" s="1" t="s">
        <v>1244</v>
      </c>
    </row>
    <row r="7" spans="1:7">
      <c r="A7" s="5">
        <v>4</v>
      </c>
      <c r="B7" s="5">
        <v>1740</v>
      </c>
      <c r="C7" s="5">
        <v>7500000</v>
      </c>
      <c r="D7" s="5">
        <v>16200000</v>
      </c>
      <c r="E7" s="5">
        <v>10800</v>
      </c>
      <c r="F7" s="6" t="s">
        <v>1245</v>
      </c>
      <c r="G7" s="1" t="s">
        <v>1246</v>
      </c>
    </row>
    <row r="8" spans="1:7">
      <c r="A8" s="5">
        <v>5</v>
      </c>
      <c r="B8" s="5">
        <v>1741</v>
      </c>
      <c r="C8" s="5">
        <v>16200000</v>
      </c>
      <c r="D8" s="5">
        <v>49200000</v>
      </c>
      <c r="E8" s="5">
        <v>32800</v>
      </c>
      <c r="F8" s="6" t="s">
        <v>1247</v>
      </c>
      <c r="G8" s="1" t="s">
        <v>1248</v>
      </c>
    </row>
    <row r="9" spans="1:7">
      <c r="A9" s="5">
        <v>6</v>
      </c>
      <c r="B9" s="5">
        <v>1742</v>
      </c>
      <c r="C9" s="5">
        <v>49200000</v>
      </c>
      <c r="D9" s="5">
        <v>-1</v>
      </c>
      <c r="E9" s="5">
        <v>64800</v>
      </c>
      <c r="F9" s="6" t="s">
        <v>1249</v>
      </c>
      <c r="G9" s="1" t="s">
        <v>1250</v>
      </c>
    </row>
    <row r="10" spans="1:7">
      <c r="A10" s="5">
        <v>7</v>
      </c>
      <c r="B10" s="7">
        <v>1743</v>
      </c>
      <c r="C10" s="7">
        <v>0</v>
      </c>
      <c r="D10" s="7">
        <v>10000000</v>
      </c>
      <c r="E10" s="7">
        <v>2800</v>
      </c>
      <c r="F10" s="6" t="s">
        <v>1251</v>
      </c>
      <c r="G10" s="1" t="s">
        <v>1242</v>
      </c>
    </row>
    <row r="11" spans="1:7">
      <c r="A11" s="5">
        <v>8</v>
      </c>
      <c r="B11" s="5">
        <v>1744</v>
      </c>
      <c r="C11" s="5">
        <v>10000000</v>
      </c>
      <c r="D11" s="5">
        <v>30000000</v>
      </c>
      <c r="E11" s="5">
        <v>5000</v>
      </c>
      <c r="F11" s="6" t="s">
        <v>1252</v>
      </c>
      <c r="G11" s="1" t="s">
        <v>1244</v>
      </c>
    </row>
    <row r="12" spans="1:7">
      <c r="A12" s="5">
        <v>9</v>
      </c>
      <c r="B12" s="5">
        <v>1745</v>
      </c>
      <c r="C12" s="5">
        <v>30000000</v>
      </c>
      <c r="D12" s="5">
        <v>120000000</v>
      </c>
      <c r="E12" s="5">
        <v>10800</v>
      </c>
      <c r="F12" s="6" t="s">
        <v>1253</v>
      </c>
      <c r="G12" s="1" t="s">
        <v>1246</v>
      </c>
    </row>
    <row r="13" spans="1:7">
      <c r="A13" s="5">
        <v>10</v>
      </c>
      <c r="B13" s="5">
        <v>1746</v>
      </c>
      <c r="C13" s="5">
        <v>120000000</v>
      </c>
      <c r="D13" s="5">
        <v>200000000</v>
      </c>
      <c r="E13" s="5">
        <v>32800</v>
      </c>
      <c r="F13" s="6" t="s">
        <v>1254</v>
      </c>
      <c r="G13" s="1" t="s">
        <v>1248</v>
      </c>
    </row>
    <row r="14" spans="1:7">
      <c r="A14" s="5">
        <v>11</v>
      </c>
      <c r="B14" s="5">
        <v>1747</v>
      </c>
      <c r="C14" s="5">
        <v>200000000</v>
      </c>
      <c r="D14" s="5">
        <v>-1</v>
      </c>
      <c r="E14" s="5">
        <v>64800</v>
      </c>
      <c r="F14" s="6" t="s">
        <v>1255</v>
      </c>
      <c r="G14" s="1" t="s">
        <v>1250</v>
      </c>
    </row>
    <row r="15" spans="1:7">
      <c r="A15" s="5"/>
      <c r="B15" s="5"/>
      <c r="C15" s="5"/>
      <c r="D15" s="5"/>
      <c r="E15" s="5"/>
      <c r="F15" s="6"/>
    </row>
    <row r="16" spans="1:7">
      <c r="A16" s="5"/>
      <c r="B16" s="5"/>
      <c r="C16" s="5"/>
      <c r="D16" s="5"/>
      <c r="E16" s="5"/>
      <c r="F16" s="5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"/>
  <sheetViews>
    <sheetView workbookViewId="0">
      <selection activeCell="I29" sqref="I29"/>
    </sheetView>
  </sheetViews>
  <sheetFormatPr defaultColWidth="9" defaultRowHeight="14.25"/>
  <cols>
    <col min="1" max="1" width="15.125" customWidth="1"/>
    <col min="2" max="2" width="16.625" customWidth="1"/>
  </cols>
  <sheetData>
    <row r="1" spans="1:7">
      <c r="A1" s="26" t="s">
        <v>883</v>
      </c>
      <c r="B1" s="26" t="s">
        <v>884</v>
      </c>
    </row>
    <row r="2" spans="1:7">
      <c r="A2" t="s">
        <v>40</v>
      </c>
      <c r="B2" s="26" t="s">
        <v>885</v>
      </c>
    </row>
    <row r="3" spans="1:7">
      <c r="A3" s="28" t="s">
        <v>886</v>
      </c>
      <c r="B3" s="28" t="s">
        <v>887</v>
      </c>
      <c r="G3" s="28" t="s">
        <v>888</v>
      </c>
    </row>
    <row r="4" spans="1:7">
      <c r="A4" s="1">
        <v>7000</v>
      </c>
      <c r="B4" s="1">
        <v>2000</v>
      </c>
      <c r="D4">
        <f>B4*A4/10000</f>
        <v>1400</v>
      </c>
      <c r="G4">
        <f>SUM(D4:D19)/SUM(B4:B19)</f>
        <v>0.90300000000000002</v>
      </c>
    </row>
    <row r="5" spans="1:7">
      <c r="A5" s="1">
        <v>8000</v>
      </c>
      <c r="B5" s="1">
        <v>3000</v>
      </c>
      <c r="D5">
        <f t="shared" ref="D5:D12" si="0">B5*A5/10000</f>
        <v>2400</v>
      </c>
    </row>
    <row r="6" spans="1:7">
      <c r="A6" s="1">
        <v>9000</v>
      </c>
      <c r="B6" s="1">
        <v>2000</v>
      </c>
      <c r="D6">
        <f t="shared" si="0"/>
        <v>1800</v>
      </c>
    </row>
    <row r="7" spans="1:7">
      <c r="A7" s="1">
        <v>10000</v>
      </c>
      <c r="B7" s="1">
        <v>1200</v>
      </c>
      <c r="D7">
        <f t="shared" si="0"/>
        <v>1200</v>
      </c>
    </row>
    <row r="8" spans="1:7">
      <c r="A8" s="1">
        <v>11000</v>
      </c>
      <c r="B8" s="1">
        <v>600</v>
      </c>
      <c r="D8">
        <f t="shared" si="0"/>
        <v>660</v>
      </c>
    </row>
    <row r="9" spans="1:7">
      <c r="A9" s="1">
        <v>12000</v>
      </c>
      <c r="B9" s="1">
        <v>500</v>
      </c>
      <c r="D9">
        <f t="shared" si="0"/>
        <v>600</v>
      </c>
    </row>
    <row r="10" spans="1:7">
      <c r="A10" s="1">
        <v>13000</v>
      </c>
      <c r="B10" s="1">
        <v>300</v>
      </c>
      <c r="D10">
        <f t="shared" si="0"/>
        <v>390</v>
      </c>
    </row>
    <row r="11" spans="1:7">
      <c r="A11" s="1">
        <v>14000</v>
      </c>
      <c r="B11" s="1">
        <v>200</v>
      </c>
      <c r="D11">
        <f t="shared" si="0"/>
        <v>280</v>
      </c>
    </row>
    <row r="12" spans="1:7">
      <c r="A12" s="1">
        <v>15000</v>
      </c>
      <c r="B12" s="1">
        <v>200</v>
      </c>
      <c r="D12">
        <f t="shared" si="0"/>
        <v>300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4:J347"/>
  <sheetViews>
    <sheetView topLeftCell="A16" workbookViewId="0">
      <selection activeCell="F148" sqref="F148"/>
    </sheetView>
  </sheetViews>
  <sheetFormatPr defaultColWidth="8.625" defaultRowHeight="14.25"/>
  <cols>
    <col min="6" max="7" width="10.125" customWidth="1"/>
    <col min="9" max="10" width="10.5" customWidth="1"/>
  </cols>
  <sheetData>
    <row r="4" spans="6:10" ht="16.5">
      <c r="F4" s="34">
        <v>0</v>
      </c>
      <c r="G4" s="34">
        <v>0</v>
      </c>
      <c r="I4">
        <f t="shared" ref="I4:I67" si="0">F4*10</f>
        <v>0</v>
      </c>
      <c r="J4">
        <f t="shared" ref="J4:J67" si="1">G4*10</f>
        <v>0</v>
      </c>
    </row>
    <row r="5" spans="6:10" ht="16.5">
      <c r="F5" s="34"/>
      <c r="G5" s="34"/>
      <c r="I5">
        <f t="shared" si="0"/>
        <v>0</v>
      </c>
      <c r="J5">
        <f t="shared" si="1"/>
        <v>0</v>
      </c>
    </row>
    <row r="6" spans="6:10" ht="16.5">
      <c r="F6" s="34">
        <v>0</v>
      </c>
      <c r="G6" s="34">
        <v>0</v>
      </c>
      <c r="I6">
        <f t="shared" si="0"/>
        <v>0</v>
      </c>
      <c r="J6">
        <f t="shared" si="1"/>
        <v>0</v>
      </c>
    </row>
    <row r="7" spans="6:10" ht="16.5">
      <c r="F7" s="34">
        <v>0</v>
      </c>
      <c r="G7" s="34">
        <v>0</v>
      </c>
      <c r="I7">
        <f t="shared" si="0"/>
        <v>0</v>
      </c>
      <c r="J7">
        <f t="shared" si="1"/>
        <v>0</v>
      </c>
    </row>
    <row r="8" spans="6:10" ht="16.5">
      <c r="F8" s="34">
        <v>0</v>
      </c>
      <c r="G8" s="34">
        <v>0</v>
      </c>
      <c r="I8">
        <f t="shared" si="0"/>
        <v>0</v>
      </c>
      <c r="J8">
        <f t="shared" si="1"/>
        <v>0</v>
      </c>
    </row>
    <row r="9" spans="6:10" ht="16.5">
      <c r="F9" s="34">
        <v>0</v>
      </c>
      <c r="G9" s="34">
        <v>0</v>
      </c>
      <c r="I9">
        <f t="shared" si="0"/>
        <v>0</v>
      </c>
      <c r="J9">
        <f t="shared" si="1"/>
        <v>0</v>
      </c>
    </row>
    <row r="10" spans="6:10" ht="16.5">
      <c r="F10" s="34">
        <v>0</v>
      </c>
      <c r="G10" s="34">
        <v>0</v>
      </c>
      <c r="I10">
        <f t="shared" si="0"/>
        <v>0</v>
      </c>
      <c r="J10">
        <f t="shared" si="1"/>
        <v>0</v>
      </c>
    </row>
    <row r="11" spans="6:10" ht="16.5">
      <c r="F11" s="34">
        <v>0</v>
      </c>
      <c r="G11" s="34">
        <v>0</v>
      </c>
      <c r="I11">
        <f t="shared" si="0"/>
        <v>0</v>
      </c>
      <c r="J11">
        <f t="shared" si="1"/>
        <v>0</v>
      </c>
    </row>
    <row r="12" spans="6:10" ht="16.5">
      <c r="F12" s="34">
        <v>0</v>
      </c>
      <c r="G12" s="34">
        <v>0</v>
      </c>
      <c r="I12">
        <f t="shared" si="0"/>
        <v>0</v>
      </c>
      <c r="J12">
        <f t="shared" si="1"/>
        <v>0</v>
      </c>
    </row>
    <row r="13" spans="6:10" ht="16.5">
      <c r="F13" s="34"/>
      <c r="G13" s="34"/>
      <c r="I13">
        <f t="shared" si="0"/>
        <v>0</v>
      </c>
      <c r="J13">
        <f t="shared" si="1"/>
        <v>0</v>
      </c>
    </row>
    <row r="14" spans="6:10" ht="16.5">
      <c r="F14" s="34">
        <v>0</v>
      </c>
      <c r="G14" s="34">
        <v>0</v>
      </c>
      <c r="I14">
        <f t="shared" si="0"/>
        <v>0</v>
      </c>
      <c r="J14">
        <f t="shared" si="1"/>
        <v>0</v>
      </c>
    </row>
    <row r="15" spans="6:10" ht="16.5">
      <c r="F15" s="34">
        <v>0</v>
      </c>
      <c r="G15" s="34">
        <v>0</v>
      </c>
      <c r="I15">
        <f t="shared" si="0"/>
        <v>0</v>
      </c>
      <c r="J15">
        <f t="shared" si="1"/>
        <v>0</v>
      </c>
    </row>
    <row r="16" spans="6:10" ht="16.5">
      <c r="F16" s="34">
        <v>0</v>
      </c>
      <c r="G16" s="34">
        <v>0</v>
      </c>
      <c r="I16">
        <f t="shared" si="0"/>
        <v>0</v>
      </c>
      <c r="J16">
        <f t="shared" si="1"/>
        <v>0</v>
      </c>
    </row>
    <row r="17" spans="6:10" ht="16.5">
      <c r="F17" s="34">
        <v>0</v>
      </c>
      <c r="G17" s="34">
        <v>0</v>
      </c>
      <c r="I17">
        <f t="shared" si="0"/>
        <v>0</v>
      </c>
      <c r="J17">
        <f t="shared" si="1"/>
        <v>0</v>
      </c>
    </row>
    <row r="18" spans="6:10" ht="16.5">
      <c r="F18" s="34">
        <v>0</v>
      </c>
      <c r="G18" s="34">
        <v>0</v>
      </c>
      <c r="I18">
        <f t="shared" si="0"/>
        <v>0</v>
      </c>
      <c r="J18">
        <f t="shared" si="1"/>
        <v>0</v>
      </c>
    </row>
    <row r="19" spans="6:10" ht="16.5">
      <c r="F19" s="34">
        <v>0</v>
      </c>
      <c r="G19" s="34">
        <v>0</v>
      </c>
      <c r="I19">
        <f t="shared" si="0"/>
        <v>0</v>
      </c>
      <c r="J19">
        <f t="shared" si="1"/>
        <v>0</v>
      </c>
    </row>
    <row r="20" spans="6:10" ht="16.5">
      <c r="F20" s="34">
        <v>0</v>
      </c>
      <c r="G20" s="34">
        <v>0</v>
      </c>
      <c r="I20">
        <f t="shared" si="0"/>
        <v>0</v>
      </c>
      <c r="J20">
        <f t="shared" si="1"/>
        <v>0</v>
      </c>
    </row>
    <row r="21" spans="6:10" ht="16.5">
      <c r="F21" s="34"/>
      <c r="G21" s="34"/>
      <c r="I21">
        <f t="shared" si="0"/>
        <v>0</v>
      </c>
      <c r="J21">
        <f t="shared" si="1"/>
        <v>0</v>
      </c>
    </row>
    <row r="22" spans="6:10" ht="16.5">
      <c r="F22" s="34">
        <v>100000</v>
      </c>
      <c r="G22" s="34">
        <v>150000</v>
      </c>
      <c r="I22">
        <f t="shared" si="0"/>
        <v>1000000</v>
      </c>
      <c r="J22">
        <f t="shared" si="1"/>
        <v>1500000</v>
      </c>
    </row>
    <row r="23" spans="6:10" ht="16.5">
      <c r="F23" s="34">
        <v>300000</v>
      </c>
      <c r="G23" s="34">
        <v>450000</v>
      </c>
      <c r="I23">
        <f t="shared" si="0"/>
        <v>3000000</v>
      </c>
      <c r="J23">
        <f t="shared" si="1"/>
        <v>4500000</v>
      </c>
    </row>
    <row r="24" spans="6:10" ht="16.5">
      <c r="F24" s="34">
        <v>1000000</v>
      </c>
      <c r="G24" s="34">
        <v>1500000</v>
      </c>
      <c r="I24">
        <f t="shared" si="0"/>
        <v>10000000</v>
      </c>
      <c r="J24">
        <f t="shared" si="1"/>
        <v>15000000</v>
      </c>
    </row>
    <row r="25" spans="6:10" ht="16.5">
      <c r="F25" s="34">
        <v>2000000</v>
      </c>
      <c r="G25" s="34">
        <v>3000000</v>
      </c>
      <c r="I25">
        <f t="shared" si="0"/>
        <v>20000000</v>
      </c>
      <c r="J25">
        <f t="shared" si="1"/>
        <v>30000000</v>
      </c>
    </row>
    <row r="26" spans="6:10" ht="16.5">
      <c r="F26" s="34">
        <v>5000000</v>
      </c>
      <c r="G26" s="34">
        <v>7500000</v>
      </c>
      <c r="I26">
        <f t="shared" si="0"/>
        <v>50000000</v>
      </c>
      <c r="J26">
        <f t="shared" si="1"/>
        <v>75000000</v>
      </c>
    </row>
    <row r="27" spans="6:10" ht="16.5">
      <c r="F27" s="34">
        <v>10000000</v>
      </c>
      <c r="G27" s="34">
        <v>15000000</v>
      </c>
      <c r="I27">
        <f t="shared" si="0"/>
        <v>100000000</v>
      </c>
      <c r="J27">
        <f t="shared" si="1"/>
        <v>150000000</v>
      </c>
    </row>
    <row r="28" spans="6:10" ht="16.5">
      <c r="F28" s="34"/>
      <c r="G28" s="34"/>
      <c r="I28">
        <f t="shared" si="0"/>
        <v>0</v>
      </c>
      <c r="J28">
        <f t="shared" si="1"/>
        <v>0</v>
      </c>
    </row>
    <row r="29" spans="6:10" ht="16.5">
      <c r="F29" s="34">
        <v>60000</v>
      </c>
      <c r="G29" s="34">
        <v>90000</v>
      </c>
      <c r="I29">
        <f t="shared" si="0"/>
        <v>600000</v>
      </c>
      <c r="J29">
        <f t="shared" si="1"/>
        <v>900000</v>
      </c>
    </row>
    <row r="30" spans="6:10" ht="16.5">
      <c r="F30" s="34">
        <v>280000</v>
      </c>
      <c r="G30" s="34">
        <v>420000</v>
      </c>
      <c r="I30">
        <f t="shared" si="0"/>
        <v>2800000</v>
      </c>
      <c r="J30">
        <f t="shared" si="1"/>
        <v>4200000</v>
      </c>
    </row>
    <row r="31" spans="6:10" ht="16.5">
      <c r="F31" s="34">
        <v>500000</v>
      </c>
      <c r="G31" s="34">
        <v>750000</v>
      </c>
      <c r="I31">
        <f t="shared" si="0"/>
        <v>5000000</v>
      </c>
      <c r="J31">
        <f t="shared" si="1"/>
        <v>7500000</v>
      </c>
    </row>
    <row r="32" spans="6:10" ht="16.5">
      <c r="F32" s="34">
        <v>1080000</v>
      </c>
      <c r="G32" s="34">
        <v>1620000</v>
      </c>
      <c r="I32">
        <f t="shared" si="0"/>
        <v>10800000</v>
      </c>
      <c r="J32">
        <f t="shared" si="1"/>
        <v>16200000</v>
      </c>
    </row>
    <row r="33" spans="6:10" ht="16.5">
      <c r="F33" s="34">
        <v>3280000</v>
      </c>
      <c r="G33" s="34">
        <v>4920000</v>
      </c>
      <c r="I33">
        <f t="shared" si="0"/>
        <v>32800000</v>
      </c>
      <c r="J33">
        <f t="shared" si="1"/>
        <v>49200000</v>
      </c>
    </row>
    <row r="34" spans="6:10" ht="16.5">
      <c r="F34" s="34">
        <v>6180000</v>
      </c>
      <c r="G34" s="34">
        <v>9270000</v>
      </c>
      <c r="I34">
        <f t="shared" si="0"/>
        <v>61800000</v>
      </c>
      <c r="J34">
        <f t="shared" si="1"/>
        <v>92700000</v>
      </c>
    </row>
    <row r="35" spans="6:10" ht="16.5">
      <c r="F35" s="34"/>
      <c r="G35" s="34"/>
      <c r="I35">
        <f t="shared" si="0"/>
        <v>0</v>
      </c>
      <c r="J35">
        <f t="shared" si="1"/>
        <v>0</v>
      </c>
    </row>
    <row r="36" spans="6:10" ht="16.5">
      <c r="F36" s="34">
        <v>100000</v>
      </c>
      <c r="G36" s="34">
        <v>150000</v>
      </c>
      <c r="I36">
        <f t="shared" si="0"/>
        <v>1000000</v>
      </c>
      <c r="J36">
        <f t="shared" si="1"/>
        <v>1500000</v>
      </c>
    </row>
    <row r="37" spans="6:10" ht="16.5">
      <c r="F37" s="34">
        <v>300000</v>
      </c>
      <c r="G37" s="34">
        <v>450000</v>
      </c>
      <c r="I37">
        <f t="shared" si="0"/>
        <v>3000000</v>
      </c>
      <c r="J37">
        <f t="shared" si="1"/>
        <v>4500000</v>
      </c>
    </row>
    <row r="38" spans="6:10" ht="16.5">
      <c r="F38" s="34">
        <v>1000000</v>
      </c>
      <c r="G38" s="34">
        <v>1500000</v>
      </c>
      <c r="I38">
        <f t="shared" si="0"/>
        <v>10000000</v>
      </c>
      <c r="J38">
        <f t="shared" si="1"/>
        <v>15000000</v>
      </c>
    </row>
    <row r="39" spans="6:10" ht="16.5">
      <c r="F39" s="34">
        <v>2000000</v>
      </c>
      <c r="G39" s="34">
        <v>2000000</v>
      </c>
      <c r="I39">
        <f t="shared" si="0"/>
        <v>20000000</v>
      </c>
      <c r="J39">
        <f t="shared" si="1"/>
        <v>20000000</v>
      </c>
    </row>
    <row r="40" spans="6:10" ht="16.5">
      <c r="F40" s="34">
        <v>5000000</v>
      </c>
      <c r="G40" s="34">
        <v>7500000</v>
      </c>
      <c r="I40">
        <f t="shared" si="0"/>
        <v>50000000</v>
      </c>
      <c r="J40">
        <f t="shared" si="1"/>
        <v>75000000</v>
      </c>
    </row>
    <row r="41" spans="6:10" ht="16.5">
      <c r="F41" s="34">
        <v>10000000</v>
      </c>
      <c r="G41" s="34">
        <v>15000000</v>
      </c>
      <c r="I41">
        <f t="shared" si="0"/>
        <v>100000000</v>
      </c>
      <c r="J41">
        <f t="shared" si="1"/>
        <v>150000000</v>
      </c>
    </row>
    <row r="42" spans="6:10" ht="16.5">
      <c r="F42" s="34">
        <v>20000000</v>
      </c>
      <c r="G42" s="34">
        <v>30000000</v>
      </c>
      <c r="I42">
        <f t="shared" si="0"/>
        <v>200000000</v>
      </c>
      <c r="J42">
        <f t="shared" si="1"/>
        <v>300000000</v>
      </c>
    </row>
    <row r="43" spans="6:10" ht="16.5">
      <c r="F43" s="34"/>
      <c r="G43" s="34"/>
      <c r="I43">
        <f t="shared" si="0"/>
        <v>0</v>
      </c>
      <c r="J43">
        <f t="shared" si="1"/>
        <v>0</v>
      </c>
    </row>
    <row r="44" spans="6:10" ht="16.5">
      <c r="F44" s="34">
        <v>60000</v>
      </c>
      <c r="G44" s="34">
        <v>90000</v>
      </c>
      <c r="I44">
        <f t="shared" si="0"/>
        <v>600000</v>
      </c>
      <c r="J44">
        <f t="shared" si="1"/>
        <v>900000</v>
      </c>
    </row>
    <row r="45" spans="6:10" ht="16.5">
      <c r="F45" s="34">
        <v>280000</v>
      </c>
      <c r="G45" s="34">
        <v>420000</v>
      </c>
      <c r="I45">
        <f t="shared" si="0"/>
        <v>2800000</v>
      </c>
      <c r="J45">
        <f t="shared" si="1"/>
        <v>4200000</v>
      </c>
    </row>
    <row r="46" spans="6:10" ht="16.5">
      <c r="F46" s="34">
        <v>500000</v>
      </c>
      <c r="G46" s="34">
        <v>750000</v>
      </c>
      <c r="I46">
        <f t="shared" si="0"/>
        <v>5000000</v>
      </c>
      <c r="J46">
        <f t="shared" si="1"/>
        <v>7500000</v>
      </c>
    </row>
    <row r="47" spans="6:10" ht="16.5">
      <c r="F47" s="34">
        <v>1080000</v>
      </c>
      <c r="G47" s="34">
        <v>1620000</v>
      </c>
      <c r="I47">
        <f t="shared" si="0"/>
        <v>10800000</v>
      </c>
      <c r="J47">
        <f t="shared" si="1"/>
        <v>16200000</v>
      </c>
    </row>
    <row r="48" spans="6:10" ht="16.5">
      <c r="F48" s="34">
        <v>3280000</v>
      </c>
      <c r="G48" s="34">
        <v>4920000</v>
      </c>
      <c r="I48">
        <f t="shared" si="0"/>
        <v>32800000</v>
      </c>
      <c r="J48">
        <f t="shared" si="1"/>
        <v>49200000</v>
      </c>
    </row>
    <row r="49" spans="6:10" ht="16.5">
      <c r="F49" s="34">
        <v>6180000</v>
      </c>
      <c r="G49" s="34">
        <v>9270000</v>
      </c>
      <c r="I49">
        <f t="shared" si="0"/>
        <v>61800000</v>
      </c>
      <c r="J49">
        <f t="shared" si="1"/>
        <v>92700000</v>
      </c>
    </row>
    <row r="50" spans="6:10" ht="16.5">
      <c r="F50" s="34"/>
      <c r="G50" s="34"/>
      <c r="I50">
        <f t="shared" si="0"/>
        <v>0</v>
      </c>
      <c r="J50">
        <f t="shared" si="1"/>
        <v>0</v>
      </c>
    </row>
    <row r="51" spans="6:10" ht="16.5">
      <c r="F51" s="34">
        <v>60000</v>
      </c>
      <c r="G51" s="34">
        <v>150000</v>
      </c>
      <c r="I51">
        <f t="shared" si="0"/>
        <v>600000</v>
      </c>
      <c r="J51">
        <f t="shared" si="1"/>
        <v>1500000</v>
      </c>
    </row>
    <row r="52" spans="6:10" ht="16.5">
      <c r="F52" s="34">
        <v>180000</v>
      </c>
      <c r="G52" s="34">
        <v>450000</v>
      </c>
      <c r="I52">
        <f t="shared" si="0"/>
        <v>1800000</v>
      </c>
      <c r="J52">
        <f t="shared" si="1"/>
        <v>4500000</v>
      </c>
    </row>
    <row r="53" spans="6:10" ht="16.5">
      <c r="F53" s="34">
        <v>600000</v>
      </c>
      <c r="G53" s="34">
        <v>1500000</v>
      </c>
      <c r="I53">
        <f t="shared" si="0"/>
        <v>6000000</v>
      </c>
      <c r="J53">
        <f t="shared" si="1"/>
        <v>15000000</v>
      </c>
    </row>
    <row r="54" spans="6:10" ht="16.5">
      <c r="F54" s="34">
        <v>1200000</v>
      </c>
      <c r="G54" s="34">
        <v>3000000</v>
      </c>
      <c r="I54">
        <f t="shared" si="0"/>
        <v>12000000</v>
      </c>
      <c r="J54">
        <f t="shared" si="1"/>
        <v>30000000</v>
      </c>
    </row>
    <row r="55" spans="6:10" ht="16.5">
      <c r="F55" s="34">
        <v>3000000</v>
      </c>
      <c r="G55" s="34">
        <v>7500000</v>
      </c>
      <c r="I55">
        <f t="shared" si="0"/>
        <v>30000000</v>
      </c>
      <c r="J55">
        <f t="shared" si="1"/>
        <v>75000000</v>
      </c>
    </row>
    <row r="56" spans="6:10" ht="16.5">
      <c r="F56" s="34">
        <v>6000000</v>
      </c>
      <c r="G56" s="34">
        <v>15000000</v>
      </c>
      <c r="I56">
        <f t="shared" si="0"/>
        <v>60000000</v>
      </c>
      <c r="J56">
        <f t="shared" si="1"/>
        <v>150000000</v>
      </c>
    </row>
    <row r="57" spans="6:10" ht="16.5">
      <c r="F57" s="34"/>
      <c r="G57" s="34"/>
      <c r="I57">
        <f t="shared" si="0"/>
        <v>0</v>
      </c>
      <c r="J57">
        <f t="shared" si="1"/>
        <v>0</v>
      </c>
    </row>
    <row r="58" spans="6:10" ht="16.5">
      <c r="F58" s="34">
        <v>90000</v>
      </c>
      <c r="G58" s="34">
        <v>90000</v>
      </c>
      <c r="I58">
        <f t="shared" si="0"/>
        <v>900000</v>
      </c>
      <c r="J58">
        <f t="shared" si="1"/>
        <v>900000</v>
      </c>
    </row>
    <row r="59" spans="6:10" ht="16.5">
      <c r="F59" s="34">
        <v>420000</v>
      </c>
      <c r="G59" s="34">
        <v>420000</v>
      </c>
      <c r="I59">
        <f t="shared" si="0"/>
        <v>4200000</v>
      </c>
      <c r="J59">
        <f t="shared" si="1"/>
        <v>4200000</v>
      </c>
    </row>
    <row r="60" spans="6:10" ht="16.5">
      <c r="F60" s="34">
        <v>750000</v>
      </c>
      <c r="G60" s="34">
        <v>750000</v>
      </c>
      <c r="I60">
        <f t="shared" si="0"/>
        <v>7500000</v>
      </c>
      <c r="J60">
        <f t="shared" si="1"/>
        <v>7500000</v>
      </c>
    </row>
    <row r="61" spans="6:10" ht="16.5">
      <c r="F61" s="34">
        <v>1080000</v>
      </c>
      <c r="G61" s="34">
        <v>1620000</v>
      </c>
      <c r="I61">
        <f t="shared" si="0"/>
        <v>10800000</v>
      </c>
      <c r="J61">
        <f t="shared" si="1"/>
        <v>16200000</v>
      </c>
    </row>
    <row r="62" spans="6:10" ht="16.5">
      <c r="F62" s="34">
        <v>3280000</v>
      </c>
      <c r="G62" s="34">
        <v>4920000</v>
      </c>
      <c r="I62">
        <f t="shared" si="0"/>
        <v>32800000</v>
      </c>
      <c r="J62">
        <f t="shared" si="1"/>
        <v>49200000</v>
      </c>
    </row>
    <row r="63" spans="6:10" ht="16.5">
      <c r="F63" s="34">
        <v>6180000</v>
      </c>
      <c r="G63" s="34">
        <v>9270000</v>
      </c>
      <c r="I63">
        <f t="shared" si="0"/>
        <v>61800000</v>
      </c>
      <c r="J63">
        <f t="shared" si="1"/>
        <v>92700000</v>
      </c>
    </row>
    <row r="64" spans="6:10" ht="16.5">
      <c r="F64" s="34"/>
      <c r="G64" s="34"/>
      <c r="I64">
        <f t="shared" si="0"/>
        <v>0</v>
      </c>
      <c r="J64">
        <f t="shared" si="1"/>
        <v>0</v>
      </c>
    </row>
    <row r="65" spans="6:10" ht="16.5">
      <c r="F65" s="34">
        <v>150000</v>
      </c>
      <c r="G65" s="34">
        <v>150000</v>
      </c>
      <c r="I65">
        <f t="shared" si="0"/>
        <v>1500000</v>
      </c>
      <c r="J65">
        <f t="shared" si="1"/>
        <v>1500000</v>
      </c>
    </row>
    <row r="66" spans="6:10" ht="16.5">
      <c r="F66" s="34">
        <v>450000</v>
      </c>
      <c r="G66" s="34">
        <v>450000</v>
      </c>
      <c r="I66">
        <f t="shared" si="0"/>
        <v>4500000</v>
      </c>
      <c r="J66">
        <f t="shared" si="1"/>
        <v>4500000</v>
      </c>
    </row>
    <row r="67" spans="6:10" ht="16.5">
      <c r="F67" s="34">
        <v>1500000</v>
      </c>
      <c r="G67" s="34">
        <v>1500000</v>
      </c>
      <c r="I67">
        <f t="shared" si="0"/>
        <v>15000000</v>
      </c>
      <c r="J67">
        <f t="shared" si="1"/>
        <v>15000000</v>
      </c>
    </row>
    <row r="68" spans="6:10" ht="16.5">
      <c r="F68" s="34">
        <v>2000000</v>
      </c>
      <c r="G68" s="34">
        <v>3000000</v>
      </c>
      <c r="I68">
        <f t="shared" ref="I68:I131" si="2">F68*10</f>
        <v>20000000</v>
      </c>
      <c r="J68">
        <f t="shared" ref="J68:J131" si="3">G68*10</f>
        <v>30000000</v>
      </c>
    </row>
    <row r="69" spans="6:10" ht="16.5">
      <c r="F69" s="34">
        <v>5000000</v>
      </c>
      <c r="G69" s="34">
        <v>7500000</v>
      </c>
      <c r="I69">
        <f t="shared" si="2"/>
        <v>50000000</v>
      </c>
      <c r="J69">
        <f t="shared" si="3"/>
        <v>75000000</v>
      </c>
    </row>
    <row r="70" spans="6:10" ht="16.5">
      <c r="F70" s="34">
        <v>10000000</v>
      </c>
      <c r="G70" s="34">
        <v>15000000</v>
      </c>
      <c r="I70">
        <f t="shared" si="2"/>
        <v>100000000</v>
      </c>
      <c r="J70">
        <f t="shared" si="3"/>
        <v>150000000</v>
      </c>
    </row>
    <row r="71" spans="6:10" ht="16.5">
      <c r="F71" s="34"/>
      <c r="G71" s="34"/>
      <c r="I71">
        <f t="shared" si="2"/>
        <v>0</v>
      </c>
      <c r="J71">
        <f t="shared" si="3"/>
        <v>0</v>
      </c>
    </row>
    <row r="72" spans="6:10" ht="16.5">
      <c r="F72" s="34">
        <v>90000</v>
      </c>
      <c r="G72" s="34">
        <v>90000</v>
      </c>
      <c r="I72">
        <f t="shared" si="2"/>
        <v>900000</v>
      </c>
      <c r="J72">
        <f t="shared" si="3"/>
        <v>900000</v>
      </c>
    </row>
    <row r="73" spans="6:10" ht="16.5">
      <c r="F73" s="34">
        <v>420000</v>
      </c>
      <c r="G73" s="34">
        <v>420000</v>
      </c>
      <c r="I73">
        <f t="shared" si="2"/>
        <v>4200000</v>
      </c>
      <c r="J73">
        <f t="shared" si="3"/>
        <v>4200000</v>
      </c>
    </row>
    <row r="74" spans="6:10" ht="16.5">
      <c r="F74" s="34">
        <v>750000</v>
      </c>
      <c r="G74" s="34">
        <v>750000</v>
      </c>
      <c r="I74">
        <f t="shared" si="2"/>
        <v>7500000</v>
      </c>
      <c r="J74">
        <f t="shared" si="3"/>
        <v>7500000</v>
      </c>
    </row>
    <row r="75" spans="6:10" ht="16.5">
      <c r="F75" s="34">
        <v>1080000</v>
      </c>
      <c r="G75" s="34">
        <v>1620000</v>
      </c>
      <c r="I75">
        <f t="shared" si="2"/>
        <v>10800000</v>
      </c>
      <c r="J75">
        <f t="shared" si="3"/>
        <v>16200000</v>
      </c>
    </row>
    <row r="76" spans="6:10" ht="16.5">
      <c r="F76" s="34">
        <v>3280000</v>
      </c>
      <c r="G76" s="34">
        <v>4920000</v>
      </c>
      <c r="I76">
        <f t="shared" si="2"/>
        <v>32800000</v>
      </c>
      <c r="J76">
        <f t="shared" si="3"/>
        <v>49200000</v>
      </c>
    </row>
    <row r="77" spans="6:10" ht="16.5">
      <c r="F77" s="34">
        <v>6180000</v>
      </c>
      <c r="G77" s="34">
        <v>9270000</v>
      </c>
      <c r="I77">
        <f t="shared" si="2"/>
        <v>61800000</v>
      </c>
      <c r="J77">
        <f t="shared" si="3"/>
        <v>92700000</v>
      </c>
    </row>
    <row r="78" spans="6:10" ht="16.5">
      <c r="F78" s="34"/>
      <c r="G78" s="34"/>
      <c r="I78">
        <f t="shared" si="2"/>
        <v>0</v>
      </c>
      <c r="J78">
        <f t="shared" si="3"/>
        <v>0</v>
      </c>
    </row>
    <row r="79" spans="6:10" ht="16.5">
      <c r="F79" s="34">
        <v>2520000</v>
      </c>
      <c r="G79" s="34">
        <v>2520000</v>
      </c>
      <c r="I79">
        <f t="shared" si="2"/>
        <v>25200000</v>
      </c>
      <c r="J79">
        <f t="shared" si="3"/>
        <v>25200000</v>
      </c>
    </row>
    <row r="80" spans="6:10" ht="16.5">
      <c r="F80" s="34">
        <v>2520000</v>
      </c>
      <c r="G80" s="34">
        <v>2520000</v>
      </c>
      <c r="I80">
        <f t="shared" si="2"/>
        <v>25200000</v>
      </c>
      <c r="J80">
        <f t="shared" si="3"/>
        <v>25200000</v>
      </c>
    </row>
    <row r="81" spans="6:10" ht="16.5">
      <c r="F81" s="34">
        <v>450000</v>
      </c>
      <c r="G81" s="34">
        <v>450000</v>
      </c>
      <c r="I81">
        <f t="shared" si="2"/>
        <v>4500000</v>
      </c>
      <c r="J81">
        <f t="shared" si="3"/>
        <v>4500000</v>
      </c>
    </row>
    <row r="82" spans="6:10" ht="16.5">
      <c r="F82" s="34">
        <v>450000</v>
      </c>
      <c r="G82" s="34">
        <v>450000</v>
      </c>
      <c r="I82">
        <f t="shared" si="2"/>
        <v>4500000</v>
      </c>
      <c r="J82">
        <f t="shared" si="3"/>
        <v>4500000</v>
      </c>
    </row>
    <row r="83" spans="6:10" ht="16.5">
      <c r="F83" s="34">
        <v>1620000</v>
      </c>
      <c r="G83" s="34">
        <v>1620000</v>
      </c>
      <c r="I83">
        <f t="shared" si="2"/>
        <v>16200000</v>
      </c>
      <c r="J83">
        <f t="shared" si="3"/>
        <v>16200000</v>
      </c>
    </row>
    <row r="84" spans="6:10" ht="16.5">
      <c r="F84" s="34">
        <v>1620000</v>
      </c>
      <c r="G84" s="34">
        <v>1620000</v>
      </c>
      <c r="I84">
        <f t="shared" si="2"/>
        <v>16200000</v>
      </c>
      <c r="J84">
        <f t="shared" si="3"/>
        <v>16200000</v>
      </c>
    </row>
    <row r="85" spans="6:10" ht="16.5">
      <c r="F85" s="33">
        <f>15000*10</f>
        <v>150000</v>
      </c>
      <c r="G85" s="33">
        <f>15000*10</f>
        <v>150000</v>
      </c>
      <c r="I85">
        <f t="shared" si="2"/>
        <v>1500000</v>
      </c>
      <c r="J85">
        <f t="shared" si="3"/>
        <v>1500000</v>
      </c>
    </row>
    <row r="86" spans="6:10" ht="16.5">
      <c r="F86" s="33">
        <f>15000*30</f>
        <v>450000</v>
      </c>
      <c r="G86" s="33">
        <f>15000*30</f>
        <v>450000</v>
      </c>
      <c r="I86">
        <f t="shared" si="2"/>
        <v>4500000</v>
      </c>
      <c r="J86">
        <f t="shared" si="3"/>
        <v>4500000</v>
      </c>
    </row>
    <row r="87" spans="6:10" ht="16.5">
      <c r="F87" s="17">
        <v>120000</v>
      </c>
      <c r="G87" s="17">
        <v>120000</v>
      </c>
      <c r="I87">
        <f t="shared" si="2"/>
        <v>1200000</v>
      </c>
      <c r="J87">
        <f t="shared" si="3"/>
        <v>1200000</v>
      </c>
    </row>
    <row r="88" spans="6:10" ht="16.5">
      <c r="F88" s="17">
        <v>120000</v>
      </c>
      <c r="G88" s="17">
        <v>120000</v>
      </c>
      <c r="I88">
        <f t="shared" si="2"/>
        <v>1200000</v>
      </c>
      <c r="J88">
        <f t="shared" si="3"/>
        <v>1200000</v>
      </c>
    </row>
    <row r="89" spans="6:10" ht="16.5">
      <c r="F89" s="34">
        <v>108000</v>
      </c>
      <c r="G89" s="34">
        <v>108000</v>
      </c>
      <c r="I89">
        <f t="shared" si="2"/>
        <v>1080000</v>
      </c>
      <c r="J89">
        <f t="shared" si="3"/>
        <v>1080000</v>
      </c>
    </row>
    <row r="90" spans="6:10" ht="16.5">
      <c r="F90" s="34">
        <v>128000</v>
      </c>
      <c r="G90" s="34">
        <v>128000</v>
      </c>
      <c r="I90">
        <f t="shared" si="2"/>
        <v>1280000</v>
      </c>
      <c r="J90">
        <f t="shared" si="3"/>
        <v>1280000</v>
      </c>
    </row>
    <row r="91" spans="6:10" ht="16.5">
      <c r="F91" s="46">
        <v>500000</v>
      </c>
      <c r="G91" s="46">
        <v>500000</v>
      </c>
      <c r="I91">
        <f t="shared" si="2"/>
        <v>5000000</v>
      </c>
      <c r="J91">
        <f t="shared" si="3"/>
        <v>5000000</v>
      </c>
    </row>
    <row r="92" spans="6:10" ht="16.5">
      <c r="F92" s="46">
        <v>680000</v>
      </c>
      <c r="G92" s="46">
        <v>680000</v>
      </c>
      <c r="I92">
        <f t="shared" si="2"/>
        <v>6800000</v>
      </c>
      <c r="J92">
        <f t="shared" si="3"/>
        <v>6800000</v>
      </c>
    </row>
    <row r="93" spans="6:10" ht="16.5">
      <c r="F93" s="46">
        <v>2000000</v>
      </c>
      <c r="G93" s="46">
        <v>2000000</v>
      </c>
      <c r="I93">
        <f t="shared" si="2"/>
        <v>20000000</v>
      </c>
      <c r="J93">
        <f t="shared" si="3"/>
        <v>20000000</v>
      </c>
    </row>
    <row r="94" spans="6:10" ht="16.5">
      <c r="F94" s="46">
        <v>2300000</v>
      </c>
      <c r="G94" s="46">
        <v>2300000</v>
      </c>
      <c r="I94">
        <f t="shared" si="2"/>
        <v>23000000</v>
      </c>
      <c r="J94">
        <f t="shared" si="3"/>
        <v>23000000</v>
      </c>
    </row>
    <row r="95" spans="6:10" ht="16.5">
      <c r="F95" s="46">
        <v>6300000</v>
      </c>
      <c r="G95" s="46">
        <v>6300000</v>
      </c>
      <c r="I95">
        <f t="shared" si="2"/>
        <v>63000000</v>
      </c>
      <c r="J95">
        <f t="shared" si="3"/>
        <v>63000000</v>
      </c>
    </row>
    <row r="96" spans="6:10" ht="16.5">
      <c r="F96" s="46">
        <v>7200000</v>
      </c>
      <c r="G96" s="46">
        <v>7200000</v>
      </c>
      <c r="I96">
        <f t="shared" si="2"/>
        <v>72000000</v>
      </c>
      <c r="J96">
        <f t="shared" si="3"/>
        <v>72000000</v>
      </c>
    </row>
    <row r="97" spans="6:10" ht="16.5">
      <c r="F97" s="34">
        <v>450000</v>
      </c>
      <c r="G97" s="34">
        <v>450000</v>
      </c>
      <c r="I97">
        <f t="shared" si="2"/>
        <v>4500000</v>
      </c>
      <c r="J97">
        <f t="shared" si="3"/>
        <v>4500000</v>
      </c>
    </row>
    <row r="98" spans="6:10" ht="16.5">
      <c r="F98" s="34">
        <v>450000</v>
      </c>
      <c r="G98" s="34">
        <v>450000</v>
      </c>
      <c r="I98">
        <f t="shared" si="2"/>
        <v>4500000</v>
      </c>
      <c r="J98">
        <f t="shared" si="3"/>
        <v>4500000</v>
      </c>
    </row>
    <row r="99" spans="6:10" ht="16.5">
      <c r="F99" s="34">
        <v>160000</v>
      </c>
      <c r="G99" s="34">
        <v>160000</v>
      </c>
      <c r="I99">
        <f t="shared" si="2"/>
        <v>1600000</v>
      </c>
      <c r="J99">
        <f t="shared" si="3"/>
        <v>1600000</v>
      </c>
    </row>
    <row r="100" spans="6:10" ht="16.5">
      <c r="F100" s="34">
        <v>160000</v>
      </c>
      <c r="G100" s="34">
        <v>160000</v>
      </c>
      <c r="I100">
        <f t="shared" si="2"/>
        <v>1600000</v>
      </c>
      <c r="J100">
        <f t="shared" si="3"/>
        <v>1600000</v>
      </c>
    </row>
    <row r="101" spans="6:10" ht="16.5">
      <c r="F101" s="34">
        <v>2000000</v>
      </c>
      <c r="G101" s="34">
        <v>2000000</v>
      </c>
      <c r="I101">
        <f t="shared" si="2"/>
        <v>20000000</v>
      </c>
      <c r="J101">
        <f t="shared" si="3"/>
        <v>20000000</v>
      </c>
    </row>
    <row r="102" spans="6:10" ht="16.5">
      <c r="F102" s="34">
        <v>2000000</v>
      </c>
      <c r="G102" s="34">
        <v>2000000</v>
      </c>
      <c r="I102">
        <f t="shared" si="2"/>
        <v>20000000</v>
      </c>
      <c r="J102">
        <f t="shared" si="3"/>
        <v>20000000</v>
      </c>
    </row>
    <row r="103" spans="6:10" ht="16.5">
      <c r="F103" s="34">
        <v>3000000</v>
      </c>
      <c r="G103" s="34">
        <v>3000000</v>
      </c>
      <c r="I103">
        <f t="shared" si="2"/>
        <v>30000000</v>
      </c>
      <c r="J103">
        <f t="shared" si="3"/>
        <v>30000000</v>
      </c>
    </row>
    <row r="104" spans="6:10" ht="16.5">
      <c r="F104" s="34">
        <v>3000000</v>
      </c>
      <c r="G104" s="34">
        <v>3000000</v>
      </c>
      <c r="I104">
        <f t="shared" si="2"/>
        <v>30000000</v>
      </c>
      <c r="J104">
        <f t="shared" si="3"/>
        <v>30000000</v>
      </c>
    </row>
    <row r="105" spans="6:10" ht="16.5">
      <c r="F105" s="34">
        <v>150000</v>
      </c>
      <c r="G105" s="34">
        <v>150000</v>
      </c>
      <c r="I105">
        <f t="shared" si="2"/>
        <v>1500000</v>
      </c>
      <c r="J105">
        <f t="shared" si="3"/>
        <v>1500000</v>
      </c>
    </row>
    <row r="106" spans="6:10" ht="16.5">
      <c r="F106" s="34">
        <v>90000</v>
      </c>
      <c r="G106" s="34">
        <v>90000</v>
      </c>
      <c r="I106">
        <f t="shared" si="2"/>
        <v>900000</v>
      </c>
      <c r="J106">
        <f t="shared" si="3"/>
        <v>900000</v>
      </c>
    </row>
    <row r="107" spans="6:10" ht="16.5">
      <c r="F107" s="34">
        <v>150000</v>
      </c>
      <c r="G107" s="34">
        <v>150000</v>
      </c>
      <c r="I107">
        <f t="shared" si="2"/>
        <v>1500000</v>
      </c>
      <c r="J107">
        <f t="shared" si="3"/>
        <v>1500000</v>
      </c>
    </row>
    <row r="108" spans="6:10" ht="16.5">
      <c r="F108" s="34">
        <v>90000</v>
      </c>
      <c r="G108" s="34">
        <v>90000</v>
      </c>
      <c r="I108">
        <f t="shared" si="2"/>
        <v>900000</v>
      </c>
      <c r="J108">
        <f t="shared" si="3"/>
        <v>900000</v>
      </c>
    </row>
    <row r="109" spans="6:10" ht="16.5">
      <c r="F109" s="34">
        <v>270000</v>
      </c>
      <c r="G109" s="34">
        <v>270000</v>
      </c>
      <c r="I109">
        <f t="shared" si="2"/>
        <v>2700000</v>
      </c>
      <c r="J109">
        <f t="shared" si="3"/>
        <v>2700000</v>
      </c>
    </row>
    <row r="110" spans="6:10" ht="16.5">
      <c r="F110" s="34">
        <v>270000</v>
      </c>
      <c r="G110" s="34">
        <v>270000</v>
      </c>
      <c r="I110">
        <f t="shared" si="2"/>
        <v>2700000</v>
      </c>
      <c r="J110">
        <f t="shared" si="3"/>
        <v>2700000</v>
      </c>
    </row>
    <row r="111" spans="6:10" ht="16.5">
      <c r="F111" s="34">
        <v>420000</v>
      </c>
      <c r="G111" s="34">
        <v>420000</v>
      </c>
      <c r="I111">
        <f t="shared" si="2"/>
        <v>4200000</v>
      </c>
      <c r="J111">
        <f t="shared" si="3"/>
        <v>4200000</v>
      </c>
    </row>
    <row r="112" spans="6:10" ht="16.5">
      <c r="F112" s="34">
        <v>420000</v>
      </c>
      <c r="G112" s="34">
        <v>420000</v>
      </c>
      <c r="I112">
        <f t="shared" si="2"/>
        <v>4200000</v>
      </c>
      <c r="J112">
        <f t="shared" si="3"/>
        <v>4200000</v>
      </c>
    </row>
    <row r="113" spans="6:10" ht="16.5">
      <c r="F113" s="34"/>
      <c r="G113" s="34"/>
      <c r="I113">
        <f t="shared" si="2"/>
        <v>0</v>
      </c>
      <c r="J113">
        <f t="shared" si="3"/>
        <v>0</v>
      </c>
    </row>
    <row r="114" spans="6:10" ht="16.5">
      <c r="F114" s="34"/>
      <c r="G114" s="34"/>
      <c r="I114">
        <f t="shared" si="2"/>
        <v>0</v>
      </c>
      <c r="J114">
        <f t="shared" si="3"/>
        <v>0</v>
      </c>
    </row>
    <row r="115" spans="6:10" ht="16.5">
      <c r="F115" s="34">
        <v>600000</v>
      </c>
      <c r="G115" s="34">
        <v>600000</v>
      </c>
      <c r="I115">
        <f t="shared" si="2"/>
        <v>6000000</v>
      </c>
      <c r="J115">
        <f t="shared" si="3"/>
        <v>6000000</v>
      </c>
    </row>
    <row r="116" spans="6:10" ht="16.5">
      <c r="F116" s="34">
        <v>600000</v>
      </c>
      <c r="G116" s="34">
        <v>600000</v>
      </c>
      <c r="I116">
        <f t="shared" si="2"/>
        <v>6000000</v>
      </c>
      <c r="J116">
        <f t="shared" si="3"/>
        <v>6000000</v>
      </c>
    </row>
    <row r="117" spans="6:10" ht="16.5">
      <c r="F117" s="34">
        <v>600000</v>
      </c>
      <c r="G117" s="34">
        <v>600000</v>
      </c>
      <c r="I117">
        <f t="shared" si="2"/>
        <v>6000000</v>
      </c>
      <c r="J117">
        <f t="shared" si="3"/>
        <v>6000000</v>
      </c>
    </row>
    <row r="118" spans="6:10" ht="16.5">
      <c r="F118" s="34">
        <v>1680000</v>
      </c>
      <c r="G118" s="34">
        <v>2520000</v>
      </c>
      <c r="I118">
        <f t="shared" si="2"/>
        <v>16800000</v>
      </c>
      <c r="J118">
        <f t="shared" si="3"/>
        <v>25200000</v>
      </c>
    </row>
    <row r="119" spans="6:10" ht="16.5">
      <c r="F119" s="34">
        <v>1680000</v>
      </c>
      <c r="G119" s="34">
        <v>2520000</v>
      </c>
      <c r="I119">
        <f t="shared" si="2"/>
        <v>16800000</v>
      </c>
      <c r="J119">
        <f t="shared" si="3"/>
        <v>25200000</v>
      </c>
    </row>
    <row r="120" spans="6:10" ht="16.5">
      <c r="F120" s="34">
        <v>1680000</v>
      </c>
      <c r="G120" s="34">
        <v>2520000</v>
      </c>
      <c r="I120">
        <f t="shared" si="2"/>
        <v>16800000</v>
      </c>
      <c r="J120">
        <f t="shared" si="3"/>
        <v>25200000</v>
      </c>
    </row>
    <row r="121" spans="6:10" ht="16.5">
      <c r="F121" s="34">
        <v>1680000</v>
      </c>
      <c r="G121" s="34">
        <v>2520000</v>
      </c>
      <c r="I121">
        <f t="shared" si="2"/>
        <v>16800000</v>
      </c>
      <c r="J121">
        <f t="shared" si="3"/>
        <v>25200000</v>
      </c>
    </row>
    <row r="122" spans="6:10" ht="16.5">
      <c r="F122" s="34">
        <v>1680000</v>
      </c>
      <c r="G122" s="34">
        <v>2520000</v>
      </c>
      <c r="I122">
        <f t="shared" si="2"/>
        <v>16800000</v>
      </c>
      <c r="J122">
        <f t="shared" si="3"/>
        <v>25200000</v>
      </c>
    </row>
    <row r="123" spans="6:10" ht="16.5">
      <c r="F123" s="34">
        <v>60000</v>
      </c>
      <c r="G123" s="34">
        <v>60000</v>
      </c>
      <c r="I123">
        <f t="shared" si="2"/>
        <v>600000</v>
      </c>
      <c r="J123">
        <f t="shared" si="3"/>
        <v>600000</v>
      </c>
    </row>
    <row r="124" spans="6:10" ht="16.5">
      <c r="F124" s="34">
        <v>60000</v>
      </c>
      <c r="G124" s="34">
        <v>60000</v>
      </c>
      <c r="I124">
        <f t="shared" si="2"/>
        <v>600000</v>
      </c>
      <c r="J124">
        <f t="shared" si="3"/>
        <v>600000</v>
      </c>
    </row>
    <row r="125" spans="6:10" ht="16.5">
      <c r="F125" s="34">
        <v>280000</v>
      </c>
      <c r="G125" s="34">
        <v>280000</v>
      </c>
      <c r="I125">
        <f t="shared" si="2"/>
        <v>2800000</v>
      </c>
      <c r="J125">
        <f t="shared" si="3"/>
        <v>2800000</v>
      </c>
    </row>
    <row r="126" spans="6:10" ht="16.5">
      <c r="F126" s="34">
        <v>280000</v>
      </c>
      <c r="G126" s="34">
        <v>280000</v>
      </c>
      <c r="I126">
        <f t="shared" si="2"/>
        <v>2800000</v>
      </c>
      <c r="J126">
        <f t="shared" si="3"/>
        <v>2800000</v>
      </c>
    </row>
    <row r="127" spans="6:10" ht="16.5">
      <c r="F127" s="34">
        <v>680000</v>
      </c>
      <c r="G127" s="34">
        <v>1020000</v>
      </c>
      <c r="I127">
        <f t="shared" si="2"/>
        <v>6800000</v>
      </c>
      <c r="J127">
        <f t="shared" si="3"/>
        <v>10200000</v>
      </c>
    </row>
    <row r="128" spans="6:10" ht="16.5">
      <c r="F128" s="34">
        <v>680000</v>
      </c>
      <c r="G128" s="34">
        <v>1020000</v>
      </c>
      <c r="I128">
        <f t="shared" si="2"/>
        <v>6800000</v>
      </c>
      <c r="J128">
        <f t="shared" si="3"/>
        <v>10200000</v>
      </c>
    </row>
    <row r="129" spans="6:10" ht="16.5">
      <c r="F129" s="34">
        <v>45000</v>
      </c>
      <c r="G129" s="34">
        <v>45000</v>
      </c>
      <c r="I129">
        <f t="shared" si="2"/>
        <v>450000</v>
      </c>
      <c r="J129">
        <f t="shared" si="3"/>
        <v>450000</v>
      </c>
    </row>
    <row r="130" spans="6:10" ht="16.5">
      <c r="F130" s="34">
        <v>420000</v>
      </c>
      <c r="G130" s="34">
        <v>420000</v>
      </c>
      <c r="I130">
        <f t="shared" si="2"/>
        <v>4200000</v>
      </c>
      <c r="J130">
        <f t="shared" si="3"/>
        <v>4200000</v>
      </c>
    </row>
    <row r="131" spans="6:10" ht="16.5">
      <c r="F131" s="34">
        <v>180000</v>
      </c>
      <c r="G131" s="34">
        <v>180000</v>
      </c>
      <c r="I131">
        <f t="shared" si="2"/>
        <v>1800000</v>
      </c>
      <c r="J131">
        <f t="shared" si="3"/>
        <v>1800000</v>
      </c>
    </row>
    <row r="132" spans="6:10" ht="16.5">
      <c r="F132" s="34">
        <v>1020000</v>
      </c>
      <c r="G132" s="34">
        <v>1020000</v>
      </c>
      <c r="I132">
        <f t="shared" ref="I132:I195" si="4">F132*10</f>
        <v>10200000</v>
      </c>
      <c r="J132">
        <f t="shared" ref="J132:J195" si="5">G132*10</f>
        <v>10200000</v>
      </c>
    </row>
    <row r="133" spans="6:10" ht="16.5">
      <c r="F133" s="34"/>
      <c r="G133" s="34"/>
      <c r="I133">
        <f t="shared" si="4"/>
        <v>0</v>
      </c>
      <c r="J133">
        <f t="shared" si="5"/>
        <v>0</v>
      </c>
    </row>
    <row r="134" spans="6:10" ht="16.5">
      <c r="F134" s="34">
        <v>600000</v>
      </c>
      <c r="G134" s="34">
        <v>600000</v>
      </c>
      <c r="I134">
        <f t="shared" si="4"/>
        <v>6000000</v>
      </c>
      <c r="J134">
        <f t="shared" si="5"/>
        <v>6000000</v>
      </c>
    </row>
    <row r="135" spans="6:10" ht="16.5">
      <c r="F135" s="34">
        <v>600000</v>
      </c>
      <c r="G135" s="34">
        <v>600000</v>
      </c>
      <c r="I135">
        <f t="shared" si="4"/>
        <v>6000000</v>
      </c>
      <c r="J135">
        <f t="shared" si="5"/>
        <v>6000000</v>
      </c>
    </row>
    <row r="136" spans="6:10" ht="16.5">
      <c r="F136" s="34">
        <v>600000</v>
      </c>
      <c r="G136" s="34">
        <v>600000</v>
      </c>
      <c r="I136">
        <f t="shared" si="4"/>
        <v>6000000</v>
      </c>
      <c r="J136">
        <f t="shared" si="5"/>
        <v>6000000</v>
      </c>
    </row>
    <row r="137" spans="6:10" ht="16.5">
      <c r="F137" s="34">
        <v>1680000</v>
      </c>
      <c r="G137" s="34">
        <v>2520000</v>
      </c>
      <c r="I137">
        <f t="shared" si="4"/>
        <v>16800000</v>
      </c>
      <c r="J137">
        <f t="shared" si="5"/>
        <v>25200000</v>
      </c>
    </row>
    <row r="138" spans="6:10" ht="16.5">
      <c r="F138" s="34">
        <v>1680000</v>
      </c>
      <c r="G138" s="34">
        <v>2520000</v>
      </c>
      <c r="I138">
        <f t="shared" si="4"/>
        <v>16800000</v>
      </c>
      <c r="J138">
        <f t="shared" si="5"/>
        <v>25200000</v>
      </c>
    </row>
    <row r="139" spans="6:10" ht="16.5">
      <c r="F139" s="34">
        <v>1680000</v>
      </c>
      <c r="G139" s="34">
        <v>2520000</v>
      </c>
      <c r="I139">
        <f t="shared" si="4"/>
        <v>16800000</v>
      </c>
      <c r="J139">
        <f t="shared" si="5"/>
        <v>25200000</v>
      </c>
    </row>
    <row r="140" spans="6:10" ht="16.5">
      <c r="F140" s="34"/>
      <c r="G140" s="34"/>
      <c r="I140">
        <f t="shared" si="4"/>
        <v>0</v>
      </c>
      <c r="J140">
        <f t="shared" si="5"/>
        <v>0</v>
      </c>
    </row>
    <row r="141" spans="6:10" ht="16.5">
      <c r="F141" s="34">
        <v>0</v>
      </c>
      <c r="G141" s="34"/>
      <c r="I141">
        <f t="shared" si="4"/>
        <v>0</v>
      </c>
      <c r="J141">
        <f t="shared" si="5"/>
        <v>0</v>
      </c>
    </row>
    <row r="142" spans="6:10" ht="16.5">
      <c r="F142" s="34">
        <v>0</v>
      </c>
      <c r="G142" s="34"/>
      <c r="I142">
        <f t="shared" si="4"/>
        <v>0</v>
      </c>
      <c r="J142">
        <f t="shared" si="5"/>
        <v>0</v>
      </c>
    </row>
    <row r="143" spans="6:10" ht="16.5">
      <c r="F143" s="34"/>
      <c r="G143" s="34"/>
      <c r="I143">
        <f t="shared" si="4"/>
        <v>0</v>
      </c>
      <c r="J143">
        <f t="shared" si="5"/>
        <v>0</v>
      </c>
    </row>
    <row r="144" spans="6:10" ht="16.5">
      <c r="F144" s="34">
        <v>0</v>
      </c>
      <c r="G144" s="34"/>
      <c r="I144">
        <f t="shared" si="4"/>
        <v>0</v>
      </c>
      <c r="J144">
        <f t="shared" si="5"/>
        <v>0</v>
      </c>
    </row>
    <row r="145" spans="6:10" ht="16.5">
      <c r="F145" s="34">
        <v>0</v>
      </c>
      <c r="G145" s="34"/>
      <c r="I145">
        <f t="shared" si="4"/>
        <v>0</v>
      </c>
      <c r="J145">
        <f t="shared" si="5"/>
        <v>0</v>
      </c>
    </row>
    <row r="146" spans="6:10" ht="16.5">
      <c r="F146" s="34">
        <v>0</v>
      </c>
      <c r="G146" s="34"/>
      <c r="I146">
        <f t="shared" si="4"/>
        <v>0</v>
      </c>
      <c r="J146">
        <f t="shared" si="5"/>
        <v>0</v>
      </c>
    </row>
    <row r="147" spans="6:10" ht="16.5">
      <c r="F147" s="34">
        <v>0</v>
      </c>
      <c r="G147" s="34"/>
      <c r="I147">
        <f t="shared" si="4"/>
        <v>0</v>
      </c>
      <c r="J147">
        <f t="shared" si="5"/>
        <v>0</v>
      </c>
    </row>
    <row r="148" spans="6:10" ht="16.5">
      <c r="F148" s="34">
        <v>0</v>
      </c>
      <c r="G148" s="34"/>
      <c r="I148">
        <f t="shared" si="4"/>
        <v>0</v>
      </c>
      <c r="J148">
        <f t="shared" si="5"/>
        <v>0</v>
      </c>
    </row>
    <row r="149" spans="6:10" ht="16.5">
      <c r="F149" s="34">
        <v>0</v>
      </c>
      <c r="G149" s="34"/>
      <c r="I149">
        <f t="shared" si="4"/>
        <v>0</v>
      </c>
      <c r="J149">
        <f t="shared" si="5"/>
        <v>0</v>
      </c>
    </row>
    <row r="150" spans="6:10" ht="16.5">
      <c r="F150" s="34">
        <v>0</v>
      </c>
      <c r="G150" s="34"/>
      <c r="I150">
        <f t="shared" si="4"/>
        <v>0</v>
      </c>
      <c r="J150">
        <f t="shared" si="5"/>
        <v>0</v>
      </c>
    </row>
    <row r="151" spans="6:10" ht="16.5">
      <c r="F151" s="34">
        <v>0</v>
      </c>
      <c r="G151" s="34"/>
      <c r="I151">
        <f t="shared" si="4"/>
        <v>0</v>
      </c>
      <c r="J151">
        <f t="shared" si="5"/>
        <v>0</v>
      </c>
    </row>
    <row r="152" spans="6:10" ht="16.5">
      <c r="F152" s="34">
        <v>0</v>
      </c>
      <c r="G152" s="34"/>
      <c r="I152">
        <f t="shared" si="4"/>
        <v>0</v>
      </c>
      <c r="J152">
        <f t="shared" si="5"/>
        <v>0</v>
      </c>
    </row>
    <row r="153" spans="6:10" ht="16.5">
      <c r="F153" s="34">
        <v>0</v>
      </c>
      <c r="G153" s="34"/>
      <c r="I153">
        <f t="shared" si="4"/>
        <v>0</v>
      </c>
      <c r="J153">
        <f t="shared" si="5"/>
        <v>0</v>
      </c>
    </row>
    <row r="154" spans="6:10" ht="16.5">
      <c r="F154" s="34"/>
      <c r="G154" s="34"/>
      <c r="I154">
        <f t="shared" si="4"/>
        <v>0</v>
      </c>
      <c r="J154">
        <f t="shared" si="5"/>
        <v>0</v>
      </c>
    </row>
    <row r="155" spans="6:10" ht="16.5">
      <c r="F155" s="34">
        <v>0</v>
      </c>
      <c r="G155" s="34"/>
      <c r="I155">
        <f t="shared" si="4"/>
        <v>0</v>
      </c>
      <c r="J155">
        <f t="shared" si="5"/>
        <v>0</v>
      </c>
    </row>
    <row r="156" spans="6:10" ht="16.5">
      <c r="F156" s="34">
        <v>0</v>
      </c>
      <c r="G156" s="34"/>
      <c r="I156">
        <f t="shared" si="4"/>
        <v>0</v>
      </c>
      <c r="J156">
        <f t="shared" si="5"/>
        <v>0</v>
      </c>
    </row>
    <row r="157" spans="6:10" ht="16.5">
      <c r="F157" s="33">
        <v>0</v>
      </c>
      <c r="G157" s="33"/>
      <c r="I157">
        <f t="shared" si="4"/>
        <v>0</v>
      </c>
      <c r="J157">
        <f t="shared" si="5"/>
        <v>0</v>
      </c>
    </row>
    <row r="158" spans="6:10" ht="16.5">
      <c r="F158" s="33">
        <v>0</v>
      </c>
      <c r="G158" s="33"/>
      <c r="I158">
        <f t="shared" si="4"/>
        <v>0</v>
      </c>
      <c r="J158">
        <f t="shared" si="5"/>
        <v>0</v>
      </c>
    </row>
    <row r="159" spans="6:10" ht="16.5">
      <c r="F159" s="33">
        <v>0</v>
      </c>
      <c r="G159" s="33"/>
      <c r="I159">
        <f t="shared" si="4"/>
        <v>0</v>
      </c>
      <c r="J159">
        <f t="shared" si="5"/>
        <v>0</v>
      </c>
    </row>
    <row r="160" spans="6:10" ht="16.5">
      <c r="F160" s="33">
        <v>0</v>
      </c>
      <c r="G160" s="33"/>
      <c r="I160">
        <f t="shared" si="4"/>
        <v>0</v>
      </c>
      <c r="J160">
        <f t="shared" si="5"/>
        <v>0</v>
      </c>
    </row>
    <row r="161" spans="6:10" ht="16.5">
      <c r="F161" s="34">
        <v>0</v>
      </c>
      <c r="G161" s="34"/>
      <c r="I161">
        <f t="shared" si="4"/>
        <v>0</v>
      </c>
      <c r="J161">
        <f t="shared" si="5"/>
        <v>0</v>
      </c>
    </row>
    <row r="162" spans="6:10" ht="16.5">
      <c r="F162" s="34">
        <v>0</v>
      </c>
      <c r="G162" s="34"/>
      <c r="I162">
        <f t="shared" si="4"/>
        <v>0</v>
      </c>
      <c r="J162">
        <f t="shared" si="5"/>
        <v>0</v>
      </c>
    </row>
    <row r="163" spans="6:10" ht="16.5">
      <c r="F163" s="34">
        <v>0</v>
      </c>
      <c r="G163" s="34"/>
      <c r="I163">
        <f t="shared" si="4"/>
        <v>0</v>
      </c>
      <c r="J163">
        <f t="shared" si="5"/>
        <v>0</v>
      </c>
    </row>
    <row r="164" spans="6:10" ht="16.5">
      <c r="F164" s="34">
        <v>0</v>
      </c>
      <c r="G164" s="34"/>
      <c r="I164">
        <f t="shared" si="4"/>
        <v>0</v>
      </c>
      <c r="J164">
        <f t="shared" si="5"/>
        <v>0</v>
      </c>
    </row>
    <row r="165" spans="6:10" ht="16.5">
      <c r="F165" s="34">
        <v>0</v>
      </c>
      <c r="G165" s="34"/>
      <c r="I165">
        <f t="shared" si="4"/>
        <v>0</v>
      </c>
      <c r="J165">
        <f t="shared" si="5"/>
        <v>0</v>
      </c>
    </row>
    <row r="166" spans="6:10" ht="16.5">
      <c r="F166" s="34">
        <v>0</v>
      </c>
      <c r="G166" s="34"/>
      <c r="I166">
        <f t="shared" si="4"/>
        <v>0</v>
      </c>
      <c r="J166">
        <f t="shared" si="5"/>
        <v>0</v>
      </c>
    </row>
    <row r="167" spans="6:10" ht="16.5">
      <c r="F167" s="34">
        <v>0</v>
      </c>
      <c r="G167" s="34"/>
      <c r="I167">
        <f t="shared" si="4"/>
        <v>0</v>
      </c>
      <c r="J167">
        <f t="shared" si="5"/>
        <v>0</v>
      </c>
    </row>
    <row r="168" spans="6:10" ht="16.5">
      <c r="F168" s="34">
        <v>0</v>
      </c>
      <c r="G168" s="34"/>
      <c r="I168">
        <f t="shared" si="4"/>
        <v>0</v>
      </c>
      <c r="J168">
        <f t="shared" si="5"/>
        <v>0</v>
      </c>
    </row>
    <row r="169" spans="6:10" ht="16.5">
      <c r="F169" s="34">
        <v>0</v>
      </c>
      <c r="G169" s="34"/>
      <c r="I169">
        <f t="shared" si="4"/>
        <v>0</v>
      </c>
      <c r="J169">
        <f t="shared" si="5"/>
        <v>0</v>
      </c>
    </row>
    <row r="170" spans="6:10" ht="16.5">
      <c r="F170" s="34">
        <v>0</v>
      </c>
      <c r="G170" s="34"/>
      <c r="I170">
        <f t="shared" si="4"/>
        <v>0</v>
      </c>
      <c r="J170">
        <f t="shared" si="5"/>
        <v>0</v>
      </c>
    </row>
    <row r="171" spans="6:10" ht="16.5">
      <c r="F171" s="34">
        <v>0</v>
      </c>
      <c r="G171" s="34"/>
      <c r="I171">
        <f t="shared" si="4"/>
        <v>0</v>
      </c>
      <c r="J171">
        <f t="shared" si="5"/>
        <v>0</v>
      </c>
    </row>
    <row r="172" spans="6:10" ht="16.5">
      <c r="F172" s="34">
        <v>0</v>
      </c>
      <c r="G172" s="34"/>
      <c r="I172">
        <f t="shared" si="4"/>
        <v>0</v>
      </c>
      <c r="J172">
        <f t="shared" si="5"/>
        <v>0</v>
      </c>
    </row>
    <row r="173" spans="6:10" ht="16.5">
      <c r="F173" s="34">
        <v>0</v>
      </c>
      <c r="G173" s="34"/>
      <c r="I173">
        <f t="shared" si="4"/>
        <v>0</v>
      </c>
      <c r="J173">
        <f t="shared" si="5"/>
        <v>0</v>
      </c>
    </row>
    <row r="174" spans="6:10" ht="16.5">
      <c r="F174" s="34">
        <v>0</v>
      </c>
      <c r="G174" s="34"/>
      <c r="I174">
        <f t="shared" si="4"/>
        <v>0</v>
      </c>
      <c r="J174">
        <f t="shared" si="5"/>
        <v>0</v>
      </c>
    </row>
    <row r="175" spans="6:10" ht="16.5">
      <c r="F175" s="34"/>
      <c r="G175" s="34"/>
      <c r="I175">
        <f t="shared" si="4"/>
        <v>0</v>
      </c>
      <c r="J175">
        <f t="shared" si="5"/>
        <v>0</v>
      </c>
    </row>
    <row r="176" spans="6:10" ht="16.5">
      <c r="F176" s="34">
        <v>0</v>
      </c>
      <c r="G176" s="34"/>
      <c r="I176">
        <f t="shared" si="4"/>
        <v>0</v>
      </c>
      <c r="J176">
        <f t="shared" si="5"/>
        <v>0</v>
      </c>
    </row>
    <row r="177" spans="6:10" ht="16.5">
      <c r="F177" s="34">
        <v>0</v>
      </c>
      <c r="G177" s="34"/>
      <c r="I177">
        <f t="shared" si="4"/>
        <v>0</v>
      </c>
      <c r="J177">
        <f t="shared" si="5"/>
        <v>0</v>
      </c>
    </row>
    <row r="178" spans="6:10" ht="16.5">
      <c r="F178" s="34">
        <v>0</v>
      </c>
      <c r="G178" s="34"/>
      <c r="I178">
        <f t="shared" si="4"/>
        <v>0</v>
      </c>
      <c r="J178">
        <f t="shared" si="5"/>
        <v>0</v>
      </c>
    </row>
    <row r="179" spans="6:10" ht="16.5">
      <c r="F179" s="34">
        <v>0</v>
      </c>
      <c r="G179" s="34"/>
      <c r="I179">
        <f t="shared" si="4"/>
        <v>0</v>
      </c>
      <c r="J179">
        <f t="shared" si="5"/>
        <v>0</v>
      </c>
    </row>
    <row r="180" spans="6:10" ht="16.5">
      <c r="F180" s="34">
        <v>0</v>
      </c>
      <c r="G180" s="34"/>
      <c r="I180">
        <f t="shared" si="4"/>
        <v>0</v>
      </c>
      <c r="J180">
        <f t="shared" si="5"/>
        <v>0</v>
      </c>
    </row>
    <row r="181" spans="6:10" ht="16.5">
      <c r="F181" s="34">
        <v>0</v>
      </c>
      <c r="G181" s="34"/>
      <c r="I181">
        <f t="shared" si="4"/>
        <v>0</v>
      </c>
      <c r="J181">
        <f t="shared" si="5"/>
        <v>0</v>
      </c>
    </row>
    <row r="182" spans="6:10" ht="16.5">
      <c r="F182" s="34">
        <v>0</v>
      </c>
      <c r="G182" s="34"/>
      <c r="I182">
        <f t="shared" si="4"/>
        <v>0</v>
      </c>
      <c r="J182">
        <f t="shared" si="5"/>
        <v>0</v>
      </c>
    </row>
    <row r="183" spans="6:10" ht="16.5">
      <c r="F183" s="34">
        <v>0</v>
      </c>
      <c r="G183" s="34"/>
      <c r="I183">
        <f t="shared" si="4"/>
        <v>0</v>
      </c>
      <c r="J183">
        <f t="shared" si="5"/>
        <v>0</v>
      </c>
    </row>
    <row r="184" spans="6:10" ht="16.5">
      <c r="F184" s="34">
        <v>0</v>
      </c>
      <c r="G184" s="34"/>
      <c r="I184">
        <f t="shared" si="4"/>
        <v>0</v>
      </c>
      <c r="J184">
        <f t="shared" si="5"/>
        <v>0</v>
      </c>
    </row>
    <row r="185" spans="6:10" ht="16.5">
      <c r="F185" s="34">
        <v>0</v>
      </c>
      <c r="G185" s="34"/>
      <c r="I185">
        <f t="shared" si="4"/>
        <v>0</v>
      </c>
      <c r="J185">
        <f t="shared" si="5"/>
        <v>0</v>
      </c>
    </row>
    <row r="186" spans="6:10" ht="16.5">
      <c r="F186" s="34">
        <v>0</v>
      </c>
      <c r="G186" s="34"/>
      <c r="I186">
        <f t="shared" si="4"/>
        <v>0</v>
      </c>
      <c r="J186">
        <f t="shared" si="5"/>
        <v>0</v>
      </c>
    </row>
    <row r="187" spans="6:10" ht="16.5">
      <c r="F187" s="34">
        <v>0</v>
      </c>
      <c r="G187" s="34"/>
      <c r="I187">
        <f t="shared" si="4"/>
        <v>0</v>
      </c>
      <c r="J187">
        <f t="shared" si="5"/>
        <v>0</v>
      </c>
    </row>
    <row r="188" spans="6:10" ht="16.5">
      <c r="F188" s="34">
        <v>0</v>
      </c>
      <c r="G188" s="34"/>
      <c r="I188">
        <f t="shared" si="4"/>
        <v>0</v>
      </c>
      <c r="J188">
        <f t="shared" si="5"/>
        <v>0</v>
      </c>
    </row>
    <row r="189" spans="6:10" ht="16.5">
      <c r="F189" s="17">
        <v>0</v>
      </c>
      <c r="G189" s="34"/>
      <c r="I189">
        <f t="shared" si="4"/>
        <v>0</v>
      </c>
      <c r="J189">
        <f t="shared" si="5"/>
        <v>0</v>
      </c>
    </row>
    <row r="190" spans="6:10" ht="16.5">
      <c r="F190" s="34">
        <v>0</v>
      </c>
      <c r="G190" s="34"/>
      <c r="I190">
        <f t="shared" si="4"/>
        <v>0</v>
      </c>
      <c r="J190">
        <f t="shared" si="5"/>
        <v>0</v>
      </c>
    </row>
    <row r="191" spans="6:10" ht="16.5">
      <c r="F191" s="34">
        <v>0</v>
      </c>
      <c r="G191" s="34"/>
      <c r="I191">
        <f t="shared" si="4"/>
        <v>0</v>
      </c>
      <c r="J191">
        <f t="shared" si="5"/>
        <v>0</v>
      </c>
    </row>
    <row r="192" spans="6:10" ht="16.5">
      <c r="F192" s="34">
        <v>0</v>
      </c>
      <c r="G192" s="34"/>
      <c r="I192">
        <f t="shared" si="4"/>
        <v>0</v>
      </c>
      <c r="J192">
        <f t="shared" si="5"/>
        <v>0</v>
      </c>
    </row>
    <row r="193" spans="6:10" ht="16.5">
      <c r="F193" s="34">
        <v>0</v>
      </c>
      <c r="G193" s="34"/>
      <c r="I193">
        <f t="shared" si="4"/>
        <v>0</v>
      </c>
      <c r="J193">
        <f t="shared" si="5"/>
        <v>0</v>
      </c>
    </row>
    <row r="194" spans="6:10" ht="16.5">
      <c r="F194" s="34">
        <v>0</v>
      </c>
      <c r="G194" s="34"/>
      <c r="I194">
        <f t="shared" si="4"/>
        <v>0</v>
      </c>
      <c r="J194">
        <f t="shared" si="5"/>
        <v>0</v>
      </c>
    </row>
    <row r="195" spans="6:10" ht="16.5">
      <c r="F195" s="34">
        <v>0</v>
      </c>
      <c r="G195" s="34">
        <v>1360000</v>
      </c>
      <c r="I195">
        <f t="shared" si="4"/>
        <v>0</v>
      </c>
      <c r="J195">
        <f t="shared" si="5"/>
        <v>13600000</v>
      </c>
    </row>
    <row r="196" spans="6:10" ht="16.5">
      <c r="F196" s="34">
        <v>0</v>
      </c>
      <c r="G196" s="34">
        <v>1360000</v>
      </c>
      <c r="I196">
        <f t="shared" ref="I196:I259" si="6">F196*10</f>
        <v>0</v>
      </c>
      <c r="J196">
        <f t="shared" ref="J196:J259" si="7">G196*10</f>
        <v>13600000</v>
      </c>
    </row>
    <row r="197" spans="6:10" ht="16.5">
      <c r="F197" s="34">
        <v>0</v>
      </c>
      <c r="G197" s="34">
        <v>560000</v>
      </c>
      <c r="I197">
        <f t="shared" si="6"/>
        <v>0</v>
      </c>
      <c r="J197">
        <f t="shared" si="7"/>
        <v>5600000</v>
      </c>
    </row>
    <row r="198" spans="6:10" ht="16.5">
      <c r="F198" s="34">
        <v>0</v>
      </c>
      <c r="G198" s="34">
        <v>560000</v>
      </c>
      <c r="I198">
        <f t="shared" si="6"/>
        <v>0</v>
      </c>
      <c r="J198">
        <f t="shared" si="7"/>
        <v>5600000</v>
      </c>
    </row>
    <row r="199" spans="6:10" ht="16.5">
      <c r="F199" s="34">
        <v>0</v>
      </c>
      <c r="G199" s="34">
        <v>1960000</v>
      </c>
      <c r="I199">
        <f t="shared" si="6"/>
        <v>0</v>
      </c>
      <c r="J199">
        <f t="shared" si="7"/>
        <v>19600000</v>
      </c>
    </row>
    <row r="200" spans="6:10" ht="16.5">
      <c r="F200" s="34">
        <v>0</v>
      </c>
      <c r="G200" s="34">
        <v>1960000</v>
      </c>
      <c r="I200">
        <f t="shared" si="6"/>
        <v>0</v>
      </c>
      <c r="J200">
        <f t="shared" si="7"/>
        <v>19600000</v>
      </c>
    </row>
    <row r="201" spans="6:10" ht="16.5">
      <c r="F201" s="34">
        <v>0</v>
      </c>
      <c r="G201" s="34"/>
      <c r="I201">
        <f t="shared" si="6"/>
        <v>0</v>
      </c>
      <c r="J201">
        <f t="shared" si="7"/>
        <v>0</v>
      </c>
    </row>
    <row r="202" spans="6:10" ht="16.5">
      <c r="F202" s="34">
        <v>0</v>
      </c>
      <c r="G202" s="34"/>
      <c r="I202">
        <f t="shared" si="6"/>
        <v>0</v>
      </c>
      <c r="J202">
        <f t="shared" si="7"/>
        <v>0</v>
      </c>
    </row>
    <row r="203" spans="6:10" ht="16.5">
      <c r="F203" s="34"/>
      <c r="G203" s="34"/>
      <c r="I203">
        <f t="shared" si="6"/>
        <v>0</v>
      </c>
      <c r="J203">
        <f t="shared" si="7"/>
        <v>0</v>
      </c>
    </row>
    <row r="204" spans="6:10" ht="16.5">
      <c r="F204" s="34">
        <v>0</v>
      </c>
      <c r="G204" s="34"/>
      <c r="I204">
        <f t="shared" si="6"/>
        <v>0</v>
      </c>
      <c r="J204">
        <f t="shared" si="7"/>
        <v>0</v>
      </c>
    </row>
    <row r="205" spans="6:10" ht="16.5">
      <c r="F205" s="34">
        <v>0</v>
      </c>
      <c r="G205" s="34"/>
      <c r="I205">
        <f t="shared" si="6"/>
        <v>0</v>
      </c>
      <c r="J205">
        <f t="shared" si="7"/>
        <v>0</v>
      </c>
    </row>
    <row r="206" spans="6:10" ht="16.5">
      <c r="F206" s="34">
        <v>0</v>
      </c>
      <c r="G206" s="34"/>
      <c r="I206">
        <f t="shared" si="6"/>
        <v>0</v>
      </c>
      <c r="J206">
        <f t="shared" si="7"/>
        <v>0</v>
      </c>
    </row>
    <row r="207" spans="6:10" ht="16.5">
      <c r="F207" s="34">
        <v>0</v>
      </c>
      <c r="G207" s="34"/>
      <c r="I207">
        <f t="shared" si="6"/>
        <v>0</v>
      </c>
      <c r="J207">
        <f t="shared" si="7"/>
        <v>0</v>
      </c>
    </row>
    <row r="208" spans="6:10" ht="16.5">
      <c r="F208" s="34"/>
      <c r="G208" s="34"/>
      <c r="I208">
        <f t="shared" si="6"/>
        <v>0</v>
      </c>
      <c r="J208">
        <f t="shared" si="7"/>
        <v>0</v>
      </c>
    </row>
    <row r="209" spans="6:10" ht="16.5">
      <c r="F209" s="34"/>
      <c r="G209" s="34"/>
      <c r="I209">
        <f t="shared" si="6"/>
        <v>0</v>
      </c>
      <c r="J209">
        <f t="shared" si="7"/>
        <v>0</v>
      </c>
    </row>
    <row r="210" spans="6:10" ht="16.5">
      <c r="F210" s="34"/>
      <c r="G210" s="34"/>
      <c r="I210">
        <f t="shared" si="6"/>
        <v>0</v>
      </c>
      <c r="J210">
        <f t="shared" si="7"/>
        <v>0</v>
      </c>
    </row>
    <row r="211" spans="6:10" ht="16.5">
      <c r="F211" s="34"/>
      <c r="G211" s="34"/>
      <c r="I211">
        <f t="shared" si="6"/>
        <v>0</v>
      </c>
      <c r="J211">
        <f t="shared" si="7"/>
        <v>0</v>
      </c>
    </row>
    <row r="212" spans="6:10" ht="16.5">
      <c r="F212" s="34"/>
      <c r="G212" s="34"/>
      <c r="I212">
        <f t="shared" si="6"/>
        <v>0</v>
      </c>
      <c r="J212">
        <f t="shared" si="7"/>
        <v>0</v>
      </c>
    </row>
    <row r="213" spans="6:10" ht="16.5">
      <c r="F213" s="34">
        <v>108000</v>
      </c>
      <c r="G213" s="34">
        <v>108000</v>
      </c>
      <c r="I213">
        <f t="shared" si="6"/>
        <v>1080000</v>
      </c>
      <c r="J213">
        <f t="shared" si="7"/>
        <v>1080000</v>
      </c>
    </row>
    <row r="214" spans="6:10" ht="16.5">
      <c r="F214" s="34">
        <v>128000</v>
      </c>
      <c r="G214" s="34">
        <v>128000</v>
      </c>
      <c r="I214">
        <f t="shared" si="6"/>
        <v>1280000</v>
      </c>
      <c r="J214">
        <f t="shared" si="7"/>
        <v>1280000</v>
      </c>
    </row>
    <row r="215" spans="6:10" ht="16.5">
      <c r="F215" s="46">
        <v>500000</v>
      </c>
      <c r="G215" s="46">
        <v>500000</v>
      </c>
      <c r="I215">
        <f t="shared" si="6"/>
        <v>5000000</v>
      </c>
      <c r="J215">
        <f t="shared" si="7"/>
        <v>5000000</v>
      </c>
    </row>
    <row r="216" spans="6:10" ht="16.5">
      <c r="F216" s="46">
        <v>680000</v>
      </c>
      <c r="G216" s="46">
        <v>680000</v>
      </c>
      <c r="I216">
        <f t="shared" si="6"/>
        <v>6800000</v>
      </c>
      <c r="J216">
        <f t="shared" si="7"/>
        <v>6800000</v>
      </c>
    </row>
    <row r="217" spans="6:10" ht="16.5">
      <c r="F217" s="46">
        <v>2000000</v>
      </c>
      <c r="G217" s="46">
        <v>2000000</v>
      </c>
      <c r="I217">
        <f t="shared" si="6"/>
        <v>20000000</v>
      </c>
      <c r="J217">
        <f t="shared" si="7"/>
        <v>20000000</v>
      </c>
    </row>
    <row r="218" spans="6:10" ht="16.5">
      <c r="F218" s="46">
        <v>2300000</v>
      </c>
      <c r="G218" s="46">
        <v>2300000</v>
      </c>
      <c r="I218">
        <f t="shared" si="6"/>
        <v>23000000</v>
      </c>
      <c r="J218">
        <f t="shared" si="7"/>
        <v>23000000</v>
      </c>
    </row>
    <row r="219" spans="6:10" ht="16.5">
      <c r="F219" s="46">
        <v>6300000</v>
      </c>
      <c r="G219" s="46">
        <v>6300000</v>
      </c>
      <c r="I219">
        <f t="shared" si="6"/>
        <v>63000000</v>
      </c>
      <c r="J219">
        <f t="shared" si="7"/>
        <v>63000000</v>
      </c>
    </row>
    <row r="220" spans="6:10" ht="16.5">
      <c r="F220" s="46">
        <v>7200000</v>
      </c>
      <c r="G220" s="46">
        <v>7200000</v>
      </c>
      <c r="I220">
        <f t="shared" si="6"/>
        <v>72000000</v>
      </c>
      <c r="J220">
        <f t="shared" si="7"/>
        <v>72000000</v>
      </c>
    </row>
    <row r="221" spans="6:10" ht="16.5">
      <c r="F221" s="34">
        <v>45000</v>
      </c>
      <c r="G221" s="34">
        <v>45000</v>
      </c>
      <c r="I221">
        <f t="shared" si="6"/>
        <v>450000</v>
      </c>
      <c r="J221">
        <f t="shared" si="7"/>
        <v>450000</v>
      </c>
    </row>
    <row r="222" spans="6:10" ht="16.5">
      <c r="F222" s="34">
        <v>420000</v>
      </c>
      <c r="G222" s="34">
        <v>420000</v>
      </c>
      <c r="I222">
        <f t="shared" si="6"/>
        <v>4200000</v>
      </c>
      <c r="J222">
        <f t="shared" si="7"/>
        <v>4200000</v>
      </c>
    </row>
    <row r="223" spans="6:10" ht="16.5">
      <c r="F223" s="34">
        <v>180000</v>
      </c>
      <c r="G223" s="34">
        <v>180000</v>
      </c>
      <c r="I223">
        <f t="shared" si="6"/>
        <v>1800000</v>
      </c>
      <c r="J223">
        <f t="shared" si="7"/>
        <v>1800000</v>
      </c>
    </row>
    <row r="224" spans="6:10" ht="16.5">
      <c r="F224" s="34">
        <v>1020000</v>
      </c>
      <c r="G224" s="34">
        <v>1020000</v>
      </c>
      <c r="I224">
        <f t="shared" si="6"/>
        <v>10200000</v>
      </c>
      <c r="J224">
        <f t="shared" si="7"/>
        <v>10200000</v>
      </c>
    </row>
    <row r="225" spans="6:10" ht="16.5">
      <c r="F225" s="34">
        <v>100000</v>
      </c>
      <c r="G225" s="34">
        <v>100000</v>
      </c>
      <c r="I225">
        <f t="shared" si="6"/>
        <v>1000000</v>
      </c>
      <c r="J225">
        <f t="shared" si="7"/>
        <v>1000000</v>
      </c>
    </row>
    <row r="226" spans="6:10" ht="16.5">
      <c r="F226" s="34">
        <v>100000</v>
      </c>
      <c r="G226" s="34">
        <v>100000</v>
      </c>
      <c r="I226">
        <f t="shared" si="6"/>
        <v>1000000</v>
      </c>
      <c r="J226">
        <f t="shared" si="7"/>
        <v>1000000</v>
      </c>
    </row>
    <row r="227" spans="6:10" ht="16.5">
      <c r="F227" s="34">
        <v>1600000</v>
      </c>
      <c r="G227" s="34">
        <v>1600000</v>
      </c>
      <c r="I227">
        <f t="shared" si="6"/>
        <v>16000000</v>
      </c>
      <c r="J227">
        <f t="shared" si="7"/>
        <v>16000000</v>
      </c>
    </row>
    <row r="228" spans="6:10" ht="16.5">
      <c r="F228" s="34">
        <v>1600000</v>
      </c>
      <c r="G228" s="34">
        <v>1600000</v>
      </c>
      <c r="I228">
        <f t="shared" si="6"/>
        <v>16000000</v>
      </c>
      <c r="J228">
        <f t="shared" si="7"/>
        <v>16000000</v>
      </c>
    </row>
    <row r="229" spans="6:10" ht="16.5">
      <c r="F229" s="34">
        <v>2400000</v>
      </c>
      <c r="G229" s="34">
        <v>2400000</v>
      </c>
      <c r="I229">
        <f t="shared" si="6"/>
        <v>24000000</v>
      </c>
      <c r="J229">
        <f t="shared" si="7"/>
        <v>24000000</v>
      </c>
    </row>
    <row r="230" spans="6:10" ht="16.5">
      <c r="F230" s="34">
        <v>2400000</v>
      </c>
      <c r="G230" s="34">
        <v>2400000</v>
      </c>
      <c r="I230">
        <f t="shared" si="6"/>
        <v>24000000</v>
      </c>
      <c r="J230">
        <f t="shared" si="7"/>
        <v>24000000</v>
      </c>
    </row>
    <row r="231" spans="6:10" ht="16.5">
      <c r="F231" s="34">
        <v>0</v>
      </c>
      <c r="G231" s="34"/>
      <c r="I231">
        <f t="shared" si="6"/>
        <v>0</v>
      </c>
      <c r="J231">
        <f t="shared" si="7"/>
        <v>0</v>
      </c>
    </row>
    <row r="232" spans="6:10" ht="16.5">
      <c r="F232" s="34">
        <v>0</v>
      </c>
      <c r="G232" s="34">
        <v>0</v>
      </c>
      <c r="I232">
        <f t="shared" si="6"/>
        <v>0</v>
      </c>
      <c r="J232">
        <f t="shared" si="7"/>
        <v>0</v>
      </c>
    </row>
    <row r="233" spans="6:10" ht="16.5">
      <c r="F233" s="34">
        <v>0</v>
      </c>
      <c r="G233" s="34">
        <v>0</v>
      </c>
      <c r="I233">
        <f t="shared" si="6"/>
        <v>0</v>
      </c>
      <c r="J233">
        <f t="shared" si="7"/>
        <v>0</v>
      </c>
    </row>
    <row r="234" spans="6:10" ht="16.5">
      <c r="F234" s="34">
        <v>0</v>
      </c>
      <c r="G234" s="34">
        <v>0</v>
      </c>
      <c r="I234">
        <f t="shared" si="6"/>
        <v>0</v>
      </c>
      <c r="J234">
        <f t="shared" si="7"/>
        <v>0</v>
      </c>
    </row>
    <row r="235" spans="6:10" ht="16.5">
      <c r="F235" s="34"/>
      <c r="G235" s="34"/>
      <c r="I235">
        <f t="shared" si="6"/>
        <v>0</v>
      </c>
      <c r="J235">
        <f t="shared" si="7"/>
        <v>0</v>
      </c>
    </row>
    <row r="236" spans="6:10" ht="16.5">
      <c r="F236" s="34"/>
      <c r="G236" s="34"/>
      <c r="I236">
        <f t="shared" si="6"/>
        <v>0</v>
      </c>
      <c r="J236">
        <f t="shared" si="7"/>
        <v>0</v>
      </c>
    </row>
    <row r="237" spans="6:10" ht="16.5">
      <c r="F237" s="34"/>
      <c r="G237" s="34"/>
      <c r="I237">
        <f t="shared" si="6"/>
        <v>0</v>
      </c>
      <c r="J237">
        <f t="shared" si="7"/>
        <v>0</v>
      </c>
    </row>
    <row r="238" spans="6:10" ht="16.5">
      <c r="F238" s="34"/>
      <c r="G238" s="34"/>
      <c r="I238">
        <f t="shared" si="6"/>
        <v>0</v>
      </c>
      <c r="J238">
        <f t="shared" si="7"/>
        <v>0</v>
      </c>
    </row>
    <row r="239" spans="6:10" ht="16.5">
      <c r="F239" s="34"/>
      <c r="G239" s="34"/>
      <c r="I239">
        <f t="shared" si="6"/>
        <v>0</v>
      </c>
      <c r="J239">
        <f t="shared" si="7"/>
        <v>0</v>
      </c>
    </row>
    <row r="240" spans="6:10" ht="16.5">
      <c r="F240" s="34"/>
      <c r="G240" s="34"/>
      <c r="I240">
        <f t="shared" si="6"/>
        <v>0</v>
      </c>
      <c r="J240">
        <f t="shared" si="7"/>
        <v>0</v>
      </c>
    </row>
    <row r="241" spans="6:10" ht="16.5">
      <c r="F241" s="34"/>
      <c r="G241" s="34"/>
      <c r="I241">
        <f t="shared" si="6"/>
        <v>0</v>
      </c>
      <c r="J241">
        <f t="shared" si="7"/>
        <v>0</v>
      </c>
    </row>
    <row r="242" spans="6:10" ht="16.5">
      <c r="F242" s="34"/>
      <c r="G242" s="34"/>
      <c r="I242">
        <f t="shared" si="6"/>
        <v>0</v>
      </c>
      <c r="J242">
        <f t="shared" si="7"/>
        <v>0</v>
      </c>
    </row>
    <row r="243" spans="6:10" ht="16.5">
      <c r="F243" s="34"/>
      <c r="G243" s="34"/>
      <c r="I243">
        <f t="shared" si="6"/>
        <v>0</v>
      </c>
      <c r="J243">
        <f t="shared" si="7"/>
        <v>0</v>
      </c>
    </row>
    <row r="244" spans="6:10" ht="16.5">
      <c r="F244" s="34"/>
      <c r="G244" s="34"/>
      <c r="I244">
        <f t="shared" si="6"/>
        <v>0</v>
      </c>
      <c r="J244">
        <f t="shared" si="7"/>
        <v>0</v>
      </c>
    </row>
    <row r="245" spans="6:10" ht="16.5">
      <c r="F245" s="34"/>
      <c r="G245" s="34"/>
      <c r="I245">
        <f t="shared" si="6"/>
        <v>0</v>
      </c>
      <c r="J245">
        <f t="shared" si="7"/>
        <v>0</v>
      </c>
    </row>
    <row r="246" spans="6:10" ht="16.5">
      <c r="F246" s="34"/>
      <c r="G246" s="34"/>
      <c r="I246">
        <f t="shared" si="6"/>
        <v>0</v>
      </c>
      <c r="J246">
        <f t="shared" si="7"/>
        <v>0</v>
      </c>
    </row>
    <row r="247" spans="6:10" ht="16.5">
      <c r="F247" s="34"/>
      <c r="G247" s="34"/>
      <c r="I247">
        <f t="shared" si="6"/>
        <v>0</v>
      </c>
      <c r="J247">
        <f t="shared" si="7"/>
        <v>0</v>
      </c>
    </row>
    <row r="248" spans="6:10" ht="16.5">
      <c r="F248" s="34"/>
      <c r="G248" s="34"/>
      <c r="I248">
        <f t="shared" si="6"/>
        <v>0</v>
      </c>
      <c r="J248">
        <f t="shared" si="7"/>
        <v>0</v>
      </c>
    </row>
    <row r="249" spans="6:10" ht="16.5">
      <c r="F249" s="34"/>
      <c r="G249" s="34"/>
      <c r="I249">
        <f t="shared" si="6"/>
        <v>0</v>
      </c>
      <c r="J249">
        <f t="shared" si="7"/>
        <v>0</v>
      </c>
    </row>
    <row r="250" spans="6:10" ht="16.5">
      <c r="F250" s="34"/>
      <c r="G250" s="34"/>
      <c r="I250">
        <f t="shared" si="6"/>
        <v>0</v>
      </c>
      <c r="J250">
        <f t="shared" si="7"/>
        <v>0</v>
      </c>
    </row>
    <row r="251" spans="6:10" ht="16.5">
      <c r="F251" s="34"/>
      <c r="G251" s="34"/>
      <c r="I251">
        <f t="shared" si="6"/>
        <v>0</v>
      </c>
      <c r="J251">
        <f t="shared" si="7"/>
        <v>0</v>
      </c>
    </row>
    <row r="252" spans="6:10" ht="16.5">
      <c r="F252" s="34"/>
      <c r="G252" s="34"/>
      <c r="I252">
        <f t="shared" si="6"/>
        <v>0</v>
      </c>
      <c r="J252">
        <f t="shared" si="7"/>
        <v>0</v>
      </c>
    </row>
    <row r="253" spans="6:10" ht="16.5">
      <c r="F253" s="34"/>
      <c r="G253" s="34"/>
      <c r="I253">
        <f t="shared" si="6"/>
        <v>0</v>
      </c>
      <c r="J253">
        <f t="shared" si="7"/>
        <v>0</v>
      </c>
    </row>
    <row r="254" spans="6:10" ht="16.5">
      <c r="F254" s="34"/>
      <c r="G254" s="34"/>
      <c r="I254">
        <f t="shared" si="6"/>
        <v>0</v>
      </c>
      <c r="J254">
        <f t="shared" si="7"/>
        <v>0</v>
      </c>
    </row>
    <row r="255" spans="6:10" ht="16.5">
      <c r="F255" s="34"/>
      <c r="G255" s="34"/>
      <c r="I255">
        <f t="shared" si="6"/>
        <v>0</v>
      </c>
      <c r="J255">
        <f t="shared" si="7"/>
        <v>0</v>
      </c>
    </row>
    <row r="256" spans="6:10" ht="16.5">
      <c r="F256" s="34"/>
      <c r="G256" s="34"/>
      <c r="I256">
        <f t="shared" si="6"/>
        <v>0</v>
      </c>
      <c r="J256">
        <f t="shared" si="7"/>
        <v>0</v>
      </c>
    </row>
    <row r="257" spans="6:10" ht="16.5">
      <c r="F257" s="34"/>
      <c r="G257" s="34"/>
      <c r="I257">
        <f t="shared" si="6"/>
        <v>0</v>
      </c>
      <c r="J257">
        <f t="shared" si="7"/>
        <v>0</v>
      </c>
    </row>
    <row r="258" spans="6:10" ht="16.5">
      <c r="F258" s="34"/>
      <c r="G258" s="34"/>
      <c r="I258">
        <f t="shared" si="6"/>
        <v>0</v>
      </c>
      <c r="J258">
        <f t="shared" si="7"/>
        <v>0</v>
      </c>
    </row>
    <row r="259" spans="6:10" ht="16.5">
      <c r="F259" s="34"/>
      <c r="G259" s="34"/>
      <c r="I259">
        <f t="shared" si="6"/>
        <v>0</v>
      </c>
      <c r="J259">
        <f t="shared" si="7"/>
        <v>0</v>
      </c>
    </row>
    <row r="260" spans="6:10" ht="16.5">
      <c r="F260" s="34"/>
      <c r="G260" s="34"/>
      <c r="I260">
        <f t="shared" ref="I260:I323" si="8">F260*10</f>
        <v>0</v>
      </c>
      <c r="J260">
        <f t="shared" ref="J260:J323" si="9">G260*10</f>
        <v>0</v>
      </c>
    </row>
    <row r="261" spans="6:10" ht="16.5">
      <c r="F261" s="34"/>
      <c r="G261" s="34"/>
      <c r="I261">
        <f t="shared" si="8"/>
        <v>0</v>
      </c>
      <c r="J261">
        <f t="shared" si="9"/>
        <v>0</v>
      </c>
    </row>
    <row r="262" spans="6:10" ht="16.5">
      <c r="F262" s="34"/>
      <c r="G262" s="34"/>
      <c r="I262">
        <f t="shared" si="8"/>
        <v>0</v>
      </c>
      <c r="J262">
        <f t="shared" si="9"/>
        <v>0</v>
      </c>
    </row>
    <row r="263" spans="6:10" ht="16.5">
      <c r="F263" s="34"/>
      <c r="G263" s="34"/>
      <c r="I263">
        <f t="shared" si="8"/>
        <v>0</v>
      </c>
      <c r="J263">
        <f t="shared" si="9"/>
        <v>0</v>
      </c>
    </row>
    <row r="264" spans="6:10" ht="16.5">
      <c r="F264" s="34"/>
      <c r="G264" s="34"/>
      <c r="I264">
        <f t="shared" si="8"/>
        <v>0</v>
      </c>
      <c r="J264">
        <f t="shared" si="9"/>
        <v>0</v>
      </c>
    </row>
    <row r="265" spans="6:10" ht="16.5">
      <c r="F265" s="34">
        <v>100000</v>
      </c>
      <c r="G265" s="34">
        <v>150000</v>
      </c>
      <c r="I265">
        <f t="shared" si="8"/>
        <v>1000000</v>
      </c>
      <c r="J265">
        <f t="shared" si="9"/>
        <v>1500000</v>
      </c>
    </row>
    <row r="266" spans="6:10" ht="16.5">
      <c r="F266" s="34">
        <v>300000</v>
      </c>
      <c r="G266" s="34">
        <v>450000</v>
      </c>
      <c r="I266">
        <f t="shared" si="8"/>
        <v>3000000</v>
      </c>
      <c r="J266">
        <f t="shared" si="9"/>
        <v>4500000</v>
      </c>
    </row>
    <row r="267" spans="6:10" ht="16.5">
      <c r="F267" s="34">
        <v>1000000</v>
      </c>
      <c r="G267" s="34">
        <v>1500000</v>
      </c>
      <c r="I267">
        <f t="shared" si="8"/>
        <v>10000000</v>
      </c>
      <c r="J267">
        <f t="shared" si="9"/>
        <v>15000000</v>
      </c>
    </row>
    <row r="268" spans="6:10" ht="16.5">
      <c r="F268" s="34">
        <v>2000000</v>
      </c>
      <c r="G268" s="34">
        <v>3000000</v>
      </c>
      <c r="I268">
        <f t="shared" si="8"/>
        <v>20000000</v>
      </c>
      <c r="J268">
        <f t="shared" si="9"/>
        <v>30000000</v>
      </c>
    </row>
    <row r="269" spans="6:10" ht="16.5">
      <c r="F269" s="34">
        <v>5000000</v>
      </c>
      <c r="G269" s="34">
        <v>7500000</v>
      </c>
      <c r="I269">
        <f t="shared" si="8"/>
        <v>50000000</v>
      </c>
      <c r="J269">
        <f t="shared" si="9"/>
        <v>75000000</v>
      </c>
    </row>
    <row r="270" spans="6:10" ht="16.5">
      <c r="F270" s="34">
        <v>10000000</v>
      </c>
      <c r="G270" s="34">
        <v>15000000</v>
      </c>
      <c r="I270">
        <f t="shared" si="8"/>
        <v>100000000</v>
      </c>
      <c r="J270">
        <f t="shared" si="9"/>
        <v>150000000</v>
      </c>
    </row>
    <row r="271" spans="6:10" ht="16.5">
      <c r="F271" s="34">
        <v>60000</v>
      </c>
      <c r="G271" s="34">
        <v>90000</v>
      </c>
      <c r="I271">
        <f t="shared" si="8"/>
        <v>600000</v>
      </c>
      <c r="J271">
        <f t="shared" si="9"/>
        <v>900000</v>
      </c>
    </row>
    <row r="272" spans="6:10" ht="16.5">
      <c r="F272" s="34">
        <v>280000</v>
      </c>
      <c r="G272" s="34">
        <v>420000</v>
      </c>
      <c r="I272">
        <f t="shared" si="8"/>
        <v>2800000</v>
      </c>
      <c r="J272">
        <f t="shared" si="9"/>
        <v>4200000</v>
      </c>
    </row>
    <row r="273" spans="6:10" ht="16.5">
      <c r="F273" s="34">
        <v>500000</v>
      </c>
      <c r="G273" s="34">
        <v>750000</v>
      </c>
      <c r="I273">
        <f t="shared" si="8"/>
        <v>5000000</v>
      </c>
      <c r="J273">
        <f t="shared" si="9"/>
        <v>7500000</v>
      </c>
    </row>
    <row r="274" spans="6:10" ht="16.5">
      <c r="F274" s="34">
        <v>1080000</v>
      </c>
      <c r="G274" s="34">
        <v>1620000</v>
      </c>
      <c r="I274">
        <f t="shared" si="8"/>
        <v>10800000</v>
      </c>
      <c r="J274">
        <f t="shared" si="9"/>
        <v>16200000</v>
      </c>
    </row>
    <row r="275" spans="6:10" ht="16.5">
      <c r="F275" s="34">
        <v>3280000</v>
      </c>
      <c r="G275" s="34">
        <v>4920000</v>
      </c>
      <c r="I275">
        <f t="shared" si="8"/>
        <v>32800000</v>
      </c>
      <c r="J275">
        <f t="shared" si="9"/>
        <v>49200000</v>
      </c>
    </row>
    <row r="276" spans="6:10" ht="16.5">
      <c r="F276" s="34">
        <v>6180000</v>
      </c>
      <c r="G276" s="34">
        <v>9270000</v>
      </c>
      <c r="I276">
        <f t="shared" si="8"/>
        <v>61800000</v>
      </c>
      <c r="J276">
        <f t="shared" si="9"/>
        <v>92700000</v>
      </c>
    </row>
    <row r="277" spans="6:10" ht="16.5">
      <c r="F277" s="34"/>
      <c r="G277" s="34"/>
      <c r="I277">
        <f t="shared" si="8"/>
        <v>0</v>
      </c>
      <c r="J277">
        <f t="shared" si="9"/>
        <v>0</v>
      </c>
    </row>
    <row r="278" spans="6:10" ht="16.5">
      <c r="F278" s="34">
        <v>100000</v>
      </c>
      <c r="G278" s="34">
        <v>150000</v>
      </c>
      <c r="I278">
        <f t="shared" si="8"/>
        <v>1000000</v>
      </c>
      <c r="J278">
        <f t="shared" si="9"/>
        <v>1500000</v>
      </c>
    </row>
    <row r="279" spans="6:10" ht="16.5">
      <c r="F279" s="34">
        <v>300000</v>
      </c>
      <c r="G279" s="34">
        <v>450000</v>
      </c>
      <c r="I279">
        <f t="shared" si="8"/>
        <v>3000000</v>
      </c>
      <c r="J279">
        <f t="shared" si="9"/>
        <v>4500000</v>
      </c>
    </row>
    <row r="280" spans="6:10" ht="16.5">
      <c r="F280" s="34">
        <v>1000000</v>
      </c>
      <c r="G280" s="34">
        <v>1500000</v>
      </c>
      <c r="I280">
        <f t="shared" si="8"/>
        <v>10000000</v>
      </c>
      <c r="J280">
        <f t="shared" si="9"/>
        <v>15000000</v>
      </c>
    </row>
    <row r="281" spans="6:10" ht="16.5">
      <c r="F281" s="34">
        <v>2000000</v>
      </c>
      <c r="G281" s="34">
        <v>2000000</v>
      </c>
      <c r="I281">
        <f t="shared" si="8"/>
        <v>20000000</v>
      </c>
      <c r="J281">
        <f t="shared" si="9"/>
        <v>20000000</v>
      </c>
    </row>
    <row r="282" spans="6:10" ht="16.5">
      <c r="F282" s="34">
        <v>5000000</v>
      </c>
      <c r="G282" s="34">
        <v>7500000</v>
      </c>
      <c r="I282">
        <f t="shared" si="8"/>
        <v>50000000</v>
      </c>
      <c r="J282">
        <f t="shared" si="9"/>
        <v>75000000</v>
      </c>
    </row>
    <row r="283" spans="6:10" ht="16.5">
      <c r="F283" s="34">
        <v>10000000</v>
      </c>
      <c r="G283" s="34">
        <v>15000000</v>
      </c>
      <c r="I283">
        <f t="shared" si="8"/>
        <v>100000000</v>
      </c>
      <c r="J283">
        <f t="shared" si="9"/>
        <v>150000000</v>
      </c>
    </row>
    <row r="284" spans="6:10" ht="16.5">
      <c r="F284" s="34">
        <v>20000000</v>
      </c>
      <c r="G284" s="34">
        <v>30000000</v>
      </c>
      <c r="I284">
        <f t="shared" si="8"/>
        <v>200000000</v>
      </c>
      <c r="J284">
        <f t="shared" si="9"/>
        <v>300000000</v>
      </c>
    </row>
    <row r="285" spans="6:10" ht="16.5">
      <c r="F285" s="34">
        <v>60000</v>
      </c>
      <c r="G285" s="34">
        <v>90000</v>
      </c>
      <c r="I285">
        <f t="shared" si="8"/>
        <v>600000</v>
      </c>
      <c r="J285">
        <f t="shared" si="9"/>
        <v>900000</v>
      </c>
    </row>
    <row r="286" spans="6:10" ht="16.5">
      <c r="F286" s="34">
        <v>280000</v>
      </c>
      <c r="G286" s="34">
        <v>420000</v>
      </c>
      <c r="I286">
        <f t="shared" si="8"/>
        <v>2800000</v>
      </c>
      <c r="J286">
        <f t="shared" si="9"/>
        <v>4200000</v>
      </c>
    </row>
    <row r="287" spans="6:10" ht="16.5">
      <c r="F287" s="34">
        <v>500000</v>
      </c>
      <c r="G287" s="34">
        <v>750000</v>
      </c>
      <c r="I287">
        <f t="shared" si="8"/>
        <v>5000000</v>
      </c>
      <c r="J287">
        <f t="shared" si="9"/>
        <v>7500000</v>
      </c>
    </row>
    <row r="288" spans="6:10" ht="16.5">
      <c r="F288" s="34">
        <v>1080000</v>
      </c>
      <c r="G288" s="34">
        <v>1620000</v>
      </c>
      <c r="I288">
        <f t="shared" si="8"/>
        <v>10800000</v>
      </c>
      <c r="J288">
        <f t="shared" si="9"/>
        <v>16200000</v>
      </c>
    </row>
    <row r="289" spans="6:10" ht="16.5">
      <c r="F289" s="34">
        <v>3280000</v>
      </c>
      <c r="G289" s="34">
        <v>4920000</v>
      </c>
      <c r="I289">
        <f t="shared" si="8"/>
        <v>32800000</v>
      </c>
      <c r="J289">
        <f t="shared" si="9"/>
        <v>49200000</v>
      </c>
    </row>
    <row r="290" spans="6:10" ht="16.5">
      <c r="F290" s="34">
        <v>6180000</v>
      </c>
      <c r="G290" s="34">
        <v>9270000</v>
      </c>
      <c r="I290">
        <f t="shared" si="8"/>
        <v>61800000</v>
      </c>
      <c r="J290">
        <f t="shared" si="9"/>
        <v>92700000</v>
      </c>
    </row>
    <row r="291" spans="6:10" ht="16.5">
      <c r="F291" s="34"/>
      <c r="G291" s="34"/>
      <c r="I291">
        <f t="shared" si="8"/>
        <v>0</v>
      </c>
      <c r="J291">
        <f t="shared" si="9"/>
        <v>0</v>
      </c>
    </row>
    <row r="292" spans="6:10" ht="16.5">
      <c r="F292" s="34">
        <v>150000</v>
      </c>
      <c r="G292" s="34">
        <v>150000</v>
      </c>
      <c r="I292">
        <f t="shared" si="8"/>
        <v>1500000</v>
      </c>
      <c r="J292">
        <f t="shared" si="9"/>
        <v>1500000</v>
      </c>
    </row>
    <row r="293" spans="6:10" ht="16.5">
      <c r="F293" s="34">
        <v>450000</v>
      </c>
      <c r="G293" s="34">
        <v>450000</v>
      </c>
      <c r="I293">
        <f t="shared" si="8"/>
        <v>4500000</v>
      </c>
      <c r="J293">
        <f t="shared" si="9"/>
        <v>4500000</v>
      </c>
    </row>
    <row r="294" spans="6:10" ht="16.5">
      <c r="F294" s="34">
        <v>1500000</v>
      </c>
      <c r="G294" s="34">
        <v>1500000</v>
      </c>
      <c r="I294">
        <f t="shared" si="8"/>
        <v>15000000</v>
      </c>
      <c r="J294">
        <f t="shared" si="9"/>
        <v>15000000</v>
      </c>
    </row>
    <row r="295" spans="6:10" ht="16.5">
      <c r="F295" s="34">
        <v>2000000</v>
      </c>
      <c r="G295" s="34">
        <v>3000000</v>
      </c>
      <c r="I295">
        <f t="shared" si="8"/>
        <v>20000000</v>
      </c>
      <c r="J295">
        <f t="shared" si="9"/>
        <v>30000000</v>
      </c>
    </row>
    <row r="296" spans="6:10" ht="16.5">
      <c r="F296" s="34">
        <v>5000000</v>
      </c>
      <c r="G296" s="34">
        <v>7500000</v>
      </c>
      <c r="I296">
        <f t="shared" si="8"/>
        <v>50000000</v>
      </c>
      <c r="J296">
        <f t="shared" si="9"/>
        <v>75000000</v>
      </c>
    </row>
    <row r="297" spans="6:10" ht="16.5">
      <c r="F297" s="34">
        <v>10000000</v>
      </c>
      <c r="G297" s="34">
        <v>15000000</v>
      </c>
      <c r="I297">
        <f t="shared" si="8"/>
        <v>100000000</v>
      </c>
      <c r="J297">
        <f t="shared" si="9"/>
        <v>150000000</v>
      </c>
    </row>
    <row r="298" spans="6:10" ht="16.5">
      <c r="F298" s="34">
        <v>90000</v>
      </c>
      <c r="G298" s="34">
        <v>90000</v>
      </c>
      <c r="I298">
        <f t="shared" si="8"/>
        <v>900000</v>
      </c>
      <c r="J298">
        <f t="shared" si="9"/>
        <v>900000</v>
      </c>
    </row>
    <row r="299" spans="6:10" ht="16.5">
      <c r="F299" s="34">
        <v>420000</v>
      </c>
      <c r="G299" s="34">
        <v>420000</v>
      </c>
      <c r="I299">
        <f t="shared" si="8"/>
        <v>4200000</v>
      </c>
      <c r="J299">
        <f t="shared" si="9"/>
        <v>4200000</v>
      </c>
    </row>
    <row r="300" spans="6:10" ht="16.5">
      <c r="F300" s="34">
        <v>750000</v>
      </c>
      <c r="G300" s="34">
        <v>750000</v>
      </c>
      <c r="I300">
        <f t="shared" si="8"/>
        <v>7500000</v>
      </c>
      <c r="J300">
        <f t="shared" si="9"/>
        <v>7500000</v>
      </c>
    </row>
    <row r="301" spans="6:10" ht="16.5">
      <c r="F301" s="34">
        <v>1080000</v>
      </c>
      <c r="G301" s="34">
        <v>1620000</v>
      </c>
      <c r="I301">
        <f t="shared" si="8"/>
        <v>10800000</v>
      </c>
      <c r="J301">
        <f t="shared" si="9"/>
        <v>16200000</v>
      </c>
    </row>
    <row r="302" spans="6:10" ht="16.5">
      <c r="F302" s="34">
        <v>3280000</v>
      </c>
      <c r="G302" s="34">
        <v>4920000</v>
      </c>
      <c r="I302">
        <f t="shared" si="8"/>
        <v>32800000</v>
      </c>
      <c r="J302">
        <f t="shared" si="9"/>
        <v>49200000</v>
      </c>
    </row>
    <row r="303" spans="6:10" ht="16.5">
      <c r="F303" s="34">
        <v>6180000</v>
      </c>
      <c r="G303" s="34">
        <v>9270000</v>
      </c>
      <c r="I303">
        <f t="shared" si="8"/>
        <v>61800000</v>
      </c>
      <c r="J303">
        <f t="shared" si="9"/>
        <v>92700000</v>
      </c>
    </row>
    <row r="304" spans="6:10" ht="16.5">
      <c r="F304" s="34">
        <v>2520000</v>
      </c>
      <c r="G304" s="34">
        <v>2520000</v>
      </c>
      <c r="I304">
        <f t="shared" si="8"/>
        <v>25200000</v>
      </c>
      <c r="J304">
        <f t="shared" si="9"/>
        <v>25200000</v>
      </c>
    </row>
    <row r="305" spans="6:10" ht="16.5">
      <c r="F305" s="34">
        <v>450000</v>
      </c>
      <c r="G305" s="34">
        <v>450000</v>
      </c>
      <c r="I305">
        <f t="shared" si="8"/>
        <v>4500000</v>
      </c>
      <c r="J305">
        <f t="shared" si="9"/>
        <v>4500000</v>
      </c>
    </row>
    <row r="306" spans="6:10" ht="16.5">
      <c r="F306" s="34">
        <v>1620000</v>
      </c>
      <c r="G306" s="34">
        <v>1620000</v>
      </c>
      <c r="I306">
        <f t="shared" si="8"/>
        <v>16200000</v>
      </c>
      <c r="J306">
        <f t="shared" si="9"/>
        <v>16200000</v>
      </c>
    </row>
    <row r="307" spans="6:10" ht="16.5">
      <c r="F307" s="17">
        <v>120000</v>
      </c>
      <c r="G307" s="17">
        <v>120000</v>
      </c>
      <c r="I307">
        <f t="shared" si="8"/>
        <v>1200000</v>
      </c>
      <c r="J307">
        <f t="shared" si="9"/>
        <v>1200000</v>
      </c>
    </row>
    <row r="308" spans="6:10" ht="16.5">
      <c r="F308" s="34">
        <v>108000</v>
      </c>
      <c r="G308" s="34">
        <v>108000</v>
      </c>
      <c r="I308">
        <f t="shared" si="8"/>
        <v>1080000</v>
      </c>
      <c r="J308">
        <f t="shared" si="9"/>
        <v>1080000</v>
      </c>
    </row>
    <row r="309" spans="6:10" ht="16.5">
      <c r="F309" s="34">
        <v>128000</v>
      </c>
      <c r="G309" s="34">
        <v>128000</v>
      </c>
      <c r="I309">
        <f t="shared" si="8"/>
        <v>1280000</v>
      </c>
      <c r="J309">
        <f t="shared" si="9"/>
        <v>1280000</v>
      </c>
    </row>
    <row r="310" spans="6:10" ht="16.5">
      <c r="F310" s="46">
        <v>500000</v>
      </c>
      <c r="G310" s="46">
        <v>500000</v>
      </c>
      <c r="I310">
        <f t="shared" si="8"/>
        <v>5000000</v>
      </c>
      <c r="J310">
        <f t="shared" si="9"/>
        <v>5000000</v>
      </c>
    </row>
    <row r="311" spans="6:10" ht="16.5">
      <c r="F311" s="46">
        <v>680000</v>
      </c>
      <c r="G311" s="46">
        <v>680000</v>
      </c>
      <c r="I311">
        <f t="shared" si="8"/>
        <v>6800000</v>
      </c>
      <c r="J311">
        <f t="shared" si="9"/>
        <v>6800000</v>
      </c>
    </row>
    <row r="312" spans="6:10" ht="16.5">
      <c r="F312" s="46">
        <v>2000000</v>
      </c>
      <c r="G312" s="46">
        <v>2000000</v>
      </c>
      <c r="I312">
        <f t="shared" si="8"/>
        <v>20000000</v>
      </c>
      <c r="J312">
        <f t="shared" si="9"/>
        <v>20000000</v>
      </c>
    </row>
    <row r="313" spans="6:10" ht="16.5">
      <c r="F313" s="46">
        <v>2300000</v>
      </c>
      <c r="G313" s="46">
        <v>2300000</v>
      </c>
      <c r="I313">
        <f t="shared" si="8"/>
        <v>23000000</v>
      </c>
      <c r="J313">
        <f t="shared" si="9"/>
        <v>23000000</v>
      </c>
    </row>
    <row r="314" spans="6:10" ht="16.5">
      <c r="F314" s="46">
        <v>6300000</v>
      </c>
      <c r="G314" s="46">
        <v>6300000</v>
      </c>
      <c r="I314">
        <f t="shared" si="8"/>
        <v>63000000</v>
      </c>
      <c r="J314">
        <f t="shared" si="9"/>
        <v>63000000</v>
      </c>
    </row>
    <row r="315" spans="6:10" ht="16.5">
      <c r="F315" s="46">
        <v>7200000</v>
      </c>
      <c r="G315" s="46">
        <v>7200000</v>
      </c>
      <c r="I315">
        <f t="shared" si="8"/>
        <v>72000000</v>
      </c>
      <c r="J315">
        <f t="shared" si="9"/>
        <v>72000000</v>
      </c>
    </row>
    <row r="316" spans="6:10" ht="16.5">
      <c r="F316" s="34">
        <v>450000</v>
      </c>
      <c r="G316" s="34">
        <v>450000</v>
      </c>
      <c r="I316">
        <f t="shared" si="8"/>
        <v>4500000</v>
      </c>
      <c r="J316">
        <f t="shared" si="9"/>
        <v>4500000</v>
      </c>
    </row>
    <row r="317" spans="6:10" ht="16.5">
      <c r="F317" s="34">
        <v>160000</v>
      </c>
      <c r="G317" s="34">
        <v>160000</v>
      </c>
      <c r="I317">
        <f t="shared" si="8"/>
        <v>1600000</v>
      </c>
      <c r="J317">
        <f t="shared" si="9"/>
        <v>1600000</v>
      </c>
    </row>
    <row r="318" spans="6:10" ht="16.5">
      <c r="F318" s="34">
        <v>2000000</v>
      </c>
      <c r="G318" s="34">
        <v>2000000</v>
      </c>
      <c r="I318">
        <f t="shared" si="8"/>
        <v>20000000</v>
      </c>
      <c r="J318">
        <f t="shared" si="9"/>
        <v>20000000</v>
      </c>
    </row>
    <row r="319" spans="6:10" ht="16.5">
      <c r="F319" s="34">
        <v>3000000</v>
      </c>
      <c r="G319" s="34">
        <v>3000000</v>
      </c>
      <c r="I319">
        <f t="shared" si="8"/>
        <v>30000000</v>
      </c>
      <c r="J319">
        <f t="shared" si="9"/>
        <v>30000000</v>
      </c>
    </row>
    <row r="320" spans="6:10" ht="16.5">
      <c r="F320" s="34">
        <v>150000</v>
      </c>
      <c r="G320" s="34">
        <v>150000</v>
      </c>
      <c r="I320">
        <f t="shared" si="8"/>
        <v>1500000</v>
      </c>
      <c r="J320">
        <f t="shared" si="9"/>
        <v>1500000</v>
      </c>
    </row>
    <row r="321" spans="6:10" ht="16.5">
      <c r="F321" s="34">
        <v>90000</v>
      </c>
      <c r="G321" s="34">
        <v>90000</v>
      </c>
      <c r="I321">
        <f t="shared" si="8"/>
        <v>900000</v>
      </c>
      <c r="J321">
        <f t="shared" si="9"/>
        <v>900000</v>
      </c>
    </row>
    <row r="322" spans="6:10" ht="16.5">
      <c r="F322" s="34">
        <v>270000</v>
      </c>
      <c r="G322" s="34">
        <v>270000</v>
      </c>
      <c r="I322">
        <f t="shared" si="8"/>
        <v>2700000</v>
      </c>
      <c r="J322">
        <f t="shared" si="9"/>
        <v>2700000</v>
      </c>
    </row>
    <row r="323" spans="6:10" ht="16.5">
      <c r="F323" s="34">
        <v>420000</v>
      </c>
      <c r="G323" s="34">
        <v>420000</v>
      </c>
      <c r="I323">
        <f t="shared" si="8"/>
        <v>4200000</v>
      </c>
      <c r="J323">
        <f t="shared" si="9"/>
        <v>4200000</v>
      </c>
    </row>
    <row r="324" spans="6:10" ht="16.5">
      <c r="F324" s="34"/>
      <c r="G324" s="34"/>
      <c r="I324">
        <f t="shared" ref="I324:I347" si="10">F324*10</f>
        <v>0</v>
      </c>
      <c r="J324">
        <f t="shared" ref="J324:J347" si="11">G324*10</f>
        <v>0</v>
      </c>
    </row>
    <row r="325" spans="6:10" ht="16.5">
      <c r="F325" s="34">
        <v>1680000</v>
      </c>
      <c r="G325" s="34">
        <v>2520000</v>
      </c>
      <c r="I325">
        <f t="shared" si="10"/>
        <v>16800000</v>
      </c>
      <c r="J325">
        <f t="shared" si="11"/>
        <v>25200000</v>
      </c>
    </row>
    <row r="326" spans="6:10" ht="16.5">
      <c r="F326" s="34">
        <v>60000</v>
      </c>
      <c r="G326" s="34">
        <v>60000</v>
      </c>
      <c r="I326">
        <f t="shared" si="10"/>
        <v>600000</v>
      </c>
      <c r="J326">
        <f t="shared" si="11"/>
        <v>600000</v>
      </c>
    </row>
    <row r="327" spans="6:10" ht="16.5">
      <c r="F327" s="34">
        <v>280000</v>
      </c>
      <c r="G327" s="34">
        <v>280000</v>
      </c>
      <c r="I327">
        <f t="shared" si="10"/>
        <v>2800000</v>
      </c>
      <c r="J327">
        <f t="shared" si="11"/>
        <v>2800000</v>
      </c>
    </row>
    <row r="328" spans="6:10" ht="16.5">
      <c r="F328" s="34">
        <v>680000</v>
      </c>
      <c r="G328" s="34">
        <v>1020000</v>
      </c>
      <c r="I328">
        <f t="shared" si="10"/>
        <v>6800000</v>
      </c>
      <c r="J328">
        <f t="shared" si="11"/>
        <v>10200000</v>
      </c>
    </row>
    <row r="329" spans="6:10" ht="16.5">
      <c r="F329" s="34">
        <v>45000</v>
      </c>
      <c r="G329" s="34">
        <v>45000</v>
      </c>
      <c r="I329">
        <f t="shared" si="10"/>
        <v>450000</v>
      </c>
      <c r="J329">
        <f t="shared" si="11"/>
        <v>450000</v>
      </c>
    </row>
    <row r="330" spans="6:10" ht="16.5">
      <c r="F330" s="34">
        <v>420000</v>
      </c>
      <c r="G330" s="34">
        <v>420000</v>
      </c>
      <c r="I330">
        <f t="shared" si="10"/>
        <v>4200000</v>
      </c>
      <c r="J330">
        <f t="shared" si="11"/>
        <v>4200000</v>
      </c>
    </row>
    <row r="331" spans="6:10" ht="16.5">
      <c r="F331" s="34">
        <v>180000</v>
      </c>
      <c r="G331" s="34">
        <v>180000</v>
      </c>
      <c r="I331">
        <f t="shared" si="10"/>
        <v>1800000</v>
      </c>
      <c r="J331">
        <f t="shared" si="11"/>
        <v>1800000</v>
      </c>
    </row>
    <row r="332" spans="6:10" ht="16.5">
      <c r="F332" s="34">
        <v>1020000</v>
      </c>
      <c r="G332" s="34">
        <v>1020000</v>
      </c>
      <c r="I332">
        <f t="shared" si="10"/>
        <v>10200000</v>
      </c>
      <c r="J332">
        <f t="shared" si="11"/>
        <v>10200000</v>
      </c>
    </row>
    <row r="333" spans="6:10" ht="16.5">
      <c r="F333" s="34">
        <v>600000</v>
      </c>
      <c r="G333" s="34">
        <v>600000</v>
      </c>
      <c r="I333">
        <f t="shared" si="10"/>
        <v>6000000</v>
      </c>
      <c r="J333">
        <f t="shared" si="11"/>
        <v>6000000</v>
      </c>
    </row>
    <row r="334" spans="6:10" ht="16.5">
      <c r="F334" s="34">
        <v>600000</v>
      </c>
      <c r="G334" s="34">
        <v>600000</v>
      </c>
      <c r="I334">
        <f t="shared" si="10"/>
        <v>6000000</v>
      </c>
      <c r="J334">
        <f t="shared" si="11"/>
        <v>6000000</v>
      </c>
    </row>
    <row r="335" spans="6:10" ht="16.5">
      <c r="F335" s="34">
        <v>600000</v>
      </c>
      <c r="G335" s="34">
        <v>600000</v>
      </c>
      <c r="I335">
        <f t="shared" si="10"/>
        <v>6000000</v>
      </c>
      <c r="J335">
        <f t="shared" si="11"/>
        <v>6000000</v>
      </c>
    </row>
    <row r="336" spans="6:10" ht="16.5">
      <c r="F336" s="34">
        <v>1680000</v>
      </c>
      <c r="G336" s="34">
        <v>2520000</v>
      </c>
      <c r="I336">
        <f t="shared" si="10"/>
        <v>16800000</v>
      </c>
      <c r="J336">
        <f t="shared" si="11"/>
        <v>25200000</v>
      </c>
    </row>
    <row r="337" spans="6:10" ht="16.5">
      <c r="F337" s="34">
        <v>1680000</v>
      </c>
      <c r="G337" s="34">
        <v>2520000</v>
      </c>
      <c r="I337">
        <f t="shared" si="10"/>
        <v>16800000</v>
      </c>
      <c r="J337">
        <f t="shared" si="11"/>
        <v>25200000</v>
      </c>
    </row>
    <row r="338" spans="6:10" ht="16.5">
      <c r="F338" s="34">
        <v>1680000</v>
      </c>
      <c r="G338" s="34">
        <v>2520000</v>
      </c>
      <c r="I338">
        <f t="shared" si="10"/>
        <v>16800000</v>
      </c>
      <c r="J338">
        <f t="shared" si="11"/>
        <v>25200000</v>
      </c>
    </row>
    <row r="339" spans="6:10" ht="16.5">
      <c r="F339" s="34">
        <v>0</v>
      </c>
      <c r="G339" s="34">
        <v>1360000</v>
      </c>
      <c r="I339">
        <f t="shared" si="10"/>
        <v>0</v>
      </c>
      <c r="J339">
        <f t="shared" si="11"/>
        <v>13600000</v>
      </c>
    </row>
    <row r="340" spans="6:10" ht="16.5">
      <c r="F340" s="34">
        <v>0</v>
      </c>
      <c r="G340" s="34">
        <v>560000</v>
      </c>
      <c r="I340">
        <f t="shared" si="10"/>
        <v>0</v>
      </c>
      <c r="J340">
        <f t="shared" si="11"/>
        <v>5600000</v>
      </c>
    </row>
    <row r="341" spans="6:10" ht="16.5">
      <c r="F341" s="34">
        <v>0</v>
      </c>
      <c r="G341" s="34">
        <v>1960000</v>
      </c>
      <c r="I341">
        <f t="shared" si="10"/>
        <v>0</v>
      </c>
      <c r="J341">
        <f t="shared" si="11"/>
        <v>19600000</v>
      </c>
    </row>
    <row r="342" spans="6:10" ht="16.5">
      <c r="F342" s="34">
        <v>100000</v>
      </c>
      <c r="G342" s="34">
        <v>100000</v>
      </c>
      <c r="I342">
        <f t="shared" si="10"/>
        <v>1000000</v>
      </c>
      <c r="J342">
        <f t="shared" si="11"/>
        <v>1000000</v>
      </c>
    </row>
    <row r="343" spans="6:10" ht="16.5">
      <c r="F343" s="34">
        <v>1600000</v>
      </c>
      <c r="G343" s="34">
        <v>1600000</v>
      </c>
      <c r="I343">
        <f t="shared" si="10"/>
        <v>16000000</v>
      </c>
      <c r="J343">
        <f t="shared" si="11"/>
        <v>16000000</v>
      </c>
    </row>
    <row r="344" spans="6:10" ht="16.5">
      <c r="F344" s="34">
        <v>2400000</v>
      </c>
      <c r="G344" s="34">
        <v>2400000</v>
      </c>
      <c r="I344">
        <f t="shared" si="10"/>
        <v>24000000</v>
      </c>
      <c r="J344">
        <f t="shared" si="11"/>
        <v>24000000</v>
      </c>
    </row>
    <row r="345" spans="6:10" ht="16.5">
      <c r="F345" s="34">
        <v>0</v>
      </c>
      <c r="G345" s="34">
        <v>0</v>
      </c>
      <c r="I345">
        <f t="shared" si="10"/>
        <v>0</v>
      </c>
      <c r="J345">
        <f t="shared" si="11"/>
        <v>0</v>
      </c>
    </row>
    <row r="346" spans="6:10" ht="16.5">
      <c r="F346" s="34">
        <v>0</v>
      </c>
      <c r="G346" s="34">
        <v>0</v>
      </c>
      <c r="I346">
        <f t="shared" si="10"/>
        <v>0</v>
      </c>
      <c r="J346">
        <f t="shared" si="11"/>
        <v>0</v>
      </c>
    </row>
    <row r="347" spans="6:10" ht="16.5">
      <c r="F347" s="34">
        <v>0</v>
      </c>
      <c r="G347" s="34">
        <v>0</v>
      </c>
      <c r="I347">
        <f t="shared" si="10"/>
        <v>0</v>
      </c>
      <c r="J347">
        <f t="shared" si="11"/>
        <v>0</v>
      </c>
    </row>
  </sheetData>
  <phoneticPr fontId="15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17"/>
  <sheetViews>
    <sheetView zoomScale="70" zoomScaleNormal="70" workbookViewId="0">
      <selection activeCell="O15" sqref="O15"/>
    </sheetView>
  </sheetViews>
  <sheetFormatPr defaultColWidth="9" defaultRowHeight="14.25"/>
  <cols>
    <col min="1" max="1" width="12.625" customWidth="1"/>
    <col min="2" max="2" width="16.625" customWidth="1"/>
    <col min="3" max="3" width="15.625" customWidth="1"/>
    <col min="4" max="5" width="13.625" customWidth="1"/>
    <col min="6" max="6" width="15.5" customWidth="1"/>
    <col min="7" max="7" width="14.125" customWidth="1"/>
    <col min="8" max="8" width="20.125" customWidth="1"/>
    <col min="9" max="9" width="18" customWidth="1"/>
    <col min="10" max="10" width="21.125" customWidth="1"/>
    <col min="11" max="12" width="7.125" customWidth="1"/>
    <col min="13" max="13" width="11.625" customWidth="1"/>
  </cols>
  <sheetData>
    <row r="1" spans="1:14" ht="16.5">
      <c r="A1" s="33" t="s">
        <v>889</v>
      </c>
      <c r="B1" s="33" t="s">
        <v>890</v>
      </c>
      <c r="C1" s="33" t="s">
        <v>891</v>
      </c>
      <c r="D1" s="33" t="s">
        <v>892</v>
      </c>
      <c r="E1" s="33" t="s">
        <v>893</v>
      </c>
      <c r="F1" s="33" t="s">
        <v>894</v>
      </c>
      <c r="G1" s="33" t="s">
        <v>895</v>
      </c>
      <c r="H1" s="34" t="s">
        <v>896</v>
      </c>
      <c r="I1" s="34" t="s">
        <v>32</v>
      </c>
      <c r="J1" s="34" t="s">
        <v>28</v>
      </c>
      <c r="K1" s="34" t="s">
        <v>12</v>
      </c>
      <c r="L1" s="34" t="s">
        <v>11</v>
      </c>
      <c r="M1" s="34" t="s">
        <v>30</v>
      </c>
      <c r="N1" s="34" t="s">
        <v>31</v>
      </c>
    </row>
    <row r="2" spans="1:14" ht="16.5">
      <c r="A2" s="34" t="s">
        <v>38</v>
      </c>
      <c r="B2" s="34" t="s">
        <v>39</v>
      </c>
      <c r="C2" s="34" t="s">
        <v>38</v>
      </c>
      <c r="D2" s="34" t="s">
        <v>39</v>
      </c>
      <c r="E2" s="34" t="s">
        <v>39</v>
      </c>
      <c r="F2" s="34" t="s">
        <v>38</v>
      </c>
      <c r="G2" s="34" t="s">
        <v>38</v>
      </c>
      <c r="H2" s="34" t="s">
        <v>41</v>
      </c>
      <c r="I2" s="34" t="s">
        <v>41</v>
      </c>
      <c r="J2" s="34" t="s">
        <v>41</v>
      </c>
      <c r="K2" s="34" t="s">
        <v>38</v>
      </c>
      <c r="L2" s="34" t="s">
        <v>38</v>
      </c>
      <c r="M2" s="34" t="s">
        <v>39</v>
      </c>
      <c r="N2" s="34" t="s">
        <v>40</v>
      </c>
    </row>
    <row r="3" spans="1:14" ht="16.5">
      <c r="A3" s="33" t="s">
        <v>897</v>
      </c>
      <c r="B3" s="33" t="s">
        <v>43</v>
      </c>
      <c r="C3" s="33" t="s">
        <v>898</v>
      </c>
      <c r="D3" s="33" t="s">
        <v>899</v>
      </c>
      <c r="E3" s="33" t="s">
        <v>900</v>
      </c>
      <c r="F3" s="33" t="s">
        <v>901</v>
      </c>
      <c r="G3" s="33" t="s">
        <v>902</v>
      </c>
      <c r="H3" s="33" t="s">
        <v>903</v>
      </c>
      <c r="I3" s="33" t="s">
        <v>904</v>
      </c>
      <c r="J3" s="33" t="s">
        <v>69</v>
      </c>
      <c r="K3" s="33" t="s">
        <v>905</v>
      </c>
      <c r="L3" s="33" t="s">
        <v>52</v>
      </c>
      <c r="M3" s="33" t="s">
        <v>71</v>
      </c>
      <c r="N3" s="34" t="s">
        <v>72</v>
      </c>
    </row>
    <row r="4" spans="1:14" ht="16.5">
      <c r="A4">
        <v>10000</v>
      </c>
      <c r="B4" s="33" t="s">
        <v>906</v>
      </c>
      <c r="C4" s="33">
        <v>1004</v>
      </c>
      <c r="D4" s="33" t="s">
        <v>907</v>
      </c>
      <c r="E4" s="30" t="s">
        <v>908</v>
      </c>
      <c r="F4" s="33">
        <v>-1</v>
      </c>
      <c r="G4" s="43">
        <v>15</v>
      </c>
      <c r="H4" s="33"/>
      <c r="I4" s="33"/>
      <c r="J4" s="33"/>
      <c r="K4">
        <v>10000</v>
      </c>
      <c r="L4" s="33">
        <v>1</v>
      </c>
      <c r="M4" s="33"/>
    </row>
    <row r="5" spans="1:14" ht="16.5">
      <c r="A5">
        <v>10001</v>
      </c>
      <c r="B5" s="33" t="s">
        <v>909</v>
      </c>
      <c r="C5" s="33">
        <v>1004</v>
      </c>
      <c r="D5" s="33" t="s">
        <v>910</v>
      </c>
      <c r="E5" s="30" t="s">
        <v>911</v>
      </c>
      <c r="F5" s="33">
        <v>-1</v>
      </c>
      <c r="G5" s="43">
        <v>15</v>
      </c>
      <c r="H5" s="33"/>
      <c r="I5" s="33"/>
      <c r="J5" s="33"/>
      <c r="K5">
        <v>10001</v>
      </c>
      <c r="L5" s="33">
        <v>2</v>
      </c>
      <c r="M5" s="33"/>
    </row>
    <row r="6" spans="1:14" ht="16.5">
      <c r="A6">
        <v>10002</v>
      </c>
      <c r="B6" s="33" t="s">
        <v>912</v>
      </c>
      <c r="C6" s="33">
        <v>1004</v>
      </c>
      <c r="D6" s="33" t="s">
        <v>913</v>
      </c>
      <c r="E6" s="30" t="s">
        <v>914</v>
      </c>
      <c r="F6" s="33">
        <v>-1</v>
      </c>
      <c r="G6" s="43">
        <v>15</v>
      </c>
      <c r="H6" s="33"/>
      <c r="I6" s="33"/>
      <c r="J6" s="33"/>
      <c r="K6">
        <v>10002</v>
      </c>
      <c r="L6" s="33">
        <v>3</v>
      </c>
      <c r="M6" s="33"/>
    </row>
    <row r="7" spans="1:14" ht="16.5">
      <c r="A7">
        <v>10003</v>
      </c>
      <c r="B7" s="33" t="s">
        <v>906</v>
      </c>
      <c r="C7" s="33">
        <v>1004</v>
      </c>
      <c r="D7" s="33" t="s">
        <v>907</v>
      </c>
      <c r="E7" s="30" t="s">
        <v>908</v>
      </c>
      <c r="F7" s="33">
        <v>-1</v>
      </c>
      <c r="G7" s="43">
        <v>15</v>
      </c>
      <c r="H7" s="33"/>
      <c r="I7" s="33"/>
      <c r="J7" s="33"/>
      <c r="K7">
        <v>10000</v>
      </c>
      <c r="L7" s="33">
        <v>4</v>
      </c>
      <c r="M7" s="33"/>
    </row>
    <row r="8" spans="1:14" ht="16.5">
      <c r="A8">
        <v>10004</v>
      </c>
      <c r="B8" s="33" t="s">
        <v>909</v>
      </c>
      <c r="C8" s="33">
        <v>1004</v>
      </c>
      <c r="D8" s="33" t="s">
        <v>910</v>
      </c>
      <c r="E8" s="30" t="s">
        <v>911</v>
      </c>
      <c r="F8" s="33">
        <v>-1</v>
      </c>
      <c r="G8" s="43">
        <v>15</v>
      </c>
      <c r="H8" s="33"/>
      <c r="I8" s="33"/>
      <c r="J8" s="33"/>
      <c r="K8">
        <v>10001</v>
      </c>
      <c r="L8" s="33">
        <v>5</v>
      </c>
      <c r="M8" s="33"/>
    </row>
    <row r="9" spans="1:14" ht="16.5">
      <c r="A9">
        <v>10005</v>
      </c>
      <c r="B9" s="33" t="s">
        <v>912</v>
      </c>
      <c r="C9" s="33">
        <v>1004</v>
      </c>
      <c r="D9" s="33" t="s">
        <v>913</v>
      </c>
      <c r="E9" s="30" t="s">
        <v>914</v>
      </c>
      <c r="F9" s="33">
        <v>-1</v>
      </c>
      <c r="G9" s="43">
        <v>15</v>
      </c>
      <c r="H9" s="33"/>
      <c r="I9" s="33"/>
      <c r="J9" s="33"/>
      <c r="K9">
        <v>10002</v>
      </c>
      <c r="L9" s="33">
        <v>6</v>
      </c>
      <c r="M9" s="33"/>
    </row>
    <row r="10" spans="1:14" s="43" customFormat="1" ht="16.5">
      <c r="A10" s="43">
        <v>10006</v>
      </c>
      <c r="B10" s="33" t="s">
        <v>198</v>
      </c>
      <c r="C10" s="43">
        <v>1007</v>
      </c>
      <c r="D10" s="45" t="s">
        <v>915</v>
      </c>
      <c r="E10" s="45" t="s">
        <v>916</v>
      </c>
      <c r="F10" s="33">
        <v>-1</v>
      </c>
      <c r="G10" s="43">
        <v>5</v>
      </c>
      <c r="K10" s="43">
        <v>6</v>
      </c>
      <c r="L10" s="33">
        <v>14</v>
      </c>
    </row>
    <row r="11" spans="1:14" s="43" customFormat="1" ht="16.5">
      <c r="A11" s="43">
        <v>10007</v>
      </c>
      <c r="B11" s="33" t="s">
        <v>201</v>
      </c>
      <c r="C11" s="43">
        <v>1006</v>
      </c>
      <c r="D11" s="45" t="s">
        <v>917</v>
      </c>
      <c r="E11" s="45" t="s">
        <v>914</v>
      </c>
      <c r="F11" s="33">
        <v>-1</v>
      </c>
      <c r="G11" s="43">
        <v>5</v>
      </c>
      <c r="K11" s="43">
        <v>225</v>
      </c>
      <c r="L11" s="33">
        <v>8</v>
      </c>
    </row>
    <row r="12" spans="1:14" s="43" customFormat="1" ht="16.5">
      <c r="A12" s="43">
        <v>10008</v>
      </c>
      <c r="B12" s="33" t="s">
        <v>918</v>
      </c>
      <c r="C12" s="43">
        <v>1002</v>
      </c>
      <c r="D12" s="45" t="s">
        <v>919</v>
      </c>
      <c r="E12" s="45" t="s">
        <v>920</v>
      </c>
      <c r="F12" s="33">
        <v>-1</v>
      </c>
      <c r="G12" s="33">
        <v>-1</v>
      </c>
      <c r="K12" s="43">
        <v>16</v>
      </c>
      <c r="L12" s="33">
        <v>9</v>
      </c>
    </row>
    <row r="13" spans="1:14" ht="16.5">
      <c r="A13" s="43">
        <v>10010</v>
      </c>
      <c r="B13" s="33" t="s">
        <v>202</v>
      </c>
      <c r="C13" s="43">
        <v>1005</v>
      </c>
      <c r="D13" s="45" t="s">
        <v>921</v>
      </c>
      <c r="E13" s="30" t="s">
        <v>922</v>
      </c>
      <c r="F13" s="33">
        <v>-1</v>
      </c>
      <c r="G13" s="43">
        <v>5</v>
      </c>
      <c r="K13" s="43">
        <v>8</v>
      </c>
      <c r="L13" s="33">
        <v>11</v>
      </c>
    </row>
    <row r="14" spans="1:14" ht="16.5">
      <c r="A14" s="43">
        <v>10011</v>
      </c>
      <c r="B14" s="33" t="s">
        <v>200</v>
      </c>
      <c r="C14" s="43">
        <v>1006</v>
      </c>
      <c r="D14" s="45" t="s">
        <v>923</v>
      </c>
      <c r="E14" s="30" t="s">
        <v>924</v>
      </c>
      <c r="F14" s="33">
        <v>-1</v>
      </c>
      <c r="G14" s="43">
        <v>5</v>
      </c>
      <c r="K14" s="43">
        <v>224</v>
      </c>
      <c r="L14" s="33">
        <v>12</v>
      </c>
    </row>
    <row r="15" spans="1:14" ht="16.5">
      <c r="A15" s="43">
        <v>10012</v>
      </c>
      <c r="B15" s="33" t="s">
        <v>199</v>
      </c>
      <c r="C15" s="43">
        <v>1005</v>
      </c>
      <c r="D15" s="45" t="s">
        <v>925</v>
      </c>
      <c r="E15" s="30" t="s">
        <v>926</v>
      </c>
      <c r="F15" s="33">
        <v>-1</v>
      </c>
      <c r="G15" s="43">
        <v>5</v>
      </c>
      <c r="K15" s="43">
        <v>7</v>
      </c>
      <c r="L15" s="33">
        <v>13</v>
      </c>
    </row>
    <row r="16" spans="1:14" ht="16.5">
      <c r="A16" s="43">
        <v>10013</v>
      </c>
      <c r="B16" s="33" t="s">
        <v>213</v>
      </c>
      <c r="C16" s="43">
        <v>1005</v>
      </c>
      <c r="D16" s="45" t="s">
        <v>927</v>
      </c>
      <c r="E16" s="45" t="s">
        <v>916</v>
      </c>
      <c r="F16" s="33">
        <v>-1</v>
      </c>
      <c r="G16" s="43">
        <v>5</v>
      </c>
      <c r="K16" s="43">
        <v>268</v>
      </c>
      <c r="L16" s="33">
        <v>7</v>
      </c>
    </row>
    <row r="17" spans="5:5">
      <c r="E17" s="29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8"/>
  <sheetViews>
    <sheetView workbookViewId="0">
      <selection activeCell="K28" sqref="K28"/>
    </sheetView>
  </sheetViews>
  <sheetFormatPr defaultColWidth="9" defaultRowHeight="14.25"/>
  <cols>
    <col min="1" max="1" width="12.625" customWidth="1"/>
    <col min="2" max="2" width="16.625" customWidth="1"/>
    <col min="3" max="3" width="15.625" customWidth="1"/>
    <col min="4" max="4" width="32.5" customWidth="1"/>
    <col min="5" max="5" width="9.125" customWidth="1"/>
    <col min="6" max="6" width="9.625" customWidth="1"/>
    <col min="7" max="7" width="10.625" customWidth="1"/>
    <col min="8" max="8" width="15.5" customWidth="1"/>
    <col min="9" max="9" width="14.125" customWidth="1"/>
    <col min="10" max="10" width="20.125" customWidth="1"/>
    <col min="11" max="11" width="18" customWidth="1"/>
    <col min="12" max="12" width="21.125" customWidth="1"/>
    <col min="13" max="14" width="7.125" customWidth="1"/>
    <col min="15" max="15" width="11.625" customWidth="1"/>
  </cols>
  <sheetData>
    <row r="1" spans="1:16" ht="16.5">
      <c r="A1" s="33" t="s">
        <v>889</v>
      </c>
      <c r="B1" s="33" t="s">
        <v>890</v>
      </c>
      <c r="C1" s="33" t="s">
        <v>891</v>
      </c>
      <c r="D1" s="33" t="s">
        <v>892</v>
      </c>
      <c r="E1" s="33" t="s">
        <v>928</v>
      </c>
      <c r="F1" s="33" t="s">
        <v>929</v>
      </c>
      <c r="G1" s="33" t="s">
        <v>893</v>
      </c>
      <c r="H1" s="33" t="s">
        <v>894</v>
      </c>
      <c r="I1" s="33" t="s">
        <v>895</v>
      </c>
      <c r="J1" s="34" t="s">
        <v>896</v>
      </c>
      <c r="K1" s="34" t="s">
        <v>32</v>
      </c>
      <c r="L1" s="34" t="s">
        <v>28</v>
      </c>
      <c r="M1" s="34" t="s">
        <v>12</v>
      </c>
      <c r="N1" s="34" t="s">
        <v>11</v>
      </c>
      <c r="O1" s="34" t="s">
        <v>30</v>
      </c>
      <c r="P1" s="34" t="s">
        <v>31</v>
      </c>
    </row>
    <row r="2" spans="1:16" ht="16.5">
      <c r="A2" s="34" t="s">
        <v>38</v>
      </c>
      <c r="B2" s="34" t="s">
        <v>39</v>
      </c>
      <c r="C2" s="34" t="s">
        <v>38</v>
      </c>
      <c r="D2" s="34" t="s">
        <v>39</v>
      </c>
      <c r="E2" s="34" t="s">
        <v>38</v>
      </c>
      <c r="F2" s="34" t="s">
        <v>38</v>
      </c>
      <c r="G2" s="34" t="s">
        <v>39</v>
      </c>
      <c r="H2" s="34" t="s">
        <v>38</v>
      </c>
      <c r="I2" s="34" t="s">
        <v>38</v>
      </c>
      <c r="J2" s="34" t="s">
        <v>41</v>
      </c>
      <c r="K2" s="34" t="s">
        <v>41</v>
      </c>
      <c r="L2" s="34" t="s">
        <v>41</v>
      </c>
      <c r="M2" s="34" t="s">
        <v>38</v>
      </c>
      <c r="N2" s="34" t="s">
        <v>38</v>
      </c>
      <c r="O2" s="34" t="s">
        <v>39</v>
      </c>
      <c r="P2" s="34" t="s">
        <v>40</v>
      </c>
    </row>
    <row r="3" spans="1:16" ht="16.5">
      <c r="A3" s="33" t="s">
        <v>897</v>
      </c>
      <c r="B3" s="33" t="s">
        <v>43</v>
      </c>
      <c r="C3" s="33" t="s">
        <v>898</v>
      </c>
      <c r="D3" s="33" t="s">
        <v>899</v>
      </c>
      <c r="E3" s="33" t="s">
        <v>930</v>
      </c>
      <c r="F3" s="33" t="s">
        <v>931</v>
      </c>
      <c r="G3" s="33" t="s">
        <v>900</v>
      </c>
      <c r="H3" s="33" t="s">
        <v>901</v>
      </c>
      <c r="I3" s="33" t="s">
        <v>902</v>
      </c>
      <c r="J3" s="33" t="s">
        <v>903</v>
      </c>
      <c r="K3" s="33" t="s">
        <v>904</v>
      </c>
      <c r="L3" s="33" t="s">
        <v>69</v>
      </c>
      <c r="M3" s="33" t="s">
        <v>905</v>
      </c>
      <c r="N3" s="33" t="s">
        <v>52</v>
      </c>
      <c r="O3" s="33" t="s">
        <v>71</v>
      </c>
      <c r="P3" s="34" t="s">
        <v>72</v>
      </c>
    </row>
    <row r="4" spans="1:16">
      <c r="A4">
        <v>20002</v>
      </c>
      <c r="B4" s="28" t="s">
        <v>932</v>
      </c>
      <c r="C4">
        <v>1001</v>
      </c>
      <c r="D4" s="26" t="s">
        <v>933</v>
      </c>
      <c r="E4" s="26">
        <v>16</v>
      </c>
      <c r="F4" s="26">
        <v>18</v>
      </c>
      <c r="G4" s="30" t="s">
        <v>934</v>
      </c>
      <c r="H4">
        <v>5</v>
      </c>
      <c r="I4">
        <v>-1</v>
      </c>
      <c r="M4">
        <v>306</v>
      </c>
      <c r="N4">
        <v>1</v>
      </c>
    </row>
    <row r="5" spans="1:16">
      <c r="A5">
        <v>20003</v>
      </c>
      <c r="B5" s="28" t="s">
        <v>932</v>
      </c>
      <c r="C5">
        <v>1001</v>
      </c>
      <c r="D5" s="26" t="s">
        <v>935</v>
      </c>
      <c r="E5" s="26">
        <v>34</v>
      </c>
      <c r="F5" s="26">
        <v>36</v>
      </c>
      <c r="G5" s="30" t="s">
        <v>936</v>
      </c>
      <c r="H5" s="26">
        <v>-1</v>
      </c>
      <c r="I5">
        <v>10</v>
      </c>
      <c r="M5">
        <v>307</v>
      </c>
      <c r="N5">
        <v>2</v>
      </c>
    </row>
    <row r="6" spans="1:16">
      <c r="G6" s="29"/>
    </row>
    <row r="7" spans="1:16">
      <c r="G7" s="29"/>
    </row>
    <row r="8" spans="1:16">
      <c r="G8" s="29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U37"/>
  <sheetViews>
    <sheetView workbookViewId="0">
      <selection activeCell="B21" sqref="B21"/>
    </sheetView>
  </sheetViews>
  <sheetFormatPr defaultColWidth="9" defaultRowHeight="14.25"/>
  <cols>
    <col min="1" max="1" width="7.125" customWidth="1"/>
    <col min="2" max="2" width="15.125" customWidth="1"/>
    <col min="3" max="3" width="9.125" customWidth="1"/>
    <col min="4" max="4" width="15.125" customWidth="1"/>
    <col min="5" max="6" width="14.625" customWidth="1"/>
    <col min="7" max="7" width="13.125" customWidth="1"/>
    <col min="8" max="8" width="13" customWidth="1"/>
    <col min="9" max="9" width="14.125" customWidth="1"/>
    <col min="10" max="10" width="21.625" customWidth="1"/>
    <col min="11" max="11" width="13.125" customWidth="1"/>
    <col min="12" max="12" width="12.625" customWidth="1"/>
    <col min="13" max="13" width="15.125" customWidth="1"/>
    <col min="14" max="15" width="7.125" customWidth="1"/>
    <col min="16" max="16" width="10.125" customWidth="1"/>
    <col min="17" max="17" width="4.625" customWidth="1"/>
    <col min="18" max="18" width="21.625" customWidth="1"/>
    <col min="19" max="19" width="15.5" customWidth="1"/>
    <col min="20" max="21" width="11.5" customWidth="1"/>
  </cols>
  <sheetData>
    <row r="1" spans="1:21" s="32" customFormat="1" ht="16.5">
      <c r="A1" s="33" t="s">
        <v>937</v>
      </c>
      <c r="B1" s="33" t="s">
        <v>938</v>
      </c>
      <c r="C1" s="33" t="s">
        <v>939</v>
      </c>
      <c r="D1" s="33" t="s">
        <v>940</v>
      </c>
      <c r="E1" s="33" t="s">
        <v>941</v>
      </c>
      <c r="F1" s="33" t="s">
        <v>942</v>
      </c>
      <c r="G1" s="33" t="s">
        <v>943</v>
      </c>
      <c r="H1" s="32" t="s">
        <v>944</v>
      </c>
      <c r="I1" s="33" t="s">
        <v>945</v>
      </c>
      <c r="J1" s="33" t="s">
        <v>946</v>
      </c>
      <c r="K1" s="33" t="s">
        <v>947</v>
      </c>
      <c r="L1" s="33" t="s">
        <v>948</v>
      </c>
      <c r="M1" s="33" t="s">
        <v>949</v>
      </c>
      <c r="N1" s="33" t="s">
        <v>950</v>
      </c>
      <c r="O1" s="33" t="s">
        <v>951</v>
      </c>
      <c r="P1" s="33" t="s">
        <v>952</v>
      </c>
      <c r="Q1" s="32" t="s">
        <v>953</v>
      </c>
      <c r="R1" s="12" t="s">
        <v>954</v>
      </c>
      <c r="S1" s="11" t="s">
        <v>955</v>
      </c>
      <c r="T1" s="34" t="s">
        <v>31</v>
      </c>
      <c r="U1" s="11" t="s">
        <v>956</v>
      </c>
    </row>
    <row r="2" spans="1:21" s="32" customFormat="1" ht="16.5">
      <c r="A2" s="33" t="s">
        <v>38</v>
      </c>
      <c r="B2" s="33" t="s">
        <v>957</v>
      </c>
      <c r="C2" s="33" t="s">
        <v>40</v>
      </c>
      <c r="D2" s="33" t="s">
        <v>957</v>
      </c>
      <c r="E2" s="33" t="s">
        <v>41</v>
      </c>
      <c r="F2" s="33" t="s">
        <v>41</v>
      </c>
      <c r="G2" s="33" t="s">
        <v>40</v>
      </c>
      <c r="H2" s="32" t="s">
        <v>40</v>
      </c>
      <c r="I2" s="33" t="s">
        <v>957</v>
      </c>
      <c r="J2" s="33" t="s">
        <v>41</v>
      </c>
      <c r="K2" s="33" t="s">
        <v>41</v>
      </c>
      <c r="L2" s="33" t="s">
        <v>41</v>
      </c>
      <c r="M2" s="33" t="s">
        <v>41</v>
      </c>
      <c r="N2" s="33" t="s">
        <v>40</v>
      </c>
      <c r="O2" s="33" t="s">
        <v>40</v>
      </c>
      <c r="P2" s="34" t="s">
        <v>957</v>
      </c>
      <c r="Q2" s="32" t="s">
        <v>40</v>
      </c>
      <c r="R2" s="34" t="s">
        <v>39</v>
      </c>
      <c r="S2" s="34" t="s">
        <v>39</v>
      </c>
      <c r="T2" s="34" t="s">
        <v>40</v>
      </c>
      <c r="U2" s="34" t="s">
        <v>39</v>
      </c>
    </row>
    <row r="3" spans="1:21" s="32" customFormat="1" ht="16.5">
      <c r="A3" s="33" t="s">
        <v>897</v>
      </c>
      <c r="B3" s="33" t="s">
        <v>43</v>
      </c>
      <c r="C3" s="33" t="s">
        <v>898</v>
      </c>
      <c r="D3" s="33" t="s">
        <v>899</v>
      </c>
      <c r="E3" s="33" t="s">
        <v>900</v>
      </c>
      <c r="F3" s="33" t="s">
        <v>958</v>
      </c>
      <c r="G3" s="33" t="s">
        <v>901</v>
      </c>
      <c r="H3" s="32" t="s">
        <v>902</v>
      </c>
      <c r="I3" s="33" t="s">
        <v>959</v>
      </c>
      <c r="J3" s="33" t="s">
        <v>960</v>
      </c>
      <c r="K3" s="33" t="s">
        <v>903</v>
      </c>
      <c r="L3" s="33" t="s">
        <v>904</v>
      </c>
      <c r="M3" s="33" t="s">
        <v>69</v>
      </c>
      <c r="N3" s="33" t="s">
        <v>905</v>
      </c>
      <c r="O3" s="33" t="s">
        <v>52</v>
      </c>
      <c r="P3" s="33" t="s">
        <v>961</v>
      </c>
      <c r="Q3" s="32" t="s">
        <v>962</v>
      </c>
      <c r="R3" s="33" t="s">
        <v>963</v>
      </c>
      <c r="S3" s="33" t="s">
        <v>964</v>
      </c>
      <c r="T3" s="34" t="s">
        <v>72</v>
      </c>
      <c r="U3" s="34" t="s">
        <v>965</v>
      </c>
    </row>
    <row r="4" spans="1:21" ht="16.5">
      <c r="A4">
        <v>11003</v>
      </c>
      <c r="B4" s="33" t="s">
        <v>966</v>
      </c>
      <c r="C4">
        <v>1</v>
      </c>
      <c r="D4" s="33" t="s">
        <v>967</v>
      </c>
      <c r="E4" s="30" t="s">
        <v>968</v>
      </c>
      <c r="F4">
        <v>100</v>
      </c>
      <c r="G4">
        <v>1</v>
      </c>
      <c r="H4">
        <v>-1</v>
      </c>
      <c r="I4" s="42" t="s">
        <v>969</v>
      </c>
      <c r="K4">
        <v>150000</v>
      </c>
      <c r="L4" s="43">
        <v>225750</v>
      </c>
      <c r="N4">
        <v>11000</v>
      </c>
      <c r="O4">
        <v>3</v>
      </c>
      <c r="P4" s="26" t="s">
        <v>970</v>
      </c>
    </row>
    <row r="5" spans="1:21" ht="16.5">
      <c r="A5">
        <v>11004</v>
      </c>
      <c r="B5" s="33" t="s">
        <v>971</v>
      </c>
      <c r="C5">
        <v>1</v>
      </c>
      <c r="D5" s="33" t="s">
        <v>967</v>
      </c>
      <c r="E5" s="30" t="s">
        <v>972</v>
      </c>
      <c r="F5">
        <v>100</v>
      </c>
      <c r="G5">
        <v>1</v>
      </c>
      <c r="H5">
        <v>-1</v>
      </c>
      <c r="I5" s="42" t="s">
        <v>969</v>
      </c>
      <c r="K5">
        <v>150000</v>
      </c>
      <c r="L5" s="43">
        <v>225750</v>
      </c>
      <c r="N5">
        <v>11000</v>
      </c>
      <c r="O5">
        <v>4</v>
      </c>
      <c r="P5" s="39" t="s">
        <v>973</v>
      </c>
    </row>
    <row r="6" spans="1:21" ht="16.5">
      <c r="A6">
        <v>11005</v>
      </c>
      <c r="B6" s="33" t="s">
        <v>974</v>
      </c>
      <c r="C6">
        <v>1</v>
      </c>
      <c r="D6" s="33" t="s">
        <v>975</v>
      </c>
      <c r="E6" s="30" t="s">
        <v>976</v>
      </c>
      <c r="F6">
        <v>2000</v>
      </c>
      <c r="G6">
        <v>-1</v>
      </c>
      <c r="H6">
        <v>30</v>
      </c>
      <c r="K6">
        <v>3000000</v>
      </c>
      <c r="L6" s="43">
        <v>4515000</v>
      </c>
      <c r="N6">
        <v>11001</v>
      </c>
      <c r="O6">
        <v>5</v>
      </c>
      <c r="P6" s="39" t="s">
        <v>977</v>
      </c>
    </row>
    <row r="7" spans="1:21" ht="16.5">
      <c r="A7">
        <v>11006</v>
      </c>
      <c r="B7" s="33" t="s">
        <v>978</v>
      </c>
      <c r="C7">
        <v>1</v>
      </c>
      <c r="D7" s="33" t="s">
        <v>975</v>
      </c>
      <c r="E7" s="30" t="s">
        <v>979</v>
      </c>
      <c r="F7">
        <v>2000</v>
      </c>
      <c r="G7">
        <v>-1</v>
      </c>
      <c r="H7">
        <v>30</v>
      </c>
      <c r="I7" s="42"/>
      <c r="K7">
        <v>3000000</v>
      </c>
      <c r="L7" s="43">
        <v>4515000</v>
      </c>
      <c r="N7">
        <v>11001</v>
      </c>
      <c r="O7">
        <v>6</v>
      </c>
      <c r="P7" s="39" t="s">
        <v>980</v>
      </c>
    </row>
    <row r="8" spans="1:21" ht="16.5">
      <c r="A8">
        <v>11007</v>
      </c>
      <c r="B8" s="33" t="s">
        <v>981</v>
      </c>
      <c r="C8">
        <v>1</v>
      </c>
      <c r="D8" s="33" t="s">
        <v>982</v>
      </c>
      <c r="E8" s="30" t="s">
        <v>983</v>
      </c>
      <c r="F8">
        <v>5000</v>
      </c>
      <c r="G8">
        <v>-1</v>
      </c>
      <c r="H8">
        <v>30</v>
      </c>
      <c r="I8" s="44"/>
      <c r="K8">
        <v>7500000</v>
      </c>
      <c r="L8" s="43">
        <v>11287500</v>
      </c>
      <c r="N8">
        <v>11002</v>
      </c>
      <c r="O8">
        <v>7</v>
      </c>
      <c r="P8" s="39" t="s">
        <v>977</v>
      </c>
    </row>
    <row r="9" spans="1:21" ht="16.5">
      <c r="A9">
        <v>11008</v>
      </c>
      <c r="B9" s="33" t="s">
        <v>984</v>
      </c>
      <c r="C9">
        <v>1</v>
      </c>
      <c r="D9" s="33" t="s">
        <v>982</v>
      </c>
      <c r="E9" s="30" t="s">
        <v>985</v>
      </c>
      <c r="F9">
        <v>5000</v>
      </c>
      <c r="G9">
        <v>-1</v>
      </c>
      <c r="H9">
        <v>30</v>
      </c>
      <c r="I9" s="44"/>
      <c r="K9">
        <v>7500000</v>
      </c>
      <c r="L9" s="43">
        <v>11287500</v>
      </c>
      <c r="N9">
        <v>11002</v>
      </c>
      <c r="O9">
        <v>8</v>
      </c>
      <c r="P9" s="39" t="s">
        <v>980</v>
      </c>
    </row>
    <row r="10" spans="1:21" ht="16.5">
      <c r="A10">
        <v>11009</v>
      </c>
      <c r="B10" s="33" t="s">
        <v>986</v>
      </c>
      <c r="C10">
        <v>1</v>
      </c>
      <c r="D10" s="33" t="s">
        <v>987</v>
      </c>
      <c r="E10" s="30" t="s">
        <v>988</v>
      </c>
      <c r="F10">
        <v>20000</v>
      </c>
      <c r="G10">
        <v>-1</v>
      </c>
      <c r="H10">
        <v>30</v>
      </c>
      <c r="I10" s="44"/>
      <c r="K10">
        <v>30000000</v>
      </c>
      <c r="L10" s="43">
        <v>45150000</v>
      </c>
      <c r="N10">
        <v>11003</v>
      </c>
      <c r="O10">
        <v>9</v>
      </c>
      <c r="P10" s="39" t="s">
        <v>977</v>
      </c>
      <c r="R10" s="26" t="s">
        <v>989</v>
      </c>
      <c r="S10">
        <v>1</v>
      </c>
    </row>
    <row r="11" spans="1:21" ht="16.5">
      <c r="A11">
        <v>11010</v>
      </c>
      <c r="B11" s="33" t="s">
        <v>990</v>
      </c>
      <c r="C11">
        <v>1</v>
      </c>
      <c r="D11" s="33" t="s">
        <v>987</v>
      </c>
      <c r="E11" s="30" t="s">
        <v>991</v>
      </c>
      <c r="F11">
        <v>20000</v>
      </c>
      <c r="G11">
        <v>-1</v>
      </c>
      <c r="H11">
        <v>30</v>
      </c>
      <c r="I11" s="44"/>
      <c r="K11">
        <v>30000000</v>
      </c>
      <c r="L11" s="43">
        <v>45150000</v>
      </c>
      <c r="N11">
        <v>11003</v>
      </c>
      <c r="O11">
        <v>10</v>
      </c>
      <c r="P11" s="39" t="s">
        <v>980</v>
      </c>
      <c r="R11" s="26" t="s">
        <v>989</v>
      </c>
      <c r="S11">
        <v>2</v>
      </c>
    </row>
    <row r="12" spans="1:21" ht="16.5">
      <c r="A12">
        <v>11011</v>
      </c>
      <c r="B12" s="33" t="s">
        <v>992</v>
      </c>
      <c r="C12">
        <v>1</v>
      </c>
      <c r="D12" s="33" t="s">
        <v>993</v>
      </c>
      <c r="E12" s="30" t="s">
        <v>994</v>
      </c>
      <c r="F12">
        <v>100000</v>
      </c>
      <c r="G12">
        <v>-1</v>
      </c>
      <c r="H12">
        <v>30</v>
      </c>
      <c r="I12" s="44"/>
      <c r="K12">
        <v>150000000</v>
      </c>
      <c r="L12" s="43">
        <v>225750000</v>
      </c>
      <c r="N12">
        <v>11004</v>
      </c>
      <c r="O12">
        <v>11</v>
      </c>
      <c r="P12" s="39" t="s">
        <v>977</v>
      </c>
      <c r="R12" s="26" t="s">
        <v>989</v>
      </c>
      <c r="S12">
        <v>3</v>
      </c>
    </row>
    <row r="13" spans="1:21" ht="16.5">
      <c r="A13">
        <v>11012</v>
      </c>
      <c r="B13" s="33" t="s">
        <v>995</v>
      </c>
      <c r="C13">
        <v>1</v>
      </c>
      <c r="D13" s="33" t="s">
        <v>993</v>
      </c>
      <c r="E13" s="30" t="s">
        <v>996</v>
      </c>
      <c r="F13">
        <v>100000</v>
      </c>
      <c r="G13">
        <v>-1</v>
      </c>
      <c r="H13">
        <v>30</v>
      </c>
      <c r="I13" s="44"/>
      <c r="K13">
        <v>150000000</v>
      </c>
      <c r="L13" s="43">
        <v>225750000</v>
      </c>
      <c r="N13">
        <v>11004</v>
      </c>
      <c r="O13">
        <v>12</v>
      </c>
      <c r="P13" s="39" t="s">
        <v>980</v>
      </c>
      <c r="R13" s="26" t="s">
        <v>989</v>
      </c>
      <c r="S13">
        <v>4</v>
      </c>
    </row>
    <row r="14" spans="1:21" ht="16.5">
      <c r="A14">
        <v>11013</v>
      </c>
      <c r="B14" s="33" t="s">
        <v>997</v>
      </c>
      <c r="C14">
        <v>1</v>
      </c>
      <c r="D14" s="33" t="s">
        <v>998</v>
      </c>
      <c r="E14" s="30" t="s">
        <v>999</v>
      </c>
      <c r="F14">
        <v>1000000</v>
      </c>
      <c r="G14">
        <v>-1</v>
      </c>
      <c r="H14">
        <v>30</v>
      </c>
      <c r="I14" s="44"/>
      <c r="K14">
        <v>1500000000</v>
      </c>
      <c r="L14" s="43">
        <v>2257500000</v>
      </c>
      <c r="N14">
        <v>11005</v>
      </c>
      <c r="O14">
        <v>13</v>
      </c>
      <c r="P14" s="39" t="s">
        <v>977</v>
      </c>
      <c r="R14" s="26"/>
    </row>
    <row r="15" spans="1:21" ht="16.5">
      <c r="A15">
        <v>11014</v>
      </c>
      <c r="B15" s="33" t="s">
        <v>1000</v>
      </c>
      <c r="C15">
        <v>1</v>
      </c>
      <c r="D15" s="33" t="s">
        <v>998</v>
      </c>
      <c r="E15" s="30" t="s">
        <v>1001</v>
      </c>
      <c r="F15">
        <v>1000000</v>
      </c>
      <c r="G15">
        <v>-1</v>
      </c>
      <c r="H15">
        <v>30</v>
      </c>
      <c r="I15" s="44"/>
      <c r="K15">
        <v>1500000000</v>
      </c>
      <c r="L15" s="43">
        <v>2257500000</v>
      </c>
      <c r="N15">
        <v>11005</v>
      </c>
      <c r="O15">
        <v>14</v>
      </c>
      <c r="P15" s="39" t="s">
        <v>980</v>
      </c>
      <c r="R15" s="26"/>
    </row>
    <row r="16" spans="1:21" ht="16.5">
      <c r="A16">
        <v>12001</v>
      </c>
      <c r="B16" s="33" t="s">
        <v>1002</v>
      </c>
      <c r="C16">
        <v>2</v>
      </c>
      <c r="D16" s="33" t="s">
        <v>1003</v>
      </c>
      <c r="E16" s="30" t="s">
        <v>1004</v>
      </c>
      <c r="F16">
        <v>68</v>
      </c>
      <c r="G16">
        <v>-1</v>
      </c>
      <c r="H16">
        <v>-1</v>
      </c>
      <c r="I16" s="42"/>
      <c r="K16">
        <v>0</v>
      </c>
      <c r="L16">
        <v>0</v>
      </c>
      <c r="N16">
        <v>12001</v>
      </c>
      <c r="O16">
        <v>6</v>
      </c>
      <c r="P16" s="39" t="s">
        <v>970</v>
      </c>
      <c r="U16" s="26" t="s">
        <v>1005</v>
      </c>
    </row>
    <row r="17" spans="1:21" ht="16.5">
      <c r="A17">
        <v>12002</v>
      </c>
      <c r="B17" s="33" t="s">
        <v>1006</v>
      </c>
      <c r="C17">
        <v>2</v>
      </c>
      <c r="D17" s="33" t="s">
        <v>1007</v>
      </c>
      <c r="E17" s="30" t="s">
        <v>1004</v>
      </c>
      <c r="F17">
        <v>71</v>
      </c>
      <c r="G17">
        <v>-1</v>
      </c>
      <c r="H17">
        <v>-1</v>
      </c>
      <c r="I17" s="42"/>
      <c r="K17">
        <v>0</v>
      </c>
      <c r="L17">
        <v>0</v>
      </c>
      <c r="N17">
        <v>12001</v>
      </c>
      <c r="O17">
        <v>5</v>
      </c>
      <c r="P17" s="39" t="s">
        <v>973</v>
      </c>
      <c r="U17" s="26" t="s">
        <v>1005</v>
      </c>
    </row>
    <row r="18" spans="1:21" ht="16.5">
      <c r="A18">
        <v>12003</v>
      </c>
      <c r="B18" s="33" t="s">
        <v>1008</v>
      </c>
      <c r="C18">
        <v>2</v>
      </c>
      <c r="D18" s="33" t="s">
        <v>1009</v>
      </c>
      <c r="E18" s="30" t="s">
        <v>1010</v>
      </c>
      <c r="F18">
        <v>680</v>
      </c>
      <c r="G18">
        <v>-1</v>
      </c>
      <c r="H18">
        <v>-1</v>
      </c>
      <c r="I18" s="42"/>
      <c r="K18">
        <v>0</v>
      </c>
      <c r="L18">
        <v>0</v>
      </c>
      <c r="N18">
        <v>12002</v>
      </c>
      <c r="O18">
        <v>4</v>
      </c>
      <c r="P18" s="39" t="s">
        <v>970</v>
      </c>
      <c r="U18" s="26" t="s">
        <v>1011</v>
      </c>
    </row>
    <row r="19" spans="1:21" ht="16.5">
      <c r="A19">
        <v>12004</v>
      </c>
      <c r="B19" s="33" t="s">
        <v>1012</v>
      </c>
      <c r="C19">
        <v>2</v>
      </c>
      <c r="D19" s="33" t="s">
        <v>1013</v>
      </c>
      <c r="E19" s="30" t="s">
        <v>1010</v>
      </c>
      <c r="F19">
        <v>710</v>
      </c>
      <c r="G19">
        <v>-1</v>
      </c>
      <c r="H19">
        <v>-1</v>
      </c>
      <c r="I19" s="42"/>
      <c r="K19">
        <v>0</v>
      </c>
      <c r="L19">
        <v>0</v>
      </c>
      <c r="N19">
        <v>12002</v>
      </c>
      <c r="O19">
        <v>3</v>
      </c>
      <c r="P19" s="39" t="s">
        <v>973</v>
      </c>
      <c r="U19" s="26" t="s">
        <v>1011</v>
      </c>
    </row>
    <row r="20" spans="1:21" ht="16.5">
      <c r="A20">
        <v>12005</v>
      </c>
      <c r="B20" s="33" t="s">
        <v>1014</v>
      </c>
      <c r="C20">
        <v>2</v>
      </c>
      <c r="D20" s="33" t="s">
        <v>1015</v>
      </c>
      <c r="E20" s="30" t="s">
        <v>1016</v>
      </c>
      <c r="F20">
        <v>6800</v>
      </c>
      <c r="G20">
        <v>-1</v>
      </c>
      <c r="H20">
        <v>-1</v>
      </c>
      <c r="I20" s="42"/>
      <c r="K20">
        <v>0</v>
      </c>
      <c r="L20">
        <v>0</v>
      </c>
      <c r="N20">
        <v>12003</v>
      </c>
      <c r="O20">
        <v>2</v>
      </c>
      <c r="P20" s="39" t="s">
        <v>970</v>
      </c>
      <c r="U20" s="26" t="s">
        <v>1017</v>
      </c>
    </row>
    <row r="21" spans="1:21" ht="16.5">
      <c r="A21">
        <v>12006</v>
      </c>
      <c r="B21" s="33" t="s">
        <v>1018</v>
      </c>
      <c r="C21">
        <v>2</v>
      </c>
      <c r="D21" s="33" t="s">
        <v>1019</v>
      </c>
      <c r="E21" s="30" t="s">
        <v>1016</v>
      </c>
      <c r="F21">
        <v>7100</v>
      </c>
      <c r="G21">
        <v>-1</v>
      </c>
      <c r="H21">
        <v>-1</v>
      </c>
      <c r="I21" s="42"/>
      <c r="K21">
        <v>0</v>
      </c>
      <c r="L21">
        <v>0</v>
      </c>
      <c r="N21">
        <v>12003</v>
      </c>
      <c r="O21">
        <v>1</v>
      </c>
      <c r="P21" s="39" t="s">
        <v>973</v>
      </c>
      <c r="R21" s="26"/>
      <c r="U21" s="26" t="s">
        <v>1017</v>
      </c>
    </row>
    <row r="22" spans="1:21" ht="16.5">
      <c r="A22">
        <v>11001</v>
      </c>
      <c r="B22" s="33" t="s">
        <v>1020</v>
      </c>
      <c r="C22">
        <v>1</v>
      </c>
      <c r="D22" s="33" t="s">
        <v>969</v>
      </c>
      <c r="E22" s="30" t="s">
        <v>1021</v>
      </c>
      <c r="F22">
        <v>100</v>
      </c>
      <c r="G22">
        <v>-1</v>
      </c>
      <c r="H22">
        <v>30</v>
      </c>
      <c r="I22" s="42" t="s">
        <v>1022</v>
      </c>
      <c r="K22">
        <v>75000</v>
      </c>
      <c r="L22" s="43">
        <v>200000</v>
      </c>
      <c r="N22">
        <v>11000</v>
      </c>
      <c r="O22">
        <v>1</v>
      </c>
      <c r="P22" s="26" t="s">
        <v>977</v>
      </c>
    </row>
    <row r="23" spans="1:21" ht="16.5">
      <c r="A23">
        <v>11002</v>
      </c>
      <c r="B23" s="33" t="s">
        <v>1023</v>
      </c>
      <c r="C23">
        <v>1</v>
      </c>
      <c r="D23" s="33" t="s">
        <v>969</v>
      </c>
      <c r="E23" s="30" t="s">
        <v>1024</v>
      </c>
      <c r="F23">
        <v>100</v>
      </c>
      <c r="G23">
        <v>-1</v>
      </c>
      <c r="H23">
        <v>30</v>
      </c>
      <c r="I23" s="42" t="s">
        <v>1022</v>
      </c>
      <c r="K23">
        <v>75000</v>
      </c>
      <c r="L23" s="43">
        <v>200000</v>
      </c>
      <c r="N23">
        <v>11000</v>
      </c>
      <c r="O23">
        <v>2</v>
      </c>
      <c r="P23" s="39" t="s">
        <v>980</v>
      </c>
    </row>
    <row r="24" spans="1:21">
      <c r="I24" s="29"/>
    </row>
    <row r="25" spans="1:21">
      <c r="E25" s="26"/>
    </row>
    <row r="26" spans="1:21">
      <c r="E26" s="30"/>
    </row>
    <row r="27" spans="1:21">
      <c r="E27" s="30"/>
    </row>
    <row r="28" spans="1:21">
      <c r="E28" s="30"/>
    </row>
    <row r="29" spans="1:21">
      <c r="E29" s="30"/>
    </row>
    <row r="30" spans="1:21">
      <c r="E30" s="30"/>
    </row>
    <row r="31" spans="1:21">
      <c r="E31" s="30"/>
    </row>
    <row r="32" spans="1:21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1"/>
  <sheetViews>
    <sheetView workbookViewId="0">
      <selection activeCell="C20" sqref="C20"/>
    </sheetView>
  </sheetViews>
  <sheetFormatPr defaultColWidth="9" defaultRowHeight="14.25"/>
  <cols>
    <col min="2" max="2" width="21.125" customWidth="1"/>
  </cols>
  <sheetData>
    <row r="1" spans="1:3" ht="16.5">
      <c r="A1" s="33" t="s">
        <v>937</v>
      </c>
      <c r="B1" s="33" t="s">
        <v>1025</v>
      </c>
      <c r="C1" s="33" t="s">
        <v>1026</v>
      </c>
    </row>
    <row r="2" spans="1:3" ht="16.5">
      <c r="A2" s="33" t="s">
        <v>38</v>
      </c>
      <c r="B2" s="33" t="s">
        <v>957</v>
      </c>
      <c r="C2" s="33" t="s">
        <v>40</v>
      </c>
    </row>
    <row r="3" spans="1:3" ht="16.5">
      <c r="A3" s="33" t="s">
        <v>897</v>
      </c>
      <c r="B3" s="33" t="s">
        <v>1027</v>
      </c>
      <c r="C3" s="33" t="s">
        <v>1028</v>
      </c>
    </row>
    <row r="4" spans="1:3" ht="16.5">
      <c r="A4">
        <v>13002</v>
      </c>
      <c r="B4" s="33" t="s">
        <v>1029</v>
      </c>
      <c r="C4" s="40">
        <v>500</v>
      </c>
    </row>
    <row r="5" spans="1:3" ht="16.5">
      <c r="A5">
        <v>13002</v>
      </c>
      <c r="B5" s="33" t="s">
        <v>1030</v>
      </c>
      <c r="C5">
        <v>5500</v>
      </c>
    </row>
    <row r="6" spans="1:3" ht="16.5">
      <c r="A6">
        <v>13002</v>
      </c>
      <c r="B6" s="33" t="s">
        <v>1031</v>
      </c>
      <c r="C6">
        <v>3500</v>
      </c>
    </row>
    <row r="7" spans="1:3" ht="16.5">
      <c r="A7">
        <v>13002</v>
      </c>
      <c r="B7" s="33" t="s">
        <v>1032</v>
      </c>
      <c r="C7">
        <v>500</v>
      </c>
    </row>
    <row r="8" spans="1:3" ht="16.5">
      <c r="A8">
        <v>13001</v>
      </c>
      <c r="B8" s="33" t="s">
        <v>1033</v>
      </c>
      <c r="C8">
        <v>700</v>
      </c>
    </row>
    <row r="9" spans="1:3" ht="16.5">
      <c r="A9">
        <v>13001</v>
      </c>
      <c r="B9" s="33" t="s">
        <v>1034</v>
      </c>
      <c r="C9" s="41">
        <v>5900</v>
      </c>
    </row>
    <row r="10" spans="1:3" ht="16.5">
      <c r="A10">
        <v>13001</v>
      </c>
      <c r="B10" s="33" t="s">
        <v>1035</v>
      </c>
      <c r="C10">
        <v>3100</v>
      </c>
    </row>
    <row r="11" spans="1:3" ht="16.5">
      <c r="A11">
        <v>13001</v>
      </c>
      <c r="B11" s="33" t="s">
        <v>1036</v>
      </c>
      <c r="C11">
        <v>300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25"/>
  <sheetViews>
    <sheetView workbookViewId="0">
      <selection activeCell="H13" sqref="H13"/>
    </sheetView>
  </sheetViews>
  <sheetFormatPr defaultColWidth="9" defaultRowHeight="14.25"/>
  <cols>
    <col min="1" max="1" width="12.625" customWidth="1"/>
    <col min="2" max="2" width="16.625" customWidth="1"/>
    <col min="3" max="3" width="15.625" customWidth="1"/>
    <col min="4" max="5" width="13.625" customWidth="1"/>
    <col min="6" max="6" width="20.125" customWidth="1"/>
    <col min="7" max="7" width="18" customWidth="1"/>
    <col min="8" max="8" width="21.125" customWidth="1"/>
    <col min="9" max="9" width="18" customWidth="1"/>
    <col min="10" max="10" width="21.125" customWidth="1"/>
    <col min="11" max="11" width="7.125" customWidth="1"/>
    <col min="12" max="12" width="11.625" customWidth="1"/>
  </cols>
  <sheetData>
    <row r="1" spans="1:14" s="35" customFormat="1" ht="16.5">
      <c r="A1" s="36" t="s">
        <v>889</v>
      </c>
      <c r="B1" s="36" t="s">
        <v>890</v>
      </c>
      <c r="C1" s="36" t="s">
        <v>891</v>
      </c>
      <c r="D1" s="36" t="s">
        <v>892</v>
      </c>
      <c r="E1" s="36" t="s">
        <v>893</v>
      </c>
      <c r="F1" s="36" t="s">
        <v>894</v>
      </c>
      <c r="G1" s="36" t="s">
        <v>895</v>
      </c>
      <c r="H1" s="37" t="s">
        <v>896</v>
      </c>
      <c r="I1" s="37" t="s">
        <v>32</v>
      </c>
      <c r="J1" s="37" t="s">
        <v>28</v>
      </c>
      <c r="K1" s="37" t="s">
        <v>12</v>
      </c>
      <c r="L1" s="36" t="s">
        <v>952</v>
      </c>
      <c r="M1" s="37" t="s">
        <v>11</v>
      </c>
      <c r="N1" s="37" t="s">
        <v>30</v>
      </c>
    </row>
    <row r="2" spans="1:14" s="35" customFormat="1" ht="16.5">
      <c r="A2" s="37" t="s">
        <v>38</v>
      </c>
      <c r="B2" s="37" t="s">
        <v>39</v>
      </c>
      <c r="C2" s="37" t="s">
        <v>38</v>
      </c>
      <c r="D2" s="37" t="s">
        <v>39</v>
      </c>
      <c r="E2" s="37" t="s">
        <v>39</v>
      </c>
      <c r="F2" s="37" t="s">
        <v>38</v>
      </c>
      <c r="G2" s="37" t="s">
        <v>38</v>
      </c>
      <c r="H2" s="37" t="s">
        <v>41</v>
      </c>
      <c r="I2" s="37" t="s">
        <v>41</v>
      </c>
      <c r="J2" s="37" t="s">
        <v>41</v>
      </c>
      <c r="K2" s="37" t="s">
        <v>38</v>
      </c>
      <c r="L2" s="37" t="s">
        <v>957</v>
      </c>
      <c r="M2" s="37" t="s">
        <v>38</v>
      </c>
      <c r="N2" s="37" t="s">
        <v>39</v>
      </c>
    </row>
    <row r="3" spans="1:14" s="35" customFormat="1" ht="16.5">
      <c r="A3" s="36" t="s">
        <v>897</v>
      </c>
      <c r="B3" s="36" t="s">
        <v>43</v>
      </c>
      <c r="C3" s="36" t="s">
        <v>898</v>
      </c>
      <c r="D3" s="36" t="s">
        <v>899</v>
      </c>
      <c r="E3" s="36" t="s">
        <v>900</v>
      </c>
      <c r="F3" s="36" t="s">
        <v>901</v>
      </c>
      <c r="G3" s="36" t="s">
        <v>902</v>
      </c>
      <c r="H3" s="36" t="s">
        <v>903</v>
      </c>
      <c r="I3" s="36" t="s">
        <v>904</v>
      </c>
      <c r="J3" s="36" t="s">
        <v>69</v>
      </c>
      <c r="K3" s="36" t="s">
        <v>905</v>
      </c>
      <c r="L3" s="36" t="s">
        <v>961</v>
      </c>
      <c r="M3" s="36" t="s">
        <v>52</v>
      </c>
      <c r="N3" s="36" t="s">
        <v>71</v>
      </c>
    </row>
    <row r="4" spans="1:14" s="35" customFormat="1" ht="16.5">
      <c r="A4" s="37">
        <v>30000</v>
      </c>
      <c r="B4" s="36" t="s">
        <v>1037</v>
      </c>
      <c r="C4" s="36">
        <v>1008</v>
      </c>
      <c r="D4" s="36" t="s">
        <v>1038</v>
      </c>
      <c r="E4" s="38" t="s">
        <v>1039</v>
      </c>
      <c r="F4" s="37">
        <v>-1</v>
      </c>
      <c r="G4" s="37">
        <v>-1</v>
      </c>
      <c r="H4" s="36"/>
      <c r="I4" s="36"/>
      <c r="J4" s="36"/>
      <c r="K4" s="37"/>
      <c r="L4" s="37" t="s">
        <v>970</v>
      </c>
      <c r="M4" s="36">
        <v>1</v>
      </c>
      <c r="N4" s="36"/>
    </row>
    <row r="5" spans="1:14" s="35" customFormat="1" ht="16.5">
      <c r="A5" s="37">
        <v>30001</v>
      </c>
      <c r="B5" s="36" t="s">
        <v>1040</v>
      </c>
      <c r="C5" s="36">
        <v>1008</v>
      </c>
      <c r="D5" s="36" t="s">
        <v>1041</v>
      </c>
      <c r="E5" s="38" t="s">
        <v>1039</v>
      </c>
      <c r="F5" s="37">
        <v>-1</v>
      </c>
      <c r="G5" s="37">
        <v>-1</v>
      </c>
      <c r="H5" s="36"/>
      <c r="I5" s="36"/>
      <c r="J5" s="36"/>
      <c r="K5" s="37"/>
      <c r="L5" s="36" t="s">
        <v>973</v>
      </c>
      <c r="M5" s="36">
        <v>2</v>
      </c>
      <c r="N5" s="36"/>
    </row>
    <row r="6" spans="1:14" s="35" customFormat="1" ht="16.5">
      <c r="A6" s="37">
        <v>30002</v>
      </c>
      <c r="B6" s="36" t="s">
        <v>1042</v>
      </c>
      <c r="C6" s="36">
        <v>1008</v>
      </c>
      <c r="D6" s="36" t="s">
        <v>1043</v>
      </c>
      <c r="E6" s="38" t="s">
        <v>1044</v>
      </c>
      <c r="F6" s="37">
        <v>-1</v>
      </c>
      <c r="G6" s="37">
        <v>-1</v>
      </c>
      <c r="H6" s="36"/>
      <c r="I6" s="36"/>
      <c r="J6" s="36"/>
      <c r="K6" s="37"/>
      <c r="L6" s="36" t="s">
        <v>970</v>
      </c>
      <c r="M6" s="36">
        <v>3</v>
      </c>
      <c r="N6" s="36"/>
    </row>
    <row r="7" spans="1:14" s="35" customFormat="1" ht="16.5">
      <c r="A7" s="37">
        <v>30003</v>
      </c>
      <c r="B7" s="37" t="s">
        <v>1045</v>
      </c>
      <c r="C7" s="37">
        <v>1008</v>
      </c>
      <c r="D7" s="37" t="s">
        <v>1046</v>
      </c>
      <c r="E7" s="38" t="s">
        <v>1044</v>
      </c>
      <c r="F7" s="37">
        <v>-1</v>
      </c>
      <c r="G7" s="37">
        <v>-1</v>
      </c>
      <c r="H7" s="37"/>
      <c r="I7" s="37"/>
      <c r="J7" s="36"/>
      <c r="K7" s="37"/>
      <c r="L7" s="37" t="s">
        <v>973</v>
      </c>
      <c r="M7" s="37">
        <v>4</v>
      </c>
      <c r="N7" s="37"/>
    </row>
    <row r="8" spans="1:14" s="35" customFormat="1" ht="16.5">
      <c r="A8" s="36">
        <v>30004</v>
      </c>
      <c r="B8" s="36" t="s">
        <v>1047</v>
      </c>
      <c r="C8" s="36">
        <v>1008</v>
      </c>
      <c r="D8" s="36" t="s">
        <v>1048</v>
      </c>
      <c r="E8" s="36" t="s">
        <v>777</v>
      </c>
      <c r="F8" s="37">
        <v>-1</v>
      </c>
      <c r="G8" s="37">
        <v>-1</v>
      </c>
      <c r="H8" s="37"/>
      <c r="I8" s="37"/>
      <c r="J8" s="37"/>
      <c r="K8" s="37"/>
      <c r="L8" s="37" t="s">
        <v>970</v>
      </c>
      <c r="M8" s="37">
        <v>5</v>
      </c>
      <c r="N8" s="37"/>
    </row>
    <row r="9" spans="1:14" s="35" customFormat="1" ht="16.5">
      <c r="A9" s="37">
        <v>30005</v>
      </c>
      <c r="B9" s="37" t="s">
        <v>1049</v>
      </c>
      <c r="C9" s="37">
        <v>1008</v>
      </c>
      <c r="D9" s="37" t="s">
        <v>1050</v>
      </c>
      <c r="E9" s="37" t="s">
        <v>777</v>
      </c>
      <c r="F9" s="37">
        <v>-1</v>
      </c>
      <c r="G9" s="37">
        <v>-1</v>
      </c>
      <c r="H9" s="37"/>
      <c r="I9" s="37"/>
      <c r="J9" s="37"/>
      <c r="K9" s="37"/>
      <c r="L9" s="37" t="s">
        <v>973</v>
      </c>
      <c r="M9" s="37">
        <v>6</v>
      </c>
      <c r="N9" s="37"/>
    </row>
    <row r="10" spans="1:14" ht="16.5">
      <c r="A10" s="33"/>
      <c r="B10" s="33"/>
      <c r="C10" s="33"/>
      <c r="D10" s="33"/>
      <c r="E10" s="33"/>
      <c r="H10" s="33"/>
      <c r="I10" s="33"/>
      <c r="J10" s="33"/>
      <c r="K10" s="33"/>
      <c r="L10" s="33"/>
      <c r="M10" s="33"/>
    </row>
    <row r="11" spans="1:14">
      <c r="J11" s="39"/>
    </row>
    <row r="12" spans="1:14">
      <c r="J12" s="39"/>
    </row>
    <row r="13" spans="1:14">
      <c r="J13" s="39"/>
    </row>
    <row r="14" spans="1:14">
      <c r="J14" s="39"/>
    </row>
    <row r="15" spans="1:14">
      <c r="J15" s="39"/>
    </row>
    <row r="16" spans="1:14">
      <c r="J16" s="39"/>
    </row>
    <row r="17" spans="10:10">
      <c r="J17" s="39"/>
    </row>
    <row r="18" spans="10:10">
      <c r="J18" s="39"/>
    </row>
    <row r="19" spans="10:10">
      <c r="J19" s="39"/>
    </row>
    <row r="20" spans="10:10">
      <c r="J20" s="39"/>
    </row>
    <row r="21" spans="10:10">
      <c r="J21" s="39"/>
    </row>
    <row r="22" spans="10:10">
      <c r="J22" s="39"/>
    </row>
    <row r="23" spans="10:10">
      <c r="J23" s="39"/>
    </row>
    <row r="24" spans="10:10">
      <c r="J24" s="26"/>
    </row>
    <row r="25" spans="10:10">
      <c r="J25" s="39"/>
    </row>
  </sheetData>
  <phoneticPr fontId="15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!Cfg_Mall!商城表</vt:lpstr>
      <vt:lpstr>!Cfg_Mall_Settings!商城配置</vt:lpstr>
      <vt:lpstr>!Cfg_Charge_Dantou!充值弹头</vt:lpstr>
      <vt:lpstr>Sheet1</vt:lpstr>
      <vt:lpstr>!Cfg_ExChange!积分兑换商品</vt:lpstr>
      <vt:lpstr>!Cfg_DanTouExChange!弹头兑换积分</vt:lpstr>
      <vt:lpstr>!Cfg_SilverCashin!银子兑换金币龙晶</vt:lpstr>
      <vt:lpstr>!Cfg_DtExchangeWeight!导弹兑换权重</vt:lpstr>
      <vt:lpstr>!Cfg_SilverCashOutYz!龙晶兑换银子</vt:lpstr>
      <vt:lpstr>!Cfg_DtExchangeLj!导弹兑换龙晶</vt:lpstr>
      <vt:lpstr>!Cfg_JingXiLiBao!惊喜礼包</vt:lpstr>
      <vt:lpstr>!Cfg_DianZanRank!点赞排行榜</vt:lpstr>
      <vt:lpstr>!Cfg_NewWeekCardV2!新周卡V2</vt:lpstr>
      <vt:lpstr>!Cfg_NewWeekCard!新周卡</vt:lpstr>
      <vt:lpstr>!Cfg_PoChanLiBao!破产礼包 </vt:lpstr>
      <vt:lpstr>!Cfg_PoChanLiBaoRebate!破产礼包返利金币</vt:lpstr>
      <vt:lpstr>!Cfg_PoChanLiBaoUpperLimit!上限限制</vt:lpstr>
      <vt:lpstr>!Cfg_PoChanLiBaoLowerLimit!下限限制</vt:lpstr>
      <vt:lpstr>!Cfg_OneDayShouChongLiBao!每日首充礼</vt:lpstr>
      <vt:lpstr>!Cfg_ShouChongLiBao!终身首充礼包</vt:lpstr>
      <vt:lpstr>!Cfg_NewOneDayShouChongTarget!</vt:lpstr>
      <vt:lpstr>!Cfg_NewOneDayShouChong!</vt:lpstr>
      <vt:lpstr>!Cfg_MallBuDan!商品补单</vt:lpstr>
      <vt:lpstr>!Cfg_ZhuWeiLiBao!助威礼包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李亚恒</dc:creator>
  <cp:lastModifiedBy>王雪娇</cp:lastModifiedBy>
  <dcterms:created xsi:type="dcterms:W3CDTF">2008-09-11T17:22:00Z</dcterms:created>
  <dcterms:modified xsi:type="dcterms:W3CDTF">2022-06-17T08:08:57Z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2052-11.1.0.11744</vt:lpwstr>
  </property>
  <property fmtid="{D5CDD505-2E9C-101B-9397-08002B2CF9AE}" pid="5" name="ICV">
    <vt:lpwstr>87D6F3EA3F66484AA0F892AA1D34EC5B</vt:lpwstr>
  </property>
</Properties>
</file>