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0.长江经济带城市群城际货运网络研究\000000毕业论文\13.Discrete Dynamics in Nature and Society\12.2 校对\Date\"/>
    </mc:Choice>
  </mc:AlternateContent>
  <xr:revisionPtr revIDLastSave="0" documentId="13_ncr:1_{3AD811F4-EA0E-4E7A-81FD-35D6CAFD5E74}" xr6:coauthVersionLast="47" xr6:coauthVersionMax="47" xr10:uidLastSave="{00000000-0000-0000-0000-000000000000}"/>
  <bookViews>
    <workbookView xWindow="-120" yWindow="-120" windowWidth="29040" windowHeight="15840" activeTab="2" xr2:uid="{135CE175-F909-4766-AC0E-A6C6F8A1EF0E}"/>
  </bookViews>
  <sheets>
    <sheet name="matrix(2014)" sheetId="6" r:id="rId1"/>
    <sheet name="matrix(2018)" sheetId="7" r:id="rId2"/>
    <sheet name="node degree (2014,2018)" sheetId="9" r:id="rId3"/>
    <sheet name="city connection strength(2014)" sheetId="10" r:id="rId4"/>
    <sheet name="city connection strength(2018)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9" l="1"/>
  <c r="D38" i="7" l="1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37" i="7"/>
  <c r="AG2" i="7"/>
  <c r="AG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3" i="7"/>
  <c r="B68" i="6"/>
  <c r="C37" i="6"/>
  <c r="C68" i="6" s="1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Z72" i="6" l="1"/>
  <c r="D37" i="6"/>
  <c r="D68" i="7"/>
  <c r="D33" i="6"/>
  <c r="D68" i="6" l="1"/>
  <c r="AG2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B33" i="6"/>
  <c r="C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</calcChain>
</file>

<file path=xl/sharedStrings.xml><?xml version="1.0" encoding="utf-8"?>
<sst xmlns="http://schemas.openxmlformats.org/spreadsheetml/2006/main" count="472" uniqueCount="74">
  <si>
    <t>Tji</t>
    <phoneticPr fontId="2" type="noConversion"/>
  </si>
  <si>
    <t>Tij</t>
    <phoneticPr fontId="2" type="noConversion"/>
  </si>
  <si>
    <t>出度</t>
    <phoneticPr fontId="2" type="noConversion"/>
  </si>
  <si>
    <t>入度</t>
    <phoneticPr fontId="2" type="noConversion"/>
  </si>
  <si>
    <t>首位度</t>
    <phoneticPr fontId="2" type="noConversion"/>
  </si>
  <si>
    <t>Yichang</t>
    <phoneticPr fontId="2" type="noConversion"/>
  </si>
  <si>
    <t>Ezhou</t>
    <phoneticPr fontId="2" type="noConversion"/>
  </si>
  <si>
    <t>Huanggang</t>
    <phoneticPr fontId="2" type="noConversion"/>
  </si>
  <si>
    <t>Huangshi</t>
    <phoneticPr fontId="2" type="noConversion"/>
  </si>
  <si>
    <t>Jingzhou</t>
    <phoneticPr fontId="2" type="noConversion"/>
  </si>
  <si>
    <t>Xianning</t>
    <phoneticPr fontId="2" type="noConversion"/>
  </si>
  <si>
    <t>Xiangyang</t>
    <phoneticPr fontId="2" type="noConversion"/>
  </si>
  <si>
    <t>Xiaogan</t>
    <phoneticPr fontId="2" type="noConversion"/>
  </si>
  <si>
    <t>Jingmen</t>
    <phoneticPr fontId="2" type="noConversion"/>
  </si>
  <si>
    <t>Xiantao</t>
    <phoneticPr fontId="2" type="noConversion"/>
  </si>
  <si>
    <t>Tianmen</t>
    <phoneticPr fontId="2" type="noConversion"/>
  </si>
  <si>
    <t>Changsha</t>
    <phoneticPr fontId="2" type="noConversion"/>
  </si>
  <si>
    <t>Zhuzhou</t>
    <phoneticPr fontId="2" type="noConversion"/>
  </si>
  <si>
    <t>Xiangtan</t>
    <phoneticPr fontId="2" type="noConversion"/>
  </si>
  <si>
    <t>Changde</t>
    <phoneticPr fontId="2" type="noConversion"/>
  </si>
  <si>
    <t>Hengyang</t>
    <phoneticPr fontId="2" type="noConversion"/>
  </si>
  <si>
    <t>Loudi</t>
    <phoneticPr fontId="2" type="noConversion"/>
  </si>
  <si>
    <t>Yiyang</t>
    <phoneticPr fontId="2" type="noConversion"/>
  </si>
  <si>
    <t>Yueyang</t>
    <phoneticPr fontId="2" type="noConversion"/>
  </si>
  <si>
    <t>Nanchang</t>
    <phoneticPr fontId="2" type="noConversion"/>
  </si>
  <si>
    <t>Jiujiang</t>
    <phoneticPr fontId="2" type="noConversion"/>
  </si>
  <si>
    <t>Pingxiang</t>
    <phoneticPr fontId="2" type="noConversion"/>
  </si>
  <si>
    <t>Shangrao</t>
    <phoneticPr fontId="2" type="noConversion"/>
  </si>
  <si>
    <t>Fuzhou</t>
    <phoneticPr fontId="2" type="noConversion"/>
  </si>
  <si>
    <t>Jian</t>
    <phoneticPr fontId="2" type="noConversion"/>
  </si>
  <si>
    <t>Xinyu</t>
    <phoneticPr fontId="2" type="noConversion"/>
  </si>
  <si>
    <t>Yichun</t>
    <phoneticPr fontId="2" type="noConversion"/>
  </si>
  <si>
    <t>Jingdezhen</t>
    <phoneticPr fontId="2" type="noConversion"/>
  </si>
  <si>
    <t>Yingtan</t>
    <phoneticPr fontId="2" type="noConversion"/>
  </si>
  <si>
    <t>node degree(2014)</t>
    <phoneticPr fontId="2" type="noConversion"/>
  </si>
  <si>
    <t>node degree(2018)</t>
    <phoneticPr fontId="2" type="noConversion"/>
  </si>
  <si>
    <t>relative node degree(2014)</t>
    <phoneticPr fontId="2" type="noConversion"/>
  </si>
  <si>
    <t>relative node degree(2018)</t>
    <phoneticPr fontId="2" type="noConversion"/>
  </si>
  <si>
    <t>Wuhan</t>
  </si>
  <si>
    <t>Wuhan</t>
    <phoneticPr fontId="2" type="noConversion"/>
  </si>
  <si>
    <t>node degree</t>
  </si>
  <si>
    <t>relative node degree</t>
  </si>
  <si>
    <t>Yichang</t>
  </si>
  <si>
    <t>Huanggang</t>
  </si>
  <si>
    <t>Huangshi</t>
  </si>
  <si>
    <t>Jingzhou</t>
  </si>
  <si>
    <t>Xianning</t>
  </si>
  <si>
    <t>Xiangyang</t>
  </si>
  <si>
    <t>Xiaogan</t>
  </si>
  <si>
    <t>Jingmen</t>
  </si>
  <si>
    <t>Xiantao</t>
  </si>
  <si>
    <t>Changsha</t>
  </si>
  <si>
    <t>Zhuzhou</t>
  </si>
  <si>
    <t>Xiangtan</t>
  </si>
  <si>
    <t>Changde</t>
  </si>
  <si>
    <t>Hengyang</t>
  </si>
  <si>
    <t>Loudi</t>
  </si>
  <si>
    <t>Yiyang</t>
  </si>
  <si>
    <t>Yueyang</t>
  </si>
  <si>
    <t>Nanchang</t>
  </si>
  <si>
    <t>Jiujiang</t>
  </si>
  <si>
    <t>Pingxiang</t>
  </si>
  <si>
    <t>Fuzhou</t>
  </si>
  <si>
    <t>Jian</t>
  </si>
  <si>
    <t>Xinyu</t>
  </si>
  <si>
    <t>Yichun</t>
  </si>
  <si>
    <t>Jingdezhen</t>
  </si>
  <si>
    <t>Yingtan</t>
  </si>
  <si>
    <t>City Freight Connection Strength</t>
  </si>
  <si>
    <t>Start City</t>
    <phoneticPr fontId="2" type="noConversion"/>
  </si>
  <si>
    <t>End City</t>
    <phoneticPr fontId="2" type="noConversion"/>
  </si>
  <si>
    <t>Shangrao</t>
  </si>
  <si>
    <t>Ezhou</t>
  </si>
  <si>
    <t>Qianjiang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</si>
</sst>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000_ "/>
  </numFmts>
  <fonts count="9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A0631"/>
      <color rgb="FFB30D48"/>
      <color rgb="FFAC146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585428545569744E-2"/>
          <c:y val="5.5026455026455028E-2"/>
          <c:w val="0.900772486197846"/>
          <c:h val="0.64317493646627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'node degree (2014,2018)'!$B$1</c:f>
              <c:strCache>
                <c:ptCount val="1"/>
                <c:pt idx="0">
                  <c:v>node degree(2014)</c:v>
                </c:pt>
              </c:strCache>
            </c:strRef>
          </c:tx>
          <c:spPr>
            <a:solidFill>
              <a:srgbClr val="BA0631"/>
            </a:solidFill>
            <a:ln>
              <a:noFill/>
            </a:ln>
            <a:effectLst/>
          </c:spPr>
          <c:invertIfNegative val="0"/>
          <c:cat>
            <c:strRef>
              <c:f>'node degree (2014,2018)'!$A$2:$A$31</c:f>
              <c:strCache>
                <c:ptCount val="30"/>
                <c:pt idx="0">
                  <c:v>Yichang</c:v>
                </c:pt>
                <c:pt idx="1">
                  <c:v>Ezhou</c:v>
                </c:pt>
                <c:pt idx="2">
                  <c:v>Huanggang</c:v>
                </c:pt>
                <c:pt idx="3">
                  <c:v>Huangshi</c:v>
                </c:pt>
                <c:pt idx="4">
                  <c:v>Jingzhou</c:v>
                </c:pt>
                <c:pt idx="5">
                  <c:v>Xianning</c:v>
                </c:pt>
                <c:pt idx="6">
                  <c:v>Xiangyang</c:v>
                </c:pt>
                <c:pt idx="7">
                  <c:v>Xiaogan</c:v>
                </c:pt>
                <c:pt idx="8">
                  <c:v>Jingmen</c:v>
                </c:pt>
                <c:pt idx="9">
                  <c:v>Xiantao</c:v>
                </c:pt>
                <c:pt idx="10">
                  <c:v>Qianjiang</c:v>
                </c:pt>
                <c:pt idx="11">
                  <c:v>Tianmen</c:v>
                </c:pt>
                <c:pt idx="12">
                  <c:v>Changsha</c:v>
                </c:pt>
                <c:pt idx="13">
                  <c:v>Zhuzhou</c:v>
                </c:pt>
                <c:pt idx="14">
                  <c:v>Xiangtan</c:v>
                </c:pt>
                <c:pt idx="15">
                  <c:v>Changde</c:v>
                </c:pt>
                <c:pt idx="16">
                  <c:v>Hengyang</c:v>
                </c:pt>
                <c:pt idx="17">
                  <c:v>Loudi</c:v>
                </c:pt>
                <c:pt idx="18">
                  <c:v>Yiyang</c:v>
                </c:pt>
                <c:pt idx="19">
                  <c:v>Yueyang</c:v>
                </c:pt>
                <c:pt idx="20">
                  <c:v>Nanchang</c:v>
                </c:pt>
                <c:pt idx="21">
                  <c:v>Jiujiang</c:v>
                </c:pt>
                <c:pt idx="22">
                  <c:v>Pingxiang</c:v>
                </c:pt>
                <c:pt idx="23">
                  <c:v>Shangrao</c:v>
                </c:pt>
                <c:pt idx="24">
                  <c:v>Fuzhou</c:v>
                </c:pt>
                <c:pt idx="25">
                  <c:v>Jian</c:v>
                </c:pt>
                <c:pt idx="26">
                  <c:v>Xinyu</c:v>
                </c:pt>
                <c:pt idx="27">
                  <c:v>Yichun</c:v>
                </c:pt>
                <c:pt idx="28">
                  <c:v>Jingdezhen</c:v>
                </c:pt>
                <c:pt idx="29">
                  <c:v>Yingtan</c:v>
                </c:pt>
              </c:strCache>
            </c:strRef>
          </c:cat>
          <c:val>
            <c:numRef>
              <c:f>'node degree (2014,2018)'!$B$2:$B$31</c:f>
              <c:numCache>
                <c:formatCode>General</c:formatCode>
                <c:ptCount val="30"/>
                <c:pt idx="0">
                  <c:v>21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24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43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  <c:pt idx="20">
                  <c:v>39</c:v>
                </c:pt>
                <c:pt idx="21">
                  <c:v>6</c:v>
                </c:pt>
                <c:pt idx="22">
                  <c:v>6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21</c:v>
                </c:pt>
                <c:pt idx="28">
                  <c:v>4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4-4B73-8376-3D6811891A5A}"/>
            </c:ext>
          </c:extLst>
        </c:ser>
        <c:ser>
          <c:idx val="1"/>
          <c:order val="1"/>
          <c:tx>
            <c:strRef>
              <c:f>'node degree (2014,2018)'!$C$1</c:f>
              <c:strCache>
                <c:ptCount val="1"/>
                <c:pt idx="0">
                  <c:v>node degree(2018)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'node degree (2014,2018)'!$A$2:$A$31</c:f>
              <c:strCache>
                <c:ptCount val="30"/>
                <c:pt idx="0">
                  <c:v>Yichang</c:v>
                </c:pt>
                <c:pt idx="1">
                  <c:v>Ezhou</c:v>
                </c:pt>
                <c:pt idx="2">
                  <c:v>Huanggang</c:v>
                </c:pt>
                <c:pt idx="3">
                  <c:v>Huangshi</c:v>
                </c:pt>
                <c:pt idx="4">
                  <c:v>Jingzhou</c:v>
                </c:pt>
                <c:pt idx="5">
                  <c:v>Xianning</c:v>
                </c:pt>
                <c:pt idx="6">
                  <c:v>Xiangyang</c:v>
                </c:pt>
                <c:pt idx="7">
                  <c:v>Xiaogan</c:v>
                </c:pt>
                <c:pt idx="8">
                  <c:v>Jingmen</c:v>
                </c:pt>
                <c:pt idx="9">
                  <c:v>Xiantao</c:v>
                </c:pt>
                <c:pt idx="10">
                  <c:v>Qianjiang</c:v>
                </c:pt>
                <c:pt idx="11">
                  <c:v>Tianmen</c:v>
                </c:pt>
                <c:pt idx="12">
                  <c:v>Changsha</c:v>
                </c:pt>
                <c:pt idx="13">
                  <c:v>Zhuzhou</c:v>
                </c:pt>
                <c:pt idx="14">
                  <c:v>Xiangtan</c:v>
                </c:pt>
                <c:pt idx="15">
                  <c:v>Changde</c:v>
                </c:pt>
                <c:pt idx="16">
                  <c:v>Hengyang</c:v>
                </c:pt>
                <c:pt idx="17">
                  <c:v>Loudi</c:v>
                </c:pt>
                <c:pt idx="18">
                  <c:v>Yiyang</c:v>
                </c:pt>
                <c:pt idx="19">
                  <c:v>Yueyang</c:v>
                </c:pt>
                <c:pt idx="20">
                  <c:v>Nanchang</c:v>
                </c:pt>
                <c:pt idx="21">
                  <c:v>Jiujiang</c:v>
                </c:pt>
                <c:pt idx="22">
                  <c:v>Pingxiang</c:v>
                </c:pt>
                <c:pt idx="23">
                  <c:v>Shangrao</c:v>
                </c:pt>
                <c:pt idx="24">
                  <c:v>Fuzhou</c:v>
                </c:pt>
                <c:pt idx="25">
                  <c:v>Jian</c:v>
                </c:pt>
                <c:pt idx="26">
                  <c:v>Xinyu</c:v>
                </c:pt>
                <c:pt idx="27">
                  <c:v>Yichun</c:v>
                </c:pt>
                <c:pt idx="28">
                  <c:v>Jingdezhen</c:v>
                </c:pt>
                <c:pt idx="29">
                  <c:v>Yingtan</c:v>
                </c:pt>
              </c:strCache>
            </c:strRef>
          </c:cat>
          <c:val>
            <c:numRef>
              <c:f>'node degree (2014,2018)'!$C$2:$C$31</c:f>
              <c:numCache>
                <c:formatCode>General</c:formatCode>
                <c:ptCount val="30"/>
                <c:pt idx="0">
                  <c:v>10</c:v>
                </c:pt>
                <c:pt idx="1">
                  <c:v>6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  <c:pt idx="7">
                  <c:v>5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38</c:v>
                </c:pt>
                <c:pt idx="13">
                  <c:v>6</c:v>
                </c:pt>
                <c:pt idx="14">
                  <c:v>8</c:v>
                </c:pt>
                <c:pt idx="15">
                  <c:v>4</c:v>
                </c:pt>
                <c:pt idx="16">
                  <c:v>10</c:v>
                </c:pt>
                <c:pt idx="17">
                  <c:v>18</c:v>
                </c:pt>
                <c:pt idx="18">
                  <c:v>2</c:v>
                </c:pt>
                <c:pt idx="19">
                  <c:v>2</c:v>
                </c:pt>
                <c:pt idx="20">
                  <c:v>35</c:v>
                </c:pt>
                <c:pt idx="21">
                  <c:v>22</c:v>
                </c:pt>
                <c:pt idx="22">
                  <c:v>13</c:v>
                </c:pt>
                <c:pt idx="23">
                  <c:v>21</c:v>
                </c:pt>
                <c:pt idx="24">
                  <c:v>24</c:v>
                </c:pt>
                <c:pt idx="25">
                  <c:v>22</c:v>
                </c:pt>
                <c:pt idx="26">
                  <c:v>9</c:v>
                </c:pt>
                <c:pt idx="27">
                  <c:v>21</c:v>
                </c:pt>
                <c:pt idx="28">
                  <c:v>7</c:v>
                </c:pt>
                <c:pt idx="2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4-4B73-8376-3D681189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9698464"/>
        <c:axId val="809698792"/>
      </c:barChart>
      <c:lineChart>
        <c:grouping val="standard"/>
        <c:varyColors val="0"/>
        <c:ser>
          <c:idx val="2"/>
          <c:order val="2"/>
          <c:tx>
            <c:strRef>
              <c:f>'node degree (2014,2018)'!$D$1</c:f>
              <c:strCache>
                <c:ptCount val="1"/>
                <c:pt idx="0">
                  <c:v>relative node degree(2014)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'node degree (2014,2018)'!$A$2:$A$31</c:f>
              <c:strCache>
                <c:ptCount val="30"/>
                <c:pt idx="0">
                  <c:v>Yichang</c:v>
                </c:pt>
                <c:pt idx="1">
                  <c:v>Ezhou</c:v>
                </c:pt>
                <c:pt idx="2">
                  <c:v>Huanggang</c:v>
                </c:pt>
                <c:pt idx="3">
                  <c:v>Huangshi</c:v>
                </c:pt>
                <c:pt idx="4">
                  <c:v>Jingzhou</c:v>
                </c:pt>
                <c:pt idx="5">
                  <c:v>Xianning</c:v>
                </c:pt>
                <c:pt idx="6">
                  <c:v>Xiangyang</c:v>
                </c:pt>
                <c:pt idx="7">
                  <c:v>Xiaogan</c:v>
                </c:pt>
                <c:pt idx="8">
                  <c:v>Jingmen</c:v>
                </c:pt>
                <c:pt idx="9">
                  <c:v>Xiantao</c:v>
                </c:pt>
                <c:pt idx="10">
                  <c:v>Qianjiang</c:v>
                </c:pt>
                <c:pt idx="11">
                  <c:v>Tianmen</c:v>
                </c:pt>
                <c:pt idx="12">
                  <c:v>Changsha</c:v>
                </c:pt>
                <c:pt idx="13">
                  <c:v>Zhuzhou</c:v>
                </c:pt>
                <c:pt idx="14">
                  <c:v>Xiangtan</c:v>
                </c:pt>
                <c:pt idx="15">
                  <c:v>Changde</c:v>
                </c:pt>
                <c:pt idx="16">
                  <c:v>Hengyang</c:v>
                </c:pt>
                <c:pt idx="17">
                  <c:v>Loudi</c:v>
                </c:pt>
                <c:pt idx="18">
                  <c:v>Yiyang</c:v>
                </c:pt>
                <c:pt idx="19">
                  <c:v>Yueyang</c:v>
                </c:pt>
                <c:pt idx="20">
                  <c:v>Nanchang</c:v>
                </c:pt>
                <c:pt idx="21">
                  <c:v>Jiujiang</c:v>
                </c:pt>
                <c:pt idx="22">
                  <c:v>Pingxiang</c:v>
                </c:pt>
                <c:pt idx="23">
                  <c:v>Shangrao</c:v>
                </c:pt>
                <c:pt idx="24">
                  <c:v>Fuzhou</c:v>
                </c:pt>
                <c:pt idx="25">
                  <c:v>Jian</c:v>
                </c:pt>
                <c:pt idx="26">
                  <c:v>Xinyu</c:v>
                </c:pt>
                <c:pt idx="27">
                  <c:v>Yichun</c:v>
                </c:pt>
                <c:pt idx="28">
                  <c:v>Jingdezhen</c:v>
                </c:pt>
                <c:pt idx="29">
                  <c:v>Yingtan</c:v>
                </c:pt>
              </c:strCache>
            </c:strRef>
          </c:cat>
          <c:val>
            <c:numRef>
              <c:f>'node degree (2014,2018)'!$D$2:$D$31</c:f>
              <c:numCache>
                <c:formatCode>0.00_ </c:formatCode>
                <c:ptCount val="30"/>
                <c:pt idx="0">
                  <c:v>6.4417177914110405E-2</c:v>
                </c:pt>
                <c:pt idx="1">
                  <c:v>0</c:v>
                </c:pt>
                <c:pt idx="2">
                  <c:v>3.6809815950920248E-2</c:v>
                </c:pt>
                <c:pt idx="3">
                  <c:v>3.6809815950920248E-2</c:v>
                </c:pt>
                <c:pt idx="4">
                  <c:v>3.0674846625766871E-2</c:v>
                </c:pt>
                <c:pt idx="5">
                  <c:v>2.4539877300613498E-2</c:v>
                </c:pt>
                <c:pt idx="6">
                  <c:v>7.3619631901840496E-2</c:v>
                </c:pt>
                <c:pt idx="7">
                  <c:v>9.202453987730062E-3</c:v>
                </c:pt>
                <c:pt idx="8">
                  <c:v>6.1349693251533744E-3</c:v>
                </c:pt>
                <c:pt idx="9">
                  <c:v>6.1349693251533744E-3</c:v>
                </c:pt>
                <c:pt idx="10">
                  <c:v>0</c:v>
                </c:pt>
                <c:pt idx="11">
                  <c:v>0</c:v>
                </c:pt>
                <c:pt idx="12">
                  <c:v>0.13190184049079753</c:v>
                </c:pt>
                <c:pt idx="13">
                  <c:v>1.2269938650306749E-2</c:v>
                </c:pt>
                <c:pt idx="14">
                  <c:v>6.1349693251533744E-3</c:v>
                </c:pt>
                <c:pt idx="15">
                  <c:v>1.84049079754601E-2</c:v>
                </c:pt>
                <c:pt idx="16">
                  <c:v>1.2269938650306749E-2</c:v>
                </c:pt>
                <c:pt idx="17">
                  <c:v>4.2944785276073622E-2</c:v>
                </c:pt>
                <c:pt idx="18">
                  <c:v>2.4539877300613498E-2</c:v>
                </c:pt>
                <c:pt idx="19">
                  <c:v>2.7607361963190184E-2</c:v>
                </c:pt>
                <c:pt idx="20">
                  <c:v>0.1196319018404908</c:v>
                </c:pt>
                <c:pt idx="21">
                  <c:v>1.8404907975460124E-2</c:v>
                </c:pt>
                <c:pt idx="22">
                  <c:v>1.8404907975460124E-2</c:v>
                </c:pt>
                <c:pt idx="23">
                  <c:v>0</c:v>
                </c:pt>
                <c:pt idx="24">
                  <c:v>1.2269938650306749E-2</c:v>
                </c:pt>
                <c:pt idx="25">
                  <c:v>1.2269938650306749E-2</c:v>
                </c:pt>
                <c:pt idx="26">
                  <c:v>6.13496932515337E-3</c:v>
                </c:pt>
                <c:pt idx="27">
                  <c:v>6.4417177914110405E-2</c:v>
                </c:pt>
                <c:pt idx="28">
                  <c:v>1.2269938650306749E-2</c:v>
                </c:pt>
                <c:pt idx="29">
                  <c:v>6.1349693251533744E-3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4-4B73-8376-3D6811891A5A}"/>
            </c:ext>
          </c:extLst>
        </c:ser>
        <c:ser>
          <c:idx val="3"/>
          <c:order val="3"/>
          <c:tx>
            <c:strRef>
              <c:f>'node degree (2014,2018)'!$E$1</c:f>
              <c:strCache>
                <c:ptCount val="1"/>
                <c:pt idx="0">
                  <c:v>relative node degree(2018)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'node degree (2014,2018)'!$A$2:$A$31</c:f>
              <c:strCache>
                <c:ptCount val="30"/>
                <c:pt idx="0">
                  <c:v>Yichang</c:v>
                </c:pt>
                <c:pt idx="1">
                  <c:v>Ezhou</c:v>
                </c:pt>
                <c:pt idx="2">
                  <c:v>Huanggang</c:v>
                </c:pt>
                <c:pt idx="3">
                  <c:v>Huangshi</c:v>
                </c:pt>
                <c:pt idx="4">
                  <c:v>Jingzhou</c:v>
                </c:pt>
                <c:pt idx="5">
                  <c:v>Xianning</c:v>
                </c:pt>
                <c:pt idx="6">
                  <c:v>Xiangyang</c:v>
                </c:pt>
                <c:pt idx="7">
                  <c:v>Xiaogan</c:v>
                </c:pt>
                <c:pt idx="8">
                  <c:v>Jingmen</c:v>
                </c:pt>
                <c:pt idx="9">
                  <c:v>Xiantao</c:v>
                </c:pt>
                <c:pt idx="10">
                  <c:v>Qianjiang</c:v>
                </c:pt>
                <c:pt idx="11">
                  <c:v>Tianmen</c:v>
                </c:pt>
                <c:pt idx="12">
                  <c:v>Changsha</c:v>
                </c:pt>
                <c:pt idx="13">
                  <c:v>Zhuzhou</c:v>
                </c:pt>
                <c:pt idx="14">
                  <c:v>Xiangtan</c:v>
                </c:pt>
                <c:pt idx="15">
                  <c:v>Changde</c:v>
                </c:pt>
                <c:pt idx="16">
                  <c:v>Hengyang</c:v>
                </c:pt>
                <c:pt idx="17">
                  <c:v>Loudi</c:v>
                </c:pt>
                <c:pt idx="18">
                  <c:v>Yiyang</c:v>
                </c:pt>
                <c:pt idx="19">
                  <c:v>Yueyang</c:v>
                </c:pt>
                <c:pt idx="20">
                  <c:v>Nanchang</c:v>
                </c:pt>
                <c:pt idx="21">
                  <c:v>Jiujiang</c:v>
                </c:pt>
                <c:pt idx="22">
                  <c:v>Pingxiang</c:v>
                </c:pt>
                <c:pt idx="23">
                  <c:v>Shangrao</c:v>
                </c:pt>
                <c:pt idx="24">
                  <c:v>Fuzhou</c:v>
                </c:pt>
                <c:pt idx="25">
                  <c:v>Jian</c:v>
                </c:pt>
                <c:pt idx="26">
                  <c:v>Xinyu</c:v>
                </c:pt>
                <c:pt idx="27">
                  <c:v>Yichun</c:v>
                </c:pt>
                <c:pt idx="28">
                  <c:v>Jingdezhen</c:v>
                </c:pt>
                <c:pt idx="29">
                  <c:v>Yingtan</c:v>
                </c:pt>
              </c:strCache>
            </c:strRef>
          </c:cat>
          <c:val>
            <c:numRef>
              <c:f>'node degree (2014,2018)'!$E$2:$E$31</c:f>
              <c:numCache>
                <c:formatCode>0.00_ </c:formatCode>
                <c:ptCount val="30"/>
                <c:pt idx="0">
                  <c:v>1.7730496453900711E-2</c:v>
                </c:pt>
                <c:pt idx="1">
                  <c:v>1.0638297872340425E-2</c:v>
                </c:pt>
                <c:pt idx="2">
                  <c:v>1.7730496453900711E-2</c:v>
                </c:pt>
                <c:pt idx="3">
                  <c:v>1.2411347517730497E-2</c:v>
                </c:pt>
                <c:pt idx="4">
                  <c:v>1.0638297872340425E-2</c:v>
                </c:pt>
                <c:pt idx="5">
                  <c:v>1.4184397163120567E-2</c:v>
                </c:pt>
                <c:pt idx="6">
                  <c:v>2.8368794326241134E-2</c:v>
                </c:pt>
                <c:pt idx="7">
                  <c:v>8.8652482269503553E-3</c:v>
                </c:pt>
                <c:pt idx="8">
                  <c:v>7.0921985815602835E-3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6.7375886524822695E-2</c:v>
                </c:pt>
                <c:pt idx="13">
                  <c:v>1.0638297872340425E-2</c:v>
                </c:pt>
                <c:pt idx="14">
                  <c:v>1.4184397163120567E-2</c:v>
                </c:pt>
                <c:pt idx="15">
                  <c:v>7.0921985815602835E-3</c:v>
                </c:pt>
                <c:pt idx="16">
                  <c:v>1.7730496453900711E-2</c:v>
                </c:pt>
                <c:pt idx="17">
                  <c:v>3.1914893617021274E-2</c:v>
                </c:pt>
                <c:pt idx="18">
                  <c:v>3.5460992907801418E-3</c:v>
                </c:pt>
                <c:pt idx="19">
                  <c:v>3.5460992907801418E-3</c:v>
                </c:pt>
                <c:pt idx="20">
                  <c:v>6.2056737588652482E-2</c:v>
                </c:pt>
                <c:pt idx="21">
                  <c:v>3.9007092198581561E-2</c:v>
                </c:pt>
                <c:pt idx="22">
                  <c:v>2.3049645390070921E-2</c:v>
                </c:pt>
                <c:pt idx="23">
                  <c:v>3.7234042553191488E-2</c:v>
                </c:pt>
                <c:pt idx="24">
                  <c:v>4.2553191489361701E-2</c:v>
                </c:pt>
                <c:pt idx="25">
                  <c:v>3.9007092198581561E-2</c:v>
                </c:pt>
                <c:pt idx="26">
                  <c:v>1.5957446808510637E-2</c:v>
                </c:pt>
                <c:pt idx="27">
                  <c:v>3.7234042553191488E-2</c:v>
                </c:pt>
                <c:pt idx="28">
                  <c:v>1.2411347517730497E-2</c:v>
                </c:pt>
                <c:pt idx="29">
                  <c:v>1.4184397163120567E-2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F4-4B73-8376-3D681189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769552"/>
        <c:axId val="543771192"/>
      </c:lineChart>
      <c:catAx>
        <c:axId val="80969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809698792"/>
        <c:crosses val="autoZero"/>
        <c:auto val="1"/>
        <c:lblAlgn val="ctr"/>
        <c:lblOffset val="100"/>
        <c:noMultiLvlLbl val="0"/>
      </c:catAx>
      <c:valAx>
        <c:axId val="8096987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09698464"/>
        <c:crosses val="autoZero"/>
        <c:crossBetween val="between"/>
      </c:valAx>
      <c:valAx>
        <c:axId val="543771192"/>
        <c:scaling>
          <c:orientation val="minMax"/>
          <c:min val="0"/>
        </c:scaling>
        <c:delete val="0"/>
        <c:axPos val="r"/>
        <c:numFmt formatCode="0.00_ " sourceLinked="1"/>
        <c:majorTickMark val="out"/>
        <c:minorTickMark val="out"/>
        <c:tickLblPos val="nextTo"/>
        <c:spPr>
          <a:noFill/>
          <a:ln>
            <a:solidFill>
              <a:schemeClr val="bg2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43769552"/>
        <c:crosses val="max"/>
        <c:crossBetween val="between"/>
      </c:valAx>
      <c:catAx>
        <c:axId val="54376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771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799287403441938E-2"/>
          <c:y val="0.90740755696136288"/>
          <c:w val="0.81415142267906326"/>
          <c:h val="8.9591871191539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133348</xdr:colOff>
      <xdr:row>3</xdr:row>
      <xdr:rowOff>152400</xdr:rowOff>
    </xdr:from>
    <xdr:to>
      <xdr:col>16</xdr:col>
      <xdr:colOff>47625</xdr:colOff>
      <xdr:row>22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1ADE91-BB78-4575-B408-A4261C8F6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D915-8779-4BD6-B8B1-C525074253DD}">
  <dimension ref="A1:AG151"/>
  <sheetViews>
    <sheetView topLeftCell="A32" zoomScale="93" zoomScaleNormal="93" workbookViewId="0">
      <selection activeCell="A48" sqref="A48"/>
    </sheetView>
  </sheetViews>
  <sheetFormatPr defaultRowHeight="14.25" x14ac:dyDescent="0.2"/>
  <cols>
    <col min="4" max="4" width="12.375" customWidth="1"/>
  </cols>
  <sheetData>
    <row r="1" spans="1:33" ht="18" x14ac:dyDescent="0.2">
      <c r="A1" s="10"/>
      <c r="B1" s="4" t="s">
        <v>39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8" t="s">
        <v>13</v>
      </c>
      <c r="L1" s="9" t="s">
        <v>14</v>
      </c>
      <c r="M1" s="9" t="s">
        <v>73</v>
      </c>
      <c r="N1" s="9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7" t="s">
        <v>22</v>
      </c>
      <c r="V1" s="7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20" t="s">
        <v>1</v>
      </c>
    </row>
    <row r="2" spans="1:33" x14ac:dyDescent="0.2">
      <c r="A2" s="4" t="s">
        <v>39</v>
      </c>
      <c r="B2" s="21">
        <v>0</v>
      </c>
      <c r="C2" s="11">
        <v>4</v>
      </c>
      <c r="D2" s="11">
        <v>0</v>
      </c>
      <c r="E2" s="11">
        <v>1</v>
      </c>
      <c r="F2" s="11">
        <v>2</v>
      </c>
      <c r="G2" s="11">
        <v>2</v>
      </c>
      <c r="H2" s="11">
        <v>2</v>
      </c>
      <c r="I2" s="11">
        <v>10</v>
      </c>
      <c r="J2" s="11">
        <v>1</v>
      </c>
      <c r="K2" s="11">
        <v>1</v>
      </c>
      <c r="L2" s="11">
        <v>0</v>
      </c>
      <c r="M2" s="11">
        <v>0</v>
      </c>
      <c r="N2" s="11">
        <v>0</v>
      </c>
      <c r="O2" s="11">
        <v>2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2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>
        <f>SUM(C2+E2+F2+G2+H2+I2+J2+K2+O2+W2)</f>
        <v>27</v>
      </c>
    </row>
    <row r="3" spans="1:33" x14ac:dyDescent="0.2">
      <c r="A3" s="4" t="s">
        <v>5</v>
      </c>
      <c r="B3" s="11">
        <v>8</v>
      </c>
      <c r="C3" s="2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2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>
        <f t="shared" ref="AG3:AG32" si="0">SUM(B3:AF3)</f>
        <v>10</v>
      </c>
    </row>
    <row r="4" spans="1:33" x14ac:dyDescent="0.2">
      <c r="A4" s="4" t="s">
        <v>6</v>
      </c>
      <c r="B4" s="11">
        <v>0</v>
      </c>
      <c r="C4" s="11">
        <v>0</v>
      </c>
      <c r="D4" s="2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>
        <f t="shared" si="0"/>
        <v>0</v>
      </c>
    </row>
    <row r="5" spans="1:33" x14ac:dyDescent="0.2">
      <c r="A5" s="4" t="s">
        <v>7</v>
      </c>
      <c r="B5" s="10">
        <v>1</v>
      </c>
      <c r="C5" s="11">
        <v>0</v>
      </c>
      <c r="D5" s="11">
        <v>0</v>
      </c>
      <c r="E5" s="2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0">
        <v>0</v>
      </c>
      <c r="S5" s="10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>
        <f t="shared" si="0"/>
        <v>1</v>
      </c>
    </row>
    <row r="6" spans="1:33" x14ac:dyDescent="0.2">
      <c r="A6" s="4" t="s">
        <v>8</v>
      </c>
      <c r="B6" s="10">
        <v>3</v>
      </c>
      <c r="C6" s="11">
        <v>0</v>
      </c>
      <c r="D6" s="11">
        <v>0</v>
      </c>
      <c r="E6" s="11">
        <v>0</v>
      </c>
      <c r="F6" s="21">
        <v>0</v>
      </c>
      <c r="G6" s="11">
        <v>0</v>
      </c>
      <c r="H6" s="11">
        <v>2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0">
        <v>0</v>
      </c>
      <c r="S6" s="10">
        <v>0</v>
      </c>
      <c r="T6" s="11">
        <v>0</v>
      </c>
      <c r="U6" s="11">
        <v>0</v>
      </c>
      <c r="V6" s="11">
        <v>4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>
        <f t="shared" si="0"/>
        <v>9</v>
      </c>
    </row>
    <row r="7" spans="1:33" x14ac:dyDescent="0.2">
      <c r="A7" s="4" t="s">
        <v>9</v>
      </c>
      <c r="B7" s="11">
        <v>2</v>
      </c>
      <c r="C7" s="11">
        <v>3</v>
      </c>
      <c r="D7" s="11">
        <v>0</v>
      </c>
      <c r="E7" s="11">
        <v>0</v>
      </c>
      <c r="F7" s="11">
        <v>0</v>
      </c>
      <c r="G7" s="2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0">
        <v>0</v>
      </c>
      <c r="S7" s="10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>
        <f t="shared" si="0"/>
        <v>5</v>
      </c>
    </row>
    <row r="8" spans="1:33" x14ac:dyDescent="0.2">
      <c r="A8" s="4" t="s">
        <v>10</v>
      </c>
      <c r="B8" s="11">
        <v>0</v>
      </c>
      <c r="C8" s="11">
        <v>0</v>
      </c>
      <c r="D8" s="11">
        <v>0</v>
      </c>
      <c r="E8" s="11">
        <v>2</v>
      </c>
      <c r="F8" s="11">
        <v>0</v>
      </c>
      <c r="G8" s="11">
        <v>0</v>
      </c>
      <c r="H8" s="2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>
        <f t="shared" si="0"/>
        <v>2</v>
      </c>
    </row>
    <row r="9" spans="1:33" x14ac:dyDescent="0.2">
      <c r="A9" s="4" t="s">
        <v>11</v>
      </c>
      <c r="B9" s="11">
        <v>6</v>
      </c>
      <c r="C9" s="11">
        <v>2</v>
      </c>
      <c r="D9" s="11">
        <v>0</v>
      </c>
      <c r="E9" s="11">
        <v>0</v>
      </c>
      <c r="F9" s="11">
        <v>0</v>
      </c>
      <c r="G9" s="11">
        <v>2</v>
      </c>
      <c r="H9" s="11">
        <v>0</v>
      </c>
      <c r="I9" s="2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2</v>
      </c>
      <c r="AF9" s="11">
        <v>0</v>
      </c>
      <c r="AG9">
        <f t="shared" si="0"/>
        <v>12</v>
      </c>
    </row>
    <row r="10" spans="1:33" x14ac:dyDescent="0.2">
      <c r="A10" s="4" t="s">
        <v>12</v>
      </c>
      <c r="B10" s="11">
        <v>1</v>
      </c>
      <c r="C10" s="11">
        <v>0</v>
      </c>
      <c r="D10" s="11">
        <v>0</v>
      </c>
      <c r="E10" s="11">
        <v>0</v>
      </c>
      <c r="F10" s="11">
        <v>1</v>
      </c>
      <c r="G10" s="11">
        <v>0</v>
      </c>
      <c r="H10" s="11">
        <v>0</v>
      </c>
      <c r="I10" s="11">
        <v>0</v>
      </c>
      <c r="J10" s="2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>
        <f t="shared" si="0"/>
        <v>2</v>
      </c>
    </row>
    <row r="11" spans="1:33" x14ac:dyDescent="0.2">
      <c r="A11" s="8" t="s">
        <v>13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0</v>
      </c>
      <c r="K11" s="2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0">
        <v>0</v>
      </c>
      <c r="S11" s="10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>
        <f t="shared" si="0"/>
        <v>1</v>
      </c>
    </row>
    <row r="12" spans="1:33" x14ac:dyDescent="0.2">
      <c r="A12" s="9" t="s">
        <v>14</v>
      </c>
      <c r="B12" s="11">
        <v>0</v>
      </c>
      <c r="C12" s="11">
        <v>2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2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>
        <f t="shared" si="0"/>
        <v>2</v>
      </c>
    </row>
    <row r="13" spans="1:33" x14ac:dyDescent="0.2">
      <c r="A13" s="9" t="s">
        <v>73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2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>
        <f t="shared" si="0"/>
        <v>0</v>
      </c>
    </row>
    <row r="14" spans="1:33" x14ac:dyDescent="0.2">
      <c r="A14" s="9" t="s">
        <v>15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2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>
        <f t="shared" si="0"/>
        <v>0</v>
      </c>
    </row>
    <row r="15" spans="1:33" x14ac:dyDescent="0.2">
      <c r="A15" s="5" t="s">
        <v>16</v>
      </c>
      <c r="B15" s="11">
        <v>2</v>
      </c>
      <c r="C15" s="11">
        <v>0</v>
      </c>
      <c r="D15" s="11">
        <v>0</v>
      </c>
      <c r="E15" s="11">
        <v>4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21">
        <v>0</v>
      </c>
      <c r="P15" s="11">
        <v>2</v>
      </c>
      <c r="Q15" s="11">
        <v>2</v>
      </c>
      <c r="R15" s="11">
        <v>2</v>
      </c>
      <c r="S15" s="11">
        <v>0</v>
      </c>
      <c r="T15" s="11">
        <v>6</v>
      </c>
      <c r="U15" s="11">
        <v>3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2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>
        <f t="shared" si="0"/>
        <v>23</v>
      </c>
    </row>
    <row r="16" spans="1:33" x14ac:dyDescent="0.2">
      <c r="A16" s="5" t="s">
        <v>17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21">
        <v>0</v>
      </c>
      <c r="Q16" s="11">
        <v>0</v>
      </c>
      <c r="R16" s="11">
        <v>0</v>
      </c>
      <c r="S16" s="11">
        <v>0</v>
      </c>
      <c r="T16" s="11">
        <v>2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>
        <f t="shared" si="0"/>
        <v>2</v>
      </c>
    </row>
    <row r="17" spans="1:33" x14ac:dyDescent="0.2">
      <c r="A17" s="5" t="s">
        <v>18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2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>
        <f t="shared" si="0"/>
        <v>0</v>
      </c>
    </row>
    <row r="18" spans="1:33" x14ac:dyDescent="0.2">
      <c r="A18" s="5" t="s">
        <v>19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4</v>
      </c>
      <c r="P18" s="11">
        <v>0</v>
      </c>
      <c r="Q18" s="11">
        <v>0</v>
      </c>
      <c r="R18" s="2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>
        <f t="shared" si="0"/>
        <v>4</v>
      </c>
    </row>
    <row r="19" spans="1:33" x14ac:dyDescent="0.2">
      <c r="A19" s="5" t="s">
        <v>20</v>
      </c>
      <c r="B19" s="10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2</v>
      </c>
      <c r="P19" s="11">
        <v>0</v>
      </c>
      <c r="Q19" s="11">
        <v>0</v>
      </c>
      <c r="R19" s="11">
        <v>0</v>
      </c>
      <c r="S19" s="21">
        <v>0</v>
      </c>
      <c r="T19" s="11">
        <v>0</v>
      </c>
      <c r="U19" s="11">
        <v>0</v>
      </c>
      <c r="V19" s="11">
        <v>0</v>
      </c>
      <c r="W19" s="11">
        <v>2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>
        <f t="shared" si="0"/>
        <v>4</v>
      </c>
    </row>
    <row r="20" spans="1:33" x14ac:dyDescent="0.2">
      <c r="A20" s="5" t="s">
        <v>21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4</v>
      </c>
      <c r="P20" s="11">
        <v>0</v>
      </c>
      <c r="Q20" s="11">
        <v>0</v>
      </c>
      <c r="R20" s="11">
        <v>0</v>
      </c>
      <c r="S20" s="11">
        <v>0</v>
      </c>
      <c r="T20" s="21">
        <v>0</v>
      </c>
      <c r="U20" s="11">
        <v>2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>
        <f t="shared" si="0"/>
        <v>6</v>
      </c>
    </row>
    <row r="21" spans="1:33" x14ac:dyDescent="0.2">
      <c r="A21" s="7" t="s">
        <v>22</v>
      </c>
      <c r="B21" s="11">
        <v>0</v>
      </c>
      <c r="C21" s="11">
        <v>0</v>
      </c>
      <c r="D21" s="11">
        <v>0</v>
      </c>
      <c r="E21" s="11">
        <v>2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1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2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>
        <f t="shared" si="0"/>
        <v>3</v>
      </c>
    </row>
    <row r="22" spans="1:33" x14ac:dyDescent="0.2">
      <c r="A22" s="7" t="s">
        <v>23</v>
      </c>
      <c r="B22" s="11">
        <v>0</v>
      </c>
      <c r="C22" s="11">
        <v>0</v>
      </c>
      <c r="D22" s="11">
        <v>0</v>
      </c>
      <c r="E22" s="11">
        <v>2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1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21">
        <v>0</v>
      </c>
      <c r="W22" s="11">
        <v>0</v>
      </c>
      <c r="X22" s="11">
        <v>2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>
        <f t="shared" si="0"/>
        <v>5</v>
      </c>
    </row>
    <row r="23" spans="1:33" x14ac:dyDescent="0.2">
      <c r="A23" s="6" t="s">
        <v>24</v>
      </c>
      <c r="B23" s="11">
        <v>2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21">
        <v>0</v>
      </c>
      <c r="X23" s="11">
        <v>0</v>
      </c>
      <c r="Y23" s="11">
        <v>4</v>
      </c>
      <c r="Z23" s="11">
        <v>0</v>
      </c>
      <c r="AA23" s="11">
        <v>2</v>
      </c>
      <c r="AB23" s="11">
        <v>2</v>
      </c>
      <c r="AC23" s="11">
        <v>2</v>
      </c>
      <c r="AD23" s="11">
        <v>4</v>
      </c>
      <c r="AE23" s="11">
        <v>0</v>
      </c>
      <c r="AF23" s="11">
        <v>2</v>
      </c>
      <c r="AG23">
        <f t="shared" si="0"/>
        <v>18</v>
      </c>
    </row>
    <row r="24" spans="1:33" x14ac:dyDescent="0.2">
      <c r="A24" s="6" t="s">
        <v>25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2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2</v>
      </c>
      <c r="X24" s="2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>
        <f t="shared" si="0"/>
        <v>4</v>
      </c>
    </row>
    <row r="25" spans="1:33" x14ac:dyDescent="0.2">
      <c r="A25" s="6" t="s">
        <v>26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2</v>
      </c>
      <c r="X25" s="11">
        <v>0</v>
      </c>
      <c r="Y25" s="2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>
        <f t="shared" si="0"/>
        <v>2</v>
      </c>
    </row>
    <row r="26" spans="1:33" x14ac:dyDescent="0.2">
      <c r="A26" s="6" t="s">
        <v>27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2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>
        <f t="shared" si="0"/>
        <v>0</v>
      </c>
    </row>
    <row r="27" spans="1:33" x14ac:dyDescent="0.2">
      <c r="A27" s="6" t="s">
        <v>28</v>
      </c>
      <c r="B27" s="10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2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>
        <f t="shared" si="0"/>
        <v>0</v>
      </c>
    </row>
    <row r="28" spans="1:33" x14ac:dyDescent="0.2">
      <c r="A28" s="6" t="s">
        <v>29</v>
      </c>
      <c r="B28" s="10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2</v>
      </c>
      <c r="P28" s="11">
        <v>0</v>
      </c>
      <c r="Q28" s="11">
        <v>0</v>
      </c>
      <c r="R28" s="10">
        <v>0</v>
      </c>
      <c r="S28" s="10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21">
        <v>0</v>
      </c>
      <c r="AC28" s="11">
        <v>0</v>
      </c>
      <c r="AD28" s="11">
        <v>0</v>
      </c>
      <c r="AE28" s="11">
        <v>0</v>
      </c>
      <c r="AF28" s="11">
        <v>0</v>
      </c>
      <c r="AG28">
        <f t="shared" si="0"/>
        <v>2</v>
      </c>
    </row>
    <row r="29" spans="1:33" x14ac:dyDescent="0.2">
      <c r="A29" s="6" t="s">
        <v>30</v>
      </c>
      <c r="B29" s="10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0">
        <v>0</v>
      </c>
      <c r="S29" s="10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21">
        <v>0</v>
      </c>
      <c r="AD29" s="11">
        <v>0</v>
      </c>
      <c r="AE29" s="11">
        <v>0</v>
      </c>
      <c r="AF29" s="11">
        <v>0</v>
      </c>
      <c r="AG29">
        <f t="shared" si="0"/>
        <v>0</v>
      </c>
    </row>
    <row r="30" spans="1:33" x14ac:dyDescent="0.2">
      <c r="A30" s="6" t="s">
        <v>31</v>
      </c>
      <c r="B30" s="11">
        <v>2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2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13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21">
        <v>0</v>
      </c>
      <c r="AE30" s="11">
        <v>0</v>
      </c>
      <c r="AF30" s="11">
        <v>0</v>
      </c>
      <c r="AG30">
        <f t="shared" si="0"/>
        <v>17</v>
      </c>
    </row>
    <row r="31" spans="1:33" x14ac:dyDescent="0.2">
      <c r="A31" s="6" t="s">
        <v>32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2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21">
        <v>0</v>
      </c>
      <c r="AF31" s="11">
        <v>0</v>
      </c>
      <c r="AG31">
        <f t="shared" si="0"/>
        <v>2</v>
      </c>
    </row>
    <row r="32" spans="1:33" x14ac:dyDescent="0.2">
      <c r="A32" s="6" t="s">
        <v>33</v>
      </c>
      <c r="B32" s="10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21">
        <v>0</v>
      </c>
      <c r="AG32">
        <f t="shared" si="0"/>
        <v>0</v>
      </c>
    </row>
    <row r="33" spans="1:32" ht="18" x14ac:dyDescent="0.2">
      <c r="A33" s="20" t="s">
        <v>0</v>
      </c>
      <c r="B33">
        <f>SUM(B3+B5+B6+B7+B9+B10+B15+B23+B30)</f>
        <v>27</v>
      </c>
      <c r="C33">
        <f t="shared" ref="C33:AF33" si="1">SUM(C2:C32)</f>
        <v>11</v>
      </c>
      <c r="D33">
        <f>SUM(D2:D32)</f>
        <v>0</v>
      </c>
      <c r="E33">
        <f t="shared" si="1"/>
        <v>11</v>
      </c>
      <c r="F33">
        <f t="shared" si="1"/>
        <v>3</v>
      </c>
      <c r="G33">
        <f t="shared" si="1"/>
        <v>5</v>
      </c>
      <c r="H33">
        <f t="shared" si="1"/>
        <v>6</v>
      </c>
      <c r="I33">
        <f t="shared" si="1"/>
        <v>12</v>
      </c>
      <c r="J33">
        <f t="shared" si="1"/>
        <v>1</v>
      </c>
      <c r="K33">
        <f t="shared" si="1"/>
        <v>1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20</v>
      </c>
      <c r="P33">
        <f t="shared" si="1"/>
        <v>2</v>
      </c>
      <c r="Q33">
        <f t="shared" si="1"/>
        <v>2</v>
      </c>
      <c r="R33">
        <f t="shared" si="1"/>
        <v>2</v>
      </c>
      <c r="S33">
        <f t="shared" si="1"/>
        <v>0</v>
      </c>
      <c r="T33">
        <f t="shared" si="1"/>
        <v>8</v>
      </c>
      <c r="U33">
        <f t="shared" si="1"/>
        <v>5</v>
      </c>
      <c r="V33">
        <f t="shared" si="1"/>
        <v>4</v>
      </c>
      <c r="W33">
        <f t="shared" si="1"/>
        <v>21</v>
      </c>
      <c r="X33">
        <f t="shared" si="1"/>
        <v>2</v>
      </c>
      <c r="Y33">
        <f t="shared" si="1"/>
        <v>4</v>
      </c>
      <c r="Z33">
        <f t="shared" si="1"/>
        <v>0</v>
      </c>
      <c r="AA33">
        <f t="shared" si="1"/>
        <v>4</v>
      </c>
      <c r="AB33">
        <f t="shared" si="1"/>
        <v>2</v>
      </c>
      <c r="AC33">
        <f t="shared" si="1"/>
        <v>2</v>
      </c>
      <c r="AD33">
        <f t="shared" si="1"/>
        <v>4</v>
      </c>
      <c r="AE33">
        <f t="shared" si="1"/>
        <v>2</v>
      </c>
      <c r="AF33">
        <f t="shared" si="1"/>
        <v>2</v>
      </c>
    </row>
    <row r="34" spans="1:32" x14ac:dyDescent="0.2">
      <c r="E34" s="11"/>
      <c r="M34" s="23"/>
    </row>
    <row r="36" spans="1:32" x14ac:dyDescent="0.2">
      <c r="B36" t="s">
        <v>1</v>
      </c>
      <c r="C36" t="s">
        <v>0</v>
      </c>
      <c r="D36" s="19" t="s">
        <v>40</v>
      </c>
      <c r="E36" t="s">
        <v>41</v>
      </c>
      <c r="K36" s="12"/>
      <c r="L36" s="22"/>
    </row>
    <row r="37" spans="1:32" x14ac:dyDescent="0.2">
      <c r="A37" s="4" t="s">
        <v>39</v>
      </c>
      <c r="B37">
        <v>27</v>
      </c>
      <c r="C37">
        <f>27</f>
        <v>27</v>
      </c>
      <c r="D37" s="28">
        <f t="shared" ref="D37:D67" si="2">SUM(B37:C37)</f>
        <v>54</v>
      </c>
      <c r="E37" s="22">
        <v>0.16564417177914109</v>
      </c>
      <c r="F37" s="22"/>
      <c r="K37" s="13"/>
      <c r="L37" s="22"/>
      <c r="O37" s="11"/>
      <c r="Q37" s="22"/>
    </row>
    <row r="38" spans="1:32" x14ac:dyDescent="0.2">
      <c r="A38" s="4" t="s">
        <v>5</v>
      </c>
      <c r="B38">
        <v>10</v>
      </c>
      <c r="C38">
        <v>11</v>
      </c>
      <c r="D38" s="28">
        <f t="shared" si="2"/>
        <v>21</v>
      </c>
      <c r="E38" s="22">
        <v>6.4417177914110405E-2</v>
      </c>
      <c r="F38" s="22"/>
      <c r="K38" s="13"/>
      <c r="L38" s="22"/>
      <c r="Q38" s="22"/>
    </row>
    <row r="39" spans="1:32" x14ac:dyDescent="0.2">
      <c r="A39" s="4" t="s">
        <v>6</v>
      </c>
      <c r="B39">
        <v>0</v>
      </c>
      <c r="C39">
        <v>0</v>
      </c>
      <c r="D39" s="28">
        <f t="shared" si="2"/>
        <v>0</v>
      </c>
      <c r="E39" s="22">
        <v>0</v>
      </c>
      <c r="F39" s="22"/>
      <c r="K39" s="13"/>
      <c r="L39" s="22"/>
      <c r="Q39" s="22"/>
    </row>
    <row r="40" spans="1:32" x14ac:dyDescent="0.2">
      <c r="A40" s="4" t="s">
        <v>7</v>
      </c>
      <c r="B40">
        <v>1</v>
      </c>
      <c r="C40">
        <v>11</v>
      </c>
      <c r="D40" s="28">
        <f t="shared" si="2"/>
        <v>12</v>
      </c>
      <c r="E40" s="22">
        <v>3.6809815950920248E-2</v>
      </c>
      <c r="F40" s="22"/>
      <c r="K40" s="13"/>
      <c r="L40" s="22"/>
      <c r="Q40" s="22"/>
    </row>
    <row r="41" spans="1:32" x14ac:dyDescent="0.2">
      <c r="A41" s="4" t="s">
        <v>8</v>
      </c>
      <c r="B41">
        <v>9</v>
      </c>
      <c r="C41">
        <v>3</v>
      </c>
      <c r="D41" s="28">
        <f t="shared" si="2"/>
        <v>12</v>
      </c>
      <c r="E41" s="22">
        <v>3.6809815950920248E-2</v>
      </c>
      <c r="F41" s="22"/>
      <c r="K41" s="13"/>
      <c r="L41" s="22"/>
      <c r="Q41" s="22"/>
    </row>
    <row r="42" spans="1:32" x14ac:dyDescent="0.2">
      <c r="A42" s="4" t="s">
        <v>9</v>
      </c>
      <c r="B42">
        <v>5</v>
      </c>
      <c r="C42">
        <v>5</v>
      </c>
      <c r="D42" s="28">
        <f t="shared" si="2"/>
        <v>10</v>
      </c>
      <c r="E42" s="22">
        <v>3.0674846625766871E-2</v>
      </c>
      <c r="F42" s="22"/>
      <c r="K42" s="13"/>
      <c r="L42" s="22"/>
      <c r="Q42" s="22"/>
    </row>
    <row r="43" spans="1:32" x14ac:dyDescent="0.2">
      <c r="A43" s="4" t="s">
        <v>10</v>
      </c>
      <c r="B43">
        <v>2</v>
      </c>
      <c r="C43">
        <v>6</v>
      </c>
      <c r="D43" s="28">
        <f t="shared" si="2"/>
        <v>8</v>
      </c>
      <c r="E43" s="22">
        <v>2.4539877300613498E-2</v>
      </c>
      <c r="F43" s="22"/>
      <c r="K43" s="13"/>
      <c r="L43" s="22"/>
      <c r="Q43" s="22"/>
    </row>
    <row r="44" spans="1:32" x14ac:dyDescent="0.2">
      <c r="A44" s="4" t="s">
        <v>11</v>
      </c>
      <c r="B44">
        <v>12</v>
      </c>
      <c r="C44">
        <v>12</v>
      </c>
      <c r="D44" s="28">
        <f t="shared" si="2"/>
        <v>24</v>
      </c>
      <c r="E44" s="22">
        <v>7.3619631901840496E-2</v>
      </c>
      <c r="F44" s="22"/>
      <c r="K44" s="13"/>
      <c r="L44" s="22"/>
      <c r="Q44" s="22"/>
    </row>
    <row r="45" spans="1:32" x14ac:dyDescent="0.2">
      <c r="A45" s="4" t="s">
        <v>12</v>
      </c>
      <c r="B45">
        <v>2</v>
      </c>
      <c r="C45">
        <v>1</v>
      </c>
      <c r="D45" s="28">
        <f t="shared" si="2"/>
        <v>3</v>
      </c>
      <c r="E45" s="22">
        <v>9.202453987730062E-3</v>
      </c>
      <c r="F45" s="22"/>
      <c r="K45" s="14"/>
      <c r="L45" s="22"/>
      <c r="Q45" s="22"/>
    </row>
    <row r="46" spans="1:32" x14ac:dyDescent="0.2">
      <c r="A46" s="8" t="s">
        <v>13</v>
      </c>
      <c r="B46">
        <v>1</v>
      </c>
      <c r="C46">
        <v>1</v>
      </c>
      <c r="D46" s="28">
        <f t="shared" si="2"/>
        <v>2</v>
      </c>
      <c r="E46" s="22">
        <v>6.1349693251533744E-3</v>
      </c>
      <c r="F46" s="22"/>
      <c r="K46" s="15"/>
      <c r="L46" s="22"/>
      <c r="Q46" s="22"/>
    </row>
    <row r="47" spans="1:32" x14ac:dyDescent="0.2">
      <c r="A47" s="9" t="s">
        <v>14</v>
      </c>
      <c r="B47">
        <v>2</v>
      </c>
      <c r="C47">
        <v>0</v>
      </c>
      <c r="D47" s="28">
        <f t="shared" si="2"/>
        <v>2</v>
      </c>
      <c r="E47" s="22">
        <v>6.1349693251533744E-3</v>
      </c>
      <c r="F47" s="22"/>
      <c r="K47" s="15"/>
      <c r="L47" s="22"/>
      <c r="Q47" s="22"/>
    </row>
    <row r="48" spans="1:32" x14ac:dyDescent="0.2">
      <c r="A48" s="9" t="s">
        <v>73</v>
      </c>
      <c r="B48">
        <v>0</v>
      </c>
      <c r="C48">
        <v>0</v>
      </c>
      <c r="D48" s="28">
        <f t="shared" si="2"/>
        <v>0</v>
      </c>
      <c r="E48" s="22">
        <v>0</v>
      </c>
      <c r="F48" s="22"/>
      <c r="K48" s="15"/>
      <c r="L48" s="22"/>
      <c r="Q48" s="22"/>
    </row>
    <row r="49" spans="1:17" x14ac:dyDescent="0.2">
      <c r="A49" s="9" t="s">
        <v>15</v>
      </c>
      <c r="B49">
        <v>0</v>
      </c>
      <c r="C49">
        <v>0</v>
      </c>
      <c r="D49" s="28">
        <f t="shared" si="2"/>
        <v>0</v>
      </c>
      <c r="E49" s="22">
        <v>0</v>
      </c>
      <c r="F49" s="22"/>
      <c r="K49" s="16"/>
      <c r="L49" s="22"/>
      <c r="Q49" s="22"/>
    </row>
    <row r="50" spans="1:17" x14ac:dyDescent="0.2">
      <c r="A50" s="5" t="s">
        <v>16</v>
      </c>
      <c r="B50">
        <v>23</v>
      </c>
      <c r="C50">
        <v>20</v>
      </c>
      <c r="D50" s="28">
        <f t="shared" si="2"/>
        <v>43</v>
      </c>
      <c r="E50" s="22">
        <v>0.13190184049079753</v>
      </c>
      <c r="F50" s="22"/>
      <c r="K50" s="16"/>
      <c r="L50" s="22"/>
      <c r="Q50" s="22"/>
    </row>
    <row r="51" spans="1:17" x14ac:dyDescent="0.2">
      <c r="A51" s="5" t="s">
        <v>17</v>
      </c>
      <c r="B51">
        <v>2</v>
      </c>
      <c r="C51">
        <v>2</v>
      </c>
      <c r="D51" s="28">
        <f t="shared" si="2"/>
        <v>4</v>
      </c>
      <c r="E51" s="22">
        <v>1.2269938650306749E-2</v>
      </c>
      <c r="F51" s="22"/>
      <c r="K51" s="16"/>
      <c r="L51" s="22"/>
      <c r="Q51" s="22"/>
    </row>
    <row r="52" spans="1:17" x14ac:dyDescent="0.2">
      <c r="A52" s="5" t="s">
        <v>18</v>
      </c>
      <c r="B52">
        <v>0</v>
      </c>
      <c r="C52">
        <v>2</v>
      </c>
      <c r="D52" s="28">
        <f t="shared" si="2"/>
        <v>2</v>
      </c>
      <c r="E52" s="22">
        <v>6.1349693251533744E-3</v>
      </c>
      <c r="F52" s="22"/>
      <c r="K52" s="16"/>
      <c r="L52" s="22"/>
      <c r="Q52" s="22"/>
    </row>
    <row r="53" spans="1:17" x14ac:dyDescent="0.2">
      <c r="A53" s="5" t="s">
        <v>19</v>
      </c>
      <c r="B53">
        <v>4</v>
      </c>
      <c r="C53">
        <v>2</v>
      </c>
      <c r="D53" s="28">
        <f t="shared" si="2"/>
        <v>6</v>
      </c>
      <c r="E53" s="22">
        <v>1.8404907975460124E-2</v>
      </c>
      <c r="F53" s="22"/>
      <c r="K53" s="16"/>
      <c r="L53" s="22"/>
      <c r="Q53" s="22"/>
    </row>
    <row r="54" spans="1:17" x14ac:dyDescent="0.2">
      <c r="A54" s="5" t="s">
        <v>20</v>
      </c>
      <c r="B54">
        <v>4</v>
      </c>
      <c r="C54">
        <v>0</v>
      </c>
      <c r="D54">
        <f t="shared" si="2"/>
        <v>4</v>
      </c>
      <c r="E54" s="22">
        <v>1.2269938650306749E-2</v>
      </c>
      <c r="F54" s="22"/>
      <c r="K54" s="16"/>
      <c r="L54" s="22"/>
      <c r="Q54" s="22"/>
    </row>
    <row r="55" spans="1:17" x14ac:dyDescent="0.2">
      <c r="A55" s="5" t="s">
        <v>21</v>
      </c>
      <c r="B55">
        <v>6</v>
      </c>
      <c r="C55">
        <v>8</v>
      </c>
      <c r="D55" s="24">
        <f t="shared" si="2"/>
        <v>14</v>
      </c>
      <c r="E55" s="22">
        <v>4.2944785276073622E-2</v>
      </c>
      <c r="F55" s="22"/>
      <c r="K55" s="17"/>
      <c r="L55" s="22"/>
      <c r="Q55" s="22"/>
    </row>
    <row r="56" spans="1:17" x14ac:dyDescent="0.2">
      <c r="A56" s="7" t="s">
        <v>22</v>
      </c>
      <c r="B56">
        <v>3</v>
      </c>
      <c r="C56">
        <v>5</v>
      </c>
      <c r="D56">
        <f t="shared" si="2"/>
        <v>8</v>
      </c>
      <c r="E56" s="22">
        <v>2.4539877300613498E-2</v>
      </c>
      <c r="F56" s="22"/>
      <c r="K56" s="17"/>
      <c r="L56" s="22"/>
      <c r="Q56" s="22"/>
    </row>
    <row r="57" spans="1:17" x14ac:dyDescent="0.2">
      <c r="A57" s="7" t="s">
        <v>23</v>
      </c>
      <c r="B57">
        <v>5</v>
      </c>
      <c r="C57">
        <v>4</v>
      </c>
      <c r="D57">
        <f t="shared" si="2"/>
        <v>9</v>
      </c>
      <c r="E57" s="22">
        <v>2.7607361963190184E-2</v>
      </c>
      <c r="F57" s="22"/>
      <c r="K57" s="18"/>
      <c r="L57" s="22"/>
      <c r="Q57" s="22"/>
    </row>
    <row r="58" spans="1:17" x14ac:dyDescent="0.2">
      <c r="A58" s="6" t="s">
        <v>24</v>
      </c>
      <c r="B58">
        <v>18</v>
      </c>
      <c r="C58">
        <v>21</v>
      </c>
      <c r="D58" s="24">
        <f t="shared" si="2"/>
        <v>39</v>
      </c>
      <c r="E58" s="22">
        <v>0.1196319018404908</v>
      </c>
      <c r="F58" s="22"/>
      <c r="K58" s="18"/>
      <c r="L58" s="22"/>
      <c r="Q58" s="22"/>
    </row>
    <row r="59" spans="1:17" x14ac:dyDescent="0.2">
      <c r="A59" s="6" t="s">
        <v>25</v>
      </c>
      <c r="B59">
        <v>4</v>
      </c>
      <c r="C59">
        <v>2</v>
      </c>
      <c r="D59">
        <f t="shared" si="2"/>
        <v>6</v>
      </c>
      <c r="E59" s="22">
        <v>1.8404907975460124E-2</v>
      </c>
      <c r="F59" s="22"/>
      <c r="K59" s="18"/>
      <c r="L59" s="22"/>
      <c r="Q59" s="22"/>
    </row>
    <row r="60" spans="1:17" x14ac:dyDescent="0.2">
      <c r="A60" s="6" t="s">
        <v>26</v>
      </c>
      <c r="B60">
        <v>2</v>
      </c>
      <c r="C60">
        <v>4</v>
      </c>
      <c r="D60">
        <f t="shared" si="2"/>
        <v>6</v>
      </c>
      <c r="E60" s="22">
        <v>1.8404907975460124E-2</v>
      </c>
      <c r="F60" s="22"/>
      <c r="K60" s="18"/>
      <c r="L60" s="22"/>
      <c r="Q60" s="22"/>
    </row>
    <row r="61" spans="1:17" x14ac:dyDescent="0.2">
      <c r="A61" s="6" t="s">
        <v>27</v>
      </c>
      <c r="B61">
        <v>0</v>
      </c>
      <c r="C61">
        <v>0</v>
      </c>
      <c r="D61">
        <f t="shared" si="2"/>
        <v>0</v>
      </c>
      <c r="E61" s="22">
        <v>0</v>
      </c>
      <c r="F61" s="22"/>
      <c r="K61" s="18"/>
      <c r="L61" s="22"/>
      <c r="Q61" s="22"/>
    </row>
    <row r="62" spans="1:17" x14ac:dyDescent="0.2">
      <c r="A62" s="6" t="s">
        <v>28</v>
      </c>
      <c r="B62">
        <v>0</v>
      </c>
      <c r="C62">
        <v>4</v>
      </c>
      <c r="D62">
        <f t="shared" si="2"/>
        <v>4</v>
      </c>
      <c r="E62" s="22">
        <v>1.2269938650306749E-2</v>
      </c>
      <c r="F62" s="22"/>
      <c r="K62" s="18"/>
      <c r="L62" s="22"/>
      <c r="Q62" s="22"/>
    </row>
    <row r="63" spans="1:17" x14ac:dyDescent="0.2">
      <c r="A63" s="6" t="s">
        <v>29</v>
      </c>
      <c r="B63">
        <v>2</v>
      </c>
      <c r="C63">
        <v>2</v>
      </c>
      <c r="D63">
        <f t="shared" si="2"/>
        <v>4</v>
      </c>
      <c r="E63" s="22">
        <v>1.2269938650306749E-2</v>
      </c>
      <c r="F63" s="22"/>
      <c r="K63" s="18"/>
      <c r="L63" s="22"/>
      <c r="Q63" s="22"/>
    </row>
    <row r="64" spans="1:17" x14ac:dyDescent="0.2">
      <c r="A64" s="6" t="s">
        <v>30</v>
      </c>
      <c r="B64">
        <v>0</v>
      </c>
      <c r="C64">
        <v>2</v>
      </c>
      <c r="D64">
        <f t="shared" si="2"/>
        <v>2</v>
      </c>
      <c r="E64" s="22">
        <v>6.1349693251533744E-3</v>
      </c>
      <c r="F64" s="22"/>
      <c r="K64" s="18"/>
      <c r="L64" s="22"/>
      <c r="Q64" s="22"/>
    </row>
    <row r="65" spans="1:27" x14ac:dyDescent="0.2">
      <c r="A65" s="6" t="s">
        <v>31</v>
      </c>
      <c r="B65">
        <v>17</v>
      </c>
      <c r="C65">
        <v>4</v>
      </c>
      <c r="D65" s="24">
        <f t="shared" si="2"/>
        <v>21</v>
      </c>
      <c r="E65" s="22">
        <v>6.4417177914110432E-2</v>
      </c>
      <c r="F65" s="22"/>
      <c r="K65" s="18"/>
      <c r="L65" s="22"/>
      <c r="Q65" s="22"/>
    </row>
    <row r="66" spans="1:27" x14ac:dyDescent="0.2">
      <c r="A66" s="6" t="s">
        <v>32</v>
      </c>
      <c r="B66">
        <v>2</v>
      </c>
      <c r="C66">
        <v>2</v>
      </c>
      <c r="D66">
        <f t="shared" si="2"/>
        <v>4</v>
      </c>
      <c r="E66" s="22">
        <v>1.2269938650306749E-2</v>
      </c>
      <c r="F66" s="22"/>
      <c r="K66" s="18"/>
      <c r="L66" s="22"/>
      <c r="Q66" s="22"/>
    </row>
    <row r="67" spans="1:27" x14ac:dyDescent="0.2">
      <c r="A67" s="6" t="s">
        <v>33</v>
      </c>
      <c r="B67">
        <v>0</v>
      </c>
      <c r="C67">
        <v>2</v>
      </c>
      <c r="D67">
        <f t="shared" si="2"/>
        <v>2</v>
      </c>
      <c r="E67" s="22">
        <v>6.1349693251533744E-3</v>
      </c>
      <c r="F67" s="22"/>
      <c r="Q67" s="22"/>
    </row>
    <row r="68" spans="1:27" x14ac:dyDescent="0.2">
      <c r="B68">
        <f>SUM(B37:B67)</f>
        <v>163</v>
      </c>
      <c r="C68">
        <f>SUM(C37:C67)</f>
        <v>163</v>
      </c>
      <c r="D68">
        <f>SUM(D37:D67)</f>
        <v>326</v>
      </c>
    </row>
    <row r="70" spans="1:27" x14ac:dyDescent="0.2"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</row>
    <row r="71" spans="1:27" x14ac:dyDescent="0.2">
      <c r="E71" s="22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Z71" t="s">
        <v>4</v>
      </c>
    </row>
    <row r="72" spans="1:27" x14ac:dyDescent="0.2">
      <c r="E72" s="22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9"/>
      <c r="Z72" t="e">
        <f>W72/W79</f>
        <v>#DIV/0!</v>
      </c>
      <c r="AA72" s="27"/>
    </row>
    <row r="73" spans="1:27" x14ac:dyDescent="0.2">
      <c r="E73" s="22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9"/>
      <c r="AA73" s="27"/>
    </row>
    <row r="74" spans="1:27" x14ac:dyDescent="0.2"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9"/>
      <c r="AA74" s="27"/>
    </row>
    <row r="75" spans="1:27" x14ac:dyDescent="0.2"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9"/>
      <c r="AA75" s="27"/>
    </row>
    <row r="76" spans="1:27" x14ac:dyDescent="0.2"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9"/>
      <c r="AA76" s="27"/>
    </row>
    <row r="77" spans="1:27" x14ac:dyDescent="0.2"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9"/>
      <c r="AA77" s="27"/>
    </row>
    <row r="78" spans="1:27" x14ac:dyDescent="0.2"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9"/>
      <c r="AA78" s="27"/>
    </row>
    <row r="79" spans="1:27" x14ac:dyDescent="0.2"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9"/>
      <c r="AA79" s="27"/>
    </row>
    <row r="80" spans="1:27" x14ac:dyDescent="0.2"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9"/>
      <c r="AA80" s="27"/>
    </row>
    <row r="81" spans="7:27" x14ac:dyDescent="0.2"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9"/>
      <c r="AA81" s="27"/>
    </row>
    <row r="82" spans="7:27" x14ac:dyDescent="0.2"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9"/>
      <c r="AA82" s="27"/>
    </row>
    <row r="83" spans="7:27" x14ac:dyDescent="0.2"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9"/>
      <c r="AA83" s="27"/>
    </row>
    <row r="84" spans="7:27" x14ac:dyDescent="0.2"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9"/>
      <c r="AA84" s="27"/>
    </row>
    <row r="85" spans="7:27" x14ac:dyDescent="0.2"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</row>
    <row r="86" spans="7:27" x14ac:dyDescent="0.2"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</row>
    <row r="87" spans="7:27" x14ac:dyDescent="0.2"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</row>
    <row r="88" spans="7:27" x14ac:dyDescent="0.2"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</row>
    <row r="89" spans="7:27" x14ac:dyDescent="0.2">
      <c r="G89" s="28"/>
      <c r="H89" s="28"/>
      <c r="I89" s="28"/>
      <c r="J89" s="28"/>
      <c r="K89" s="28"/>
      <c r="L89" s="28"/>
      <c r="M89" s="28"/>
      <c r="N89" s="28"/>
      <c r="O89" s="28"/>
      <c r="P89" s="30"/>
      <c r="Q89" s="28"/>
      <c r="R89" s="30"/>
      <c r="S89" s="29"/>
      <c r="T89" s="28"/>
      <c r="U89" s="28"/>
      <c r="V89" s="28"/>
      <c r="W89" s="28"/>
      <c r="X89" s="28"/>
    </row>
    <row r="90" spans="7:27" x14ac:dyDescent="0.2">
      <c r="G90" s="28"/>
      <c r="H90" s="28"/>
      <c r="I90" s="28"/>
      <c r="J90" s="28"/>
      <c r="K90" s="28"/>
      <c r="L90" s="28"/>
      <c r="M90" s="28"/>
      <c r="N90" s="28"/>
      <c r="O90" s="28"/>
      <c r="P90" s="30"/>
      <c r="Q90" s="28"/>
      <c r="R90" s="30"/>
      <c r="S90" s="29"/>
      <c r="T90" s="28"/>
      <c r="U90" s="28"/>
      <c r="V90" s="28"/>
      <c r="W90" s="28"/>
      <c r="X90" s="28"/>
    </row>
    <row r="91" spans="7:27" x14ac:dyDescent="0.2">
      <c r="G91" s="28"/>
      <c r="H91" s="28"/>
      <c r="I91" s="28"/>
      <c r="J91" s="28"/>
      <c r="K91" s="28"/>
      <c r="L91" s="28"/>
      <c r="M91" s="28"/>
      <c r="N91" s="28"/>
      <c r="O91" s="28"/>
      <c r="P91" s="30"/>
      <c r="Q91" s="28"/>
      <c r="R91" s="30"/>
      <c r="S91" s="29"/>
      <c r="T91" s="28"/>
      <c r="U91" s="28"/>
      <c r="V91" s="28"/>
      <c r="W91" s="28"/>
      <c r="X91" s="28"/>
    </row>
    <row r="92" spans="7:27" x14ac:dyDescent="0.2">
      <c r="G92" s="28"/>
      <c r="H92" s="28"/>
      <c r="I92" s="28"/>
      <c r="J92" s="28"/>
      <c r="K92" s="28"/>
      <c r="L92" s="28"/>
      <c r="M92" s="28"/>
      <c r="N92" s="28"/>
      <c r="O92" s="28"/>
      <c r="P92" s="30"/>
      <c r="Q92" s="28"/>
      <c r="R92" s="30"/>
      <c r="S92" s="29"/>
      <c r="T92" s="28"/>
      <c r="U92" s="28"/>
      <c r="V92" s="28"/>
      <c r="W92" s="28"/>
      <c r="X92" s="28"/>
    </row>
    <row r="93" spans="7:27" x14ac:dyDescent="0.2">
      <c r="G93" s="28"/>
      <c r="H93" s="28"/>
      <c r="I93" s="28"/>
      <c r="J93" s="28"/>
      <c r="K93" s="28"/>
      <c r="L93" s="28"/>
      <c r="M93" s="28"/>
      <c r="N93" s="28"/>
      <c r="O93" s="28"/>
      <c r="P93" s="30"/>
      <c r="Q93" s="28"/>
      <c r="R93" s="30"/>
      <c r="S93" s="29"/>
      <c r="T93" s="28"/>
      <c r="U93" s="28"/>
      <c r="V93" s="28"/>
      <c r="W93" s="28"/>
      <c r="X93" s="28"/>
    </row>
    <row r="94" spans="7:27" x14ac:dyDescent="0.2">
      <c r="G94" s="28"/>
      <c r="H94" s="28"/>
      <c r="I94" s="28"/>
      <c r="J94" s="28"/>
      <c r="K94" s="28"/>
      <c r="L94" s="28"/>
      <c r="M94" s="28"/>
      <c r="N94" s="28"/>
      <c r="O94" s="28"/>
      <c r="P94" s="30"/>
      <c r="Q94" s="28"/>
      <c r="R94" s="30"/>
      <c r="S94" s="29"/>
      <c r="T94" s="28"/>
      <c r="U94" s="28"/>
      <c r="V94" s="28"/>
      <c r="W94" s="28"/>
      <c r="X94" s="28"/>
    </row>
    <row r="95" spans="7:27" x14ac:dyDescent="0.2">
      <c r="G95" s="28"/>
      <c r="H95" s="28"/>
      <c r="I95" s="28"/>
      <c r="J95" s="28"/>
      <c r="K95" s="28"/>
      <c r="L95" s="28"/>
      <c r="M95" s="28"/>
      <c r="N95" s="28"/>
      <c r="O95" s="28"/>
      <c r="P95" s="30"/>
      <c r="Q95" s="28"/>
      <c r="R95" s="30"/>
      <c r="S95" s="29"/>
      <c r="T95" s="28"/>
      <c r="U95" s="28"/>
      <c r="V95" s="28"/>
      <c r="W95" s="28"/>
      <c r="X95" s="28"/>
    </row>
    <row r="96" spans="7:27" x14ac:dyDescent="0.2">
      <c r="G96" s="28"/>
      <c r="H96" s="28"/>
      <c r="I96" s="28"/>
      <c r="J96" s="28"/>
      <c r="K96" s="28"/>
      <c r="L96" s="28"/>
      <c r="M96" s="28"/>
      <c r="N96" s="28"/>
      <c r="O96" s="28"/>
      <c r="P96" s="30"/>
      <c r="Q96" s="28"/>
      <c r="R96" s="30"/>
      <c r="S96" s="29"/>
      <c r="T96" s="28"/>
      <c r="U96" s="28"/>
      <c r="V96" s="28"/>
      <c r="W96" s="28"/>
      <c r="X96" s="28"/>
    </row>
    <row r="97" spans="7:24" x14ac:dyDescent="0.2">
      <c r="G97" s="28"/>
      <c r="H97" s="30"/>
      <c r="I97" s="30"/>
      <c r="J97" s="30"/>
      <c r="K97" s="30"/>
      <c r="L97" s="30"/>
      <c r="M97" s="30"/>
      <c r="N97" s="30"/>
      <c r="O97" s="30"/>
      <c r="P97" s="28"/>
      <c r="Q97" s="28"/>
      <c r="R97" s="30"/>
      <c r="S97" s="28"/>
      <c r="T97" s="28"/>
      <c r="U97" s="28"/>
      <c r="V97" s="28"/>
      <c r="W97" s="28"/>
      <c r="X97" s="28"/>
    </row>
    <row r="98" spans="7:24" x14ac:dyDescent="0.2"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</row>
    <row r="99" spans="7:24" x14ac:dyDescent="0.2"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</row>
    <row r="100" spans="7:24" x14ac:dyDescent="0.2"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</row>
    <row r="101" spans="7:24" x14ac:dyDescent="0.2"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9"/>
      <c r="V101" s="28"/>
      <c r="W101" s="28"/>
      <c r="X101" s="28"/>
    </row>
    <row r="102" spans="7:24" x14ac:dyDescent="0.2"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9"/>
      <c r="V102" s="28"/>
      <c r="W102" s="28"/>
      <c r="X102" s="28"/>
    </row>
    <row r="103" spans="7:24" x14ac:dyDescent="0.2"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9"/>
      <c r="V103" s="28"/>
      <c r="W103" s="28"/>
      <c r="X103" s="28"/>
    </row>
    <row r="104" spans="7:24" x14ac:dyDescent="0.2"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9"/>
      <c r="V104" s="28"/>
      <c r="W104" s="28"/>
      <c r="X104" s="28"/>
    </row>
    <row r="105" spans="7:24" x14ac:dyDescent="0.2"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9"/>
      <c r="V105" s="28"/>
      <c r="W105" s="28"/>
      <c r="X105" s="28"/>
    </row>
    <row r="106" spans="7:24" x14ac:dyDescent="0.2"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9"/>
      <c r="V106" s="28"/>
      <c r="W106" s="28"/>
      <c r="X106" s="28"/>
    </row>
    <row r="107" spans="7:24" x14ac:dyDescent="0.2"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9"/>
      <c r="V107" s="28"/>
      <c r="W107" s="28"/>
      <c r="X107" s="28"/>
    </row>
    <row r="108" spans="7:24" x14ac:dyDescent="0.2"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9"/>
      <c r="V108" s="28"/>
      <c r="W108" s="28"/>
      <c r="X108" s="28"/>
    </row>
    <row r="109" spans="7:24" x14ac:dyDescent="0.2"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9"/>
      <c r="V109" s="28"/>
      <c r="W109" s="28"/>
      <c r="X109" s="28"/>
    </row>
    <row r="110" spans="7:24" x14ac:dyDescent="0.2"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9"/>
      <c r="V110" s="28"/>
      <c r="W110" s="28"/>
      <c r="X110" s="28"/>
    </row>
    <row r="111" spans="7:24" x14ac:dyDescent="0.2"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9"/>
      <c r="V111" s="28"/>
      <c r="W111" s="28"/>
      <c r="X111" s="28"/>
    </row>
    <row r="112" spans="7:24" x14ac:dyDescent="0.2"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</row>
    <row r="113" spans="7:24" x14ac:dyDescent="0.2"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</row>
    <row r="114" spans="7:24" x14ac:dyDescent="0.2"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</row>
    <row r="115" spans="7:24" x14ac:dyDescent="0.2"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</row>
    <row r="116" spans="7:24" x14ac:dyDescent="0.2"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</row>
    <row r="117" spans="7:24" x14ac:dyDescent="0.2"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</row>
    <row r="118" spans="7:24" x14ac:dyDescent="0.2"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 spans="7:24" x14ac:dyDescent="0.2"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</row>
    <row r="120" spans="7:24" x14ac:dyDescent="0.2"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</row>
    <row r="121" spans="7:24" x14ac:dyDescent="0.2"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</row>
    <row r="122" spans="7:24" x14ac:dyDescent="0.2"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</row>
    <row r="123" spans="7:24" x14ac:dyDescent="0.2"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</row>
    <row r="124" spans="7:24" x14ac:dyDescent="0.2"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</row>
    <row r="125" spans="7:24" x14ac:dyDescent="0.2"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</row>
    <row r="126" spans="7:24" x14ac:dyDescent="0.2"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</row>
    <row r="127" spans="7:24" x14ac:dyDescent="0.2"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</row>
    <row r="128" spans="7:24" x14ac:dyDescent="0.2"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</row>
    <row r="129" spans="7:24" x14ac:dyDescent="0.2"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</row>
    <row r="130" spans="7:24" x14ac:dyDescent="0.2"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</row>
    <row r="131" spans="7:24" x14ac:dyDescent="0.2"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</row>
    <row r="132" spans="7:24" x14ac:dyDescent="0.2"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</row>
    <row r="133" spans="7:24" x14ac:dyDescent="0.2"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</row>
    <row r="134" spans="7:24" x14ac:dyDescent="0.2"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</row>
    <row r="135" spans="7:24" x14ac:dyDescent="0.2"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</row>
    <row r="136" spans="7:24" x14ac:dyDescent="0.2"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</row>
    <row r="137" spans="7:24" x14ac:dyDescent="0.2"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</row>
    <row r="138" spans="7:24" x14ac:dyDescent="0.2"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</row>
    <row r="139" spans="7:24" x14ac:dyDescent="0.2"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</row>
    <row r="140" spans="7:24" x14ac:dyDescent="0.2"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</row>
    <row r="141" spans="7:24" x14ac:dyDescent="0.2"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</row>
    <row r="142" spans="7:24" x14ac:dyDescent="0.2"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</row>
    <row r="143" spans="7:24" x14ac:dyDescent="0.2"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</row>
    <row r="144" spans="7:24" x14ac:dyDescent="0.2"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</row>
    <row r="145" spans="7:24" x14ac:dyDescent="0.2"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</row>
    <row r="146" spans="7:24" x14ac:dyDescent="0.2"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</row>
    <row r="147" spans="7:24" x14ac:dyDescent="0.2"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</row>
    <row r="148" spans="7:24" x14ac:dyDescent="0.2"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</row>
    <row r="149" spans="7:24" x14ac:dyDescent="0.2"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</row>
    <row r="150" spans="7:24" x14ac:dyDescent="0.2"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</row>
    <row r="151" spans="7:24" x14ac:dyDescent="0.2"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906C9-10E9-4632-BEF7-333B8715B15C}">
  <dimension ref="A1:AG109"/>
  <sheetViews>
    <sheetView topLeftCell="A16" zoomScale="91" zoomScaleNormal="91" workbookViewId="0">
      <selection activeCell="E36" sqref="E36"/>
    </sheetView>
  </sheetViews>
  <sheetFormatPr defaultRowHeight="14.25" x14ac:dyDescent="0.2"/>
  <sheetData>
    <row r="1" spans="1:33" ht="18" x14ac:dyDescent="0.2">
      <c r="A1" s="10"/>
      <c r="B1" s="4" t="s">
        <v>39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8" t="s">
        <v>13</v>
      </c>
      <c r="L1" s="9" t="s">
        <v>14</v>
      </c>
      <c r="M1" s="9" t="s">
        <v>73</v>
      </c>
      <c r="N1" s="9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7" t="s">
        <v>22</v>
      </c>
      <c r="V1" s="7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20" t="s">
        <v>1</v>
      </c>
    </row>
    <row r="2" spans="1:33" x14ac:dyDescent="0.2">
      <c r="A2" s="4" t="s">
        <v>39</v>
      </c>
      <c r="B2" s="2">
        <v>0</v>
      </c>
      <c r="C2" s="2">
        <v>6</v>
      </c>
      <c r="D2" s="2">
        <v>4</v>
      </c>
      <c r="E2" s="2">
        <v>6</v>
      </c>
      <c r="F2" s="2">
        <v>4</v>
      </c>
      <c r="G2" s="2">
        <v>2</v>
      </c>
      <c r="H2" s="2">
        <v>4</v>
      </c>
      <c r="I2" s="2">
        <v>7</v>
      </c>
      <c r="J2" s="2">
        <v>2</v>
      </c>
      <c r="K2" s="2">
        <v>4</v>
      </c>
      <c r="L2" s="2">
        <v>0</v>
      </c>
      <c r="M2" s="2">
        <v>0</v>
      </c>
      <c r="N2" s="2">
        <v>0</v>
      </c>
      <c r="O2" s="2">
        <v>7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6</v>
      </c>
      <c r="X2" s="2">
        <v>17</v>
      </c>
      <c r="Y2" s="2">
        <v>9</v>
      </c>
      <c r="Z2" s="2">
        <v>19</v>
      </c>
      <c r="AA2" s="2">
        <v>18</v>
      </c>
      <c r="AB2" s="2">
        <v>19</v>
      </c>
      <c r="AC2" s="2">
        <v>6</v>
      </c>
      <c r="AD2" s="2">
        <v>14</v>
      </c>
      <c r="AE2" s="2">
        <v>7</v>
      </c>
      <c r="AF2" s="2">
        <v>6</v>
      </c>
      <c r="AG2">
        <f>SUM(B2:AF2)</f>
        <v>181</v>
      </c>
    </row>
    <row r="3" spans="1:33" x14ac:dyDescent="0.2">
      <c r="A3" s="4" t="s">
        <v>5</v>
      </c>
      <c r="B3" s="2">
        <v>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>
        <f t="shared" ref="AG3:AG32" si="0">SUM(B3:AF3)</f>
        <v>2</v>
      </c>
    </row>
    <row r="4" spans="1:33" x14ac:dyDescent="0.2">
      <c r="A4" s="4" t="s">
        <v>6</v>
      </c>
      <c r="B4" s="2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>
        <f t="shared" si="0"/>
        <v>2</v>
      </c>
    </row>
    <row r="5" spans="1:33" x14ac:dyDescent="0.2">
      <c r="A5" s="4" t="s">
        <v>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>
        <f t="shared" si="0"/>
        <v>0</v>
      </c>
    </row>
    <row r="6" spans="1:33" x14ac:dyDescent="0.2">
      <c r="A6" s="4" t="s">
        <v>8</v>
      </c>
      <c r="B6" s="2">
        <v>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>
        <f t="shared" si="0"/>
        <v>2</v>
      </c>
    </row>
    <row r="7" spans="1:33" x14ac:dyDescent="0.2">
      <c r="A7" s="4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>
        <f t="shared" si="0"/>
        <v>2</v>
      </c>
    </row>
    <row r="8" spans="1:33" x14ac:dyDescent="0.2">
      <c r="A8" s="4" t="s">
        <v>10</v>
      </c>
      <c r="B8" s="2">
        <v>1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>
        <f t="shared" si="0"/>
        <v>2</v>
      </c>
    </row>
    <row r="9" spans="1:33" x14ac:dyDescent="0.2">
      <c r="A9" s="4" t="s">
        <v>11</v>
      </c>
      <c r="B9" s="2">
        <v>5</v>
      </c>
      <c r="C9" s="2">
        <v>2</v>
      </c>
      <c r="D9" s="2">
        <v>0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>
        <f t="shared" si="0"/>
        <v>9</v>
      </c>
    </row>
    <row r="10" spans="1:33" x14ac:dyDescent="0.2">
      <c r="A10" s="4" t="s">
        <v>12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>
        <f t="shared" si="0"/>
        <v>1</v>
      </c>
    </row>
    <row r="11" spans="1:33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>
        <f t="shared" si="0"/>
        <v>0</v>
      </c>
    </row>
    <row r="12" spans="1:33" x14ac:dyDescent="0.2">
      <c r="A12" s="9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>
        <f t="shared" si="0"/>
        <v>0</v>
      </c>
    </row>
    <row r="13" spans="1:33" x14ac:dyDescent="0.2">
      <c r="A13" s="9" t="s">
        <v>73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>
        <f t="shared" si="0"/>
        <v>0</v>
      </c>
    </row>
    <row r="14" spans="1:33" x14ac:dyDescent="0.2">
      <c r="A14" s="9" t="s">
        <v>15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>
        <f t="shared" si="0"/>
        <v>0</v>
      </c>
    </row>
    <row r="15" spans="1:33" x14ac:dyDescent="0.2">
      <c r="A15" s="5" t="s">
        <v>16</v>
      </c>
      <c r="B15" s="2">
        <v>4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2</v>
      </c>
      <c r="R15" s="2">
        <v>0</v>
      </c>
      <c r="S15" s="2">
        <v>4</v>
      </c>
      <c r="T15" s="2">
        <v>6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>
        <f t="shared" si="0"/>
        <v>18</v>
      </c>
    </row>
    <row r="16" spans="1:33" x14ac:dyDescent="0.2">
      <c r="A16" s="5" t="s">
        <v>17</v>
      </c>
      <c r="B16" s="2">
        <v>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2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>
        <f t="shared" si="0"/>
        <v>4</v>
      </c>
    </row>
    <row r="17" spans="1:33" x14ac:dyDescent="0.2">
      <c r="A17" s="5" t="s">
        <v>18</v>
      </c>
      <c r="B17" s="2">
        <v>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2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>
        <f t="shared" si="0"/>
        <v>4</v>
      </c>
    </row>
    <row r="18" spans="1:33" x14ac:dyDescent="0.2">
      <c r="A18" s="5" t="s">
        <v>19</v>
      </c>
      <c r="B18" s="2">
        <v>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>
        <f t="shared" si="0"/>
        <v>2</v>
      </c>
    </row>
    <row r="19" spans="1:33" x14ac:dyDescent="0.2">
      <c r="A19" s="5" t="s">
        <v>20</v>
      </c>
      <c r="B19" s="2">
        <v>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2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>
        <f t="shared" si="0"/>
        <v>4</v>
      </c>
    </row>
    <row r="20" spans="1:33" x14ac:dyDescent="0.2">
      <c r="A20" s="5" t="s">
        <v>21</v>
      </c>
      <c r="B20" s="2">
        <v>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>
        <f t="shared" si="0"/>
        <v>9</v>
      </c>
    </row>
    <row r="21" spans="1:33" x14ac:dyDescent="0.2">
      <c r="A21" s="7" t="s">
        <v>22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>
        <f t="shared" si="0"/>
        <v>0</v>
      </c>
    </row>
    <row r="22" spans="1:33" x14ac:dyDescent="0.2">
      <c r="A22" s="7" t="s">
        <v>23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>
        <f t="shared" si="0"/>
        <v>0</v>
      </c>
    </row>
    <row r="23" spans="1:33" x14ac:dyDescent="0.2">
      <c r="A23" s="6" t="s">
        <v>24</v>
      </c>
      <c r="B23" s="2">
        <v>6</v>
      </c>
      <c r="C23" s="2">
        <v>0</v>
      </c>
      <c r="D23" s="2">
        <v>0</v>
      </c>
      <c r="E23" s="2">
        <v>0</v>
      </c>
      <c r="F23" s="2">
        <v>0</v>
      </c>
      <c r="G23" s="2">
        <v>2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2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2</v>
      </c>
      <c r="Z23" s="2">
        <v>0</v>
      </c>
      <c r="AA23" s="2">
        <v>2</v>
      </c>
      <c r="AB23" s="2">
        <v>0</v>
      </c>
      <c r="AC23" s="2">
        <v>0</v>
      </c>
      <c r="AD23" s="2">
        <v>2</v>
      </c>
      <c r="AE23" s="2">
        <v>0</v>
      </c>
      <c r="AF23" s="2">
        <v>2</v>
      </c>
      <c r="AG23">
        <f t="shared" si="0"/>
        <v>20</v>
      </c>
    </row>
    <row r="24" spans="1:33" x14ac:dyDescent="0.2">
      <c r="A24" s="6" t="s">
        <v>25</v>
      </c>
      <c r="B24" s="2">
        <v>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0</v>
      </c>
      <c r="W24" s="2">
        <v>2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>
        <f t="shared" si="0"/>
        <v>5</v>
      </c>
    </row>
    <row r="25" spans="1:33" x14ac:dyDescent="0.2">
      <c r="A25" s="6" t="s">
        <v>26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2</v>
      </c>
      <c r="AE25" s="2">
        <v>0</v>
      </c>
      <c r="AF25" s="2">
        <v>0</v>
      </c>
      <c r="AG25">
        <f t="shared" si="0"/>
        <v>2</v>
      </c>
    </row>
    <row r="26" spans="1:33" x14ac:dyDescent="0.2">
      <c r="A26" s="6" t="s">
        <v>27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1</v>
      </c>
      <c r="AE26" s="2">
        <v>0</v>
      </c>
      <c r="AF26" s="2">
        <v>0</v>
      </c>
      <c r="AG26">
        <f t="shared" si="0"/>
        <v>2</v>
      </c>
    </row>
    <row r="27" spans="1:33" x14ac:dyDescent="0.2">
      <c r="A27" s="6" t="s">
        <v>28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4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>
        <f t="shared" si="0"/>
        <v>4</v>
      </c>
    </row>
    <row r="28" spans="1:33" x14ac:dyDescent="0.2">
      <c r="A28" s="6" t="s">
        <v>29</v>
      </c>
      <c r="B28" s="2">
        <v>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>
        <f t="shared" si="0"/>
        <v>2</v>
      </c>
    </row>
    <row r="29" spans="1:33" x14ac:dyDescent="0.2">
      <c r="A29" s="6" t="s">
        <v>30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2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>
        <f t="shared" si="0"/>
        <v>3</v>
      </c>
    </row>
    <row r="30" spans="1:33" x14ac:dyDescent="0.2">
      <c r="A30" s="6" t="s">
        <v>31</v>
      </c>
      <c r="B30" s="2">
        <v>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>
        <f t="shared" si="0"/>
        <v>2</v>
      </c>
    </row>
    <row r="31" spans="1:33" x14ac:dyDescent="0.2">
      <c r="A31" s="6" t="s">
        <v>32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>
        <f t="shared" si="0"/>
        <v>0</v>
      </c>
    </row>
    <row r="32" spans="1:33" x14ac:dyDescent="0.2">
      <c r="A32" s="6" t="s">
        <v>33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>
        <f t="shared" si="0"/>
        <v>0</v>
      </c>
    </row>
    <row r="33" spans="1:32" ht="18" x14ac:dyDescent="0.2">
      <c r="A33" s="20" t="s">
        <v>0</v>
      </c>
      <c r="B33">
        <f>SUM(B2:B32)</f>
        <v>41</v>
      </c>
      <c r="C33">
        <f t="shared" ref="C33:AF33" si="1">SUM(C2:C32)</f>
        <v>8</v>
      </c>
      <c r="D33">
        <f t="shared" si="1"/>
        <v>4</v>
      </c>
      <c r="E33">
        <f t="shared" si="1"/>
        <v>10</v>
      </c>
      <c r="F33">
        <f t="shared" si="1"/>
        <v>5</v>
      </c>
      <c r="G33">
        <f t="shared" si="1"/>
        <v>4</v>
      </c>
      <c r="H33">
        <f t="shared" si="1"/>
        <v>6</v>
      </c>
      <c r="I33">
        <f t="shared" si="1"/>
        <v>7</v>
      </c>
      <c r="J33">
        <f t="shared" si="1"/>
        <v>4</v>
      </c>
      <c r="K33">
        <f t="shared" si="1"/>
        <v>4</v>
      </c>
      <c r="L33">
        <f t="shared" si="1"/>
        <v>0</v>
      </c>
      <c r="M33">
        <f t="shared" si="1"/>
        <v>0</v>
      </c>
      <c r="N33">
        <f t="shared" si="1"/>
        <v>0</v>
      </c>
      <c r="O33">
        <f t="shared" si="1"/>
        <v>20</v>
      </c>
      <c r="P33">
        <f t="shared" si="1"/>
        <v>2</v>
      </c>
      <c r="Q33">
        <f t="shared" si="1"/>
        <v>4</v>
      </c>
      <c r="R33">
        <f t="shared" si="1"/>
        <v>2</v>
      </c>
      <c r="S33">
        <f t="shared" si="1"/>
        <v>6</v>
      </c>
      <c r="T33">
        <f t="shared" si="1"/>
        <v>9</v>
      </c>
      <c r="U33">
        <f t="shared" si="1"/>
        <v>2</v>
      </c>
      <c r="V33">
        <f t="shared" si="1"/>
        <v>2</v>
      </c>
      <c r="W33">
        <f t="shared" si="1"/>
        <v>15</v>
      </c>
      <c r="X33">
        <f t="shared" si="1"/>
        <v>17</v>
      </c>
      <c r="Y33">
        <f t="shared" si="1"/>
        <v>11</v>
      </c>
      <c r="Z33">
        <f t="shared" si="1"/>
        <v>19</v>
      </c>
      <c r="AA33">
        <f t="shared" si="1"/>
        <v>20</v>
      </c>
      <c r="AB33">
        <f t="shared" si="1"/>
        <v>20</v>
      </c>
      <c r="AC33">
        <f t="shared" si="1"/>
        <v>6</v>
      </c>
      <c r="AD33">
        <f t="shared" si="1"/>
        <v>19</v>
      </c>
      <c r="AE33">
        <f t="shared" si="1"/>
        <v>7</v>
      </c>
      <c r="AF33">
        <f t="shared" si="1"/>
        <v>8</v>
      </c>
    </row>
    <row r="36" spans="1:32" x14ac:dyDescent="0.2">
      <c r="B36" t="s">
        <v>1</v>
      </c>
      <c r="C36" t="s">
        <v>0</v>
      </c>
      <c r="D36" t="s">
        <v>40</v>
      </c>
      <c r="E36" t="s">
        <v>41</v>
      </c>
      <c r="M36" s="22"/>
    </row>
    <row r="37" spans="1:32" x14ac:dyDescent="0.2">
      <c r="A37" s="4" t="s">
        <v>39</v>
      </c>
      <c r="B37">
        <v>181</v>
      </c>
      <c r="C37">
        <v>41</v>
      </c>
      <c r="D37" s="28">
        <f>SUM(B37:C37)</f>
        <v>222</v>
      </c>
      <c r="E37" s="22">
        <v>0.39361702127659576</v>
      </c>
      <c r="M37" s="22"/>
    </row>
    <row r="38" spans="1:32" x14ac:dyDescent="0.2">
      <c r="A38" s="4" t="s">
        <v>5</v>
      </c>
      <c r="B38">
        <v>2</v>
      </c>
      <c r="C38">
        <v>8</v>
      </c>
      <c r="D38" s="28">
        <f t="shared" ref="D38:D67" si="2">SUM(B38:C38)</f>
        <v>10</v>
      </c>
      <c r="E38" s="22">
        <v>1.7730496453900711E-2</v>
      </c>
      <c r="M38" s="22"/>
    </row>
    <row r="39" spans="1:32" x14ac:dyDescent="0.2">
      <c r="A39" s="4" t="s">
        <v>6</v>
      </c>
      <c r="B39">
        <v>2</v>
      </c>
      <c r="C39">
        <v>4</v>
      </c>
      <c r="D39" s="28">
        <f t="shared" si="2"/>
        <v>6</v>
      </c>
      <c r="E39" s="22">
        <v>1.0638297872340425E-2</v>
      </c>
      <c r="M39" s="22"/>
    </row>
    <row r="40" spans="1:32" x14ac:dyDescent="0.2">
      <c r="A40" s="4" t="s">
        <v>7</v>
      </c>
      <c r="B40">
        <v>0</v>
      </c>
      <c r="C40">
        <v>10</v>
      </c>
      <c r="D40" s="28">
        <f t="shared" si="2"/>
        <v>10</v>
      </c>
      <c r="E40" s="22">
        <v>1.7730496453900711E-2</v>
      </c>
      <c r="M40" s="22"/>
    </row>
    <row r="41" spans="1:32" x14ac:dyDescent="0.2">
      <c r="A41" s="4" t="s">
        <v>8</v>
      </c>
      <c r="B41">
        <v>2</v>
      </c>
      <c r="C41">
        <v>5</v>
      </c>
      <c r="D41" s="28">
        <f t="shared" si="2"/>
        <v>7</v>
      </c>
      <c r="E41" s="22">
        <v>1.2411347517730497E-2</v>
      </c>
      <c r="M41" s="22"/>
    </row>
    <row r="42" spans="1:32" x14ac:dyDescent="0.2">
      <c r="A42" s="4" t="s">
        <v>9</v>
      </c>
      <c r="B42">
        <v>2</v>
      </c>
      <c r="C42">
        <v>4</v>
      </c>
      <c r="D42" s="28">
        <f t="shared" si="2"/>
        <v>6</v>
      </c>
      <c r="E42" s="22">
        <v>1.0638297872340425E-2</v>
      </c>
      <c r="M42" s="22"/>
    </row>
    <row r="43" spans="1:32" x14ac:dyDescent="0.2">
      <c r="A43" s="4" t="s">
        <v>10</v>
      </c>
      <c r="B43">
        <v>2</v>
      </c>
      <c r="C43">
        <v>6</v>
      </c>
      <c r="D43" s="28">
        <f t="shared" si="2"/>
        <v>8</v>
      </c>
      <c r="E43" s="22">
        <v>1.4184397163120567E-2</v>
      </c>
      <c r="M43" s="22"/>
    </row>
    <row r="44" spans="1:32" x14ac:dyDescent="0.2">
      <c r="A44" s="4" t="s">
        <v>11</v>
      </c>
      <c r="B44">
        <v>9</v>
      </c>
      <c r="C44">
        <v>7</v>
      </c>
      <c r="D44" s="28">
        <f t="shared" si="2"/>
        <v>16</v>
      </c>
      <c r="E44" s="22">
        <v>2.8368794326241134E-2</v>
      </c>
      <c r="M44" s="22"/>
    </row>
    <row r="45" spans="1:32" x14ac:dyDescent="0.2">
      <c r="A45" s="4" t="s">
        <v>12</v>
      </c>
      <c r="B45">
        <v>1</v>
      </c>
      <c r="C45">
        <v>4</v>
      </c>
      <c r="D45" s="28">
        <f t="shared" si="2"/>
        <v>5</v>
      </c>
      <c r="E45" s="22">
        <v>8.8652482269503553E-3</v>
      </c>
      <c r="M45" s="22"/>
    </row>
    <row r="46" spans="1:32" x14ac:dyDescent="0.2">
      <c r="A46" s="8" t="s">
        <v>13</v>
      </c>
      <c r="B46">
        <v>0</v>
      </c>
      <c r="C46">
        <v>4</v>
      </c>
      <c r="D46" s="28">
        <f t="shared" si="2"/>
        <v>4</v>
      </c>
      <c r="E46" s="22">
        <v>7.0921985815602835E-3</v>
      </c>
      <c r="M46" s="22"/>
    </row>
    <row r="47" spans="1:32" x14ac:dyDescent="0.2">
      <c r="A47" s="9" t="s">
        <v>14</v>
      </c>
      <c r="B47">
        <v>0</v>
      </c>
      <c r="C47">
        <v>0</v>
      </c>
      <c r="D47" s="28">
        <f t="shared" si="2"/>
        <v>0</v>
      </c>
      <c r="E47" s="22">
        <v>0</v>
      </c>
      <c r="M47" s="22"/>
    </row>
    <row r="48" spans="1:32" x14ac:dyDescent="0.2">
      <c r="A48" s="9" t="s">
        <v>73</v>
      </c>
      <c r="B48">
        <v>0</v>
      </c>
      <c r="C48">
        <v>0</v>
      </c>
      <c r="D48" s="28">
        <f t="shared" si="2"/>
        <v>0</v>
      </c>
      <c r="E48" s="22">
        <v>0</v>
      </c>
      <c r="M48" s="22"/>
    </row>
    <row r="49" spans="1:13" x14ac:dyDescent="0.2">
      <c r="A49" s="9" t="s">
        <v>15</v>
      </c>
      <c r="B49">
        <v>0</v>
      </c>
      <c r="C49">
        <v>0</v>
      </c>
      <c r="D49" s="28">
        <f t="shared" si="2"/>
        <v>0</v>
      </c>
      <c r="E49" s="22">
        <v>0</v>
      </c>
      <c r="M49" s="22"/>
    </row>
    <row r="50" spans="1:13" x14ac:dyDescent="0.2">
      <c r="A50" s="5" t="s">
        <v>16</v>
      </c>
      <c r="B50">
        <v>18</v>
      </c>
      <c r="C50">
        <v>20</v>
      </c>
      <c r="D50" s="28">
        <f t="shared" si="2"/>
        <v>38</v>
      </c>
      <c r="E50" s="22">
        <v>6.7375886524822695E-2</v>
      </c>
      <c r="M50" s="22"/>
    </row>
    <row r="51" spans="1:13" x14ac:dyDescent="0.2">
      <c r="A51" s="5" t="s">
        <v>17</v>
      </c>
      <c r="B51">
        <v>4</v>
      </c>
      <c r="C51">
        <v>2</v>
      </c>
      <c r="D51" s="28">
        <f t="shared" si="2"/>
        <v>6</v>
      </c>
      <c r="E51" s="22">
        <v>1.0638297872340425E-2</v>
      </c>
      <c r="M51" s="22"/>
    </row>
    <row r="52" spans="1:13" x14ac:dyDescent="0.2">
      <c r="A52" s="5" t="s">
        <v>18</v>
      </c>
      <c r="B52">
        <v>4</v>
      </c>
      <c r="C52">
        <v>4</v>
      </c>
      <c r="D52">
        <f t="shared" si="2"/>
        <v>8</v>
      </c>
      <c r="E52" s="22">
        <v>1.4184397163120567E-2</v>
      </c>
      <c r="M52" s="22"/>
    </row>
    <row r="53" spans="1:13" x14ac:dyDescent="0.2">
      <c r="A53" s="5" t="s">
        <v>19</v>
      </c>
      <c r="B53">
        <v>2</v>
      </c>
      <c r="C53">
        <v>2</v>
      </c>
      <c r="D53">
        <f t="shared" si="2"/>
        <v>4</v>
      </c>
      <c r="E53" s="22">
        <v>7.0921985815602835E-3</v>
      </c>
      <c r="M53" s="22"/>
    </row>
    <row r="54" spans="1:13" x14ac:dyDescent="0.2">
      <c r="A54" s="5" t="s">
        <v>20</v>
      </c>
      <c r="B54">
        <v>4</v>
      </c>
      <c r="C54">
        <v>6</v>
      </c>
      <c r="D54">
        <f t="shared" si="2"/>
        <v>10</v>
      </c>
      <c r="E54" s="22">
        <v>1.7730496453900711E-2</v>
      </c>
      <c r="M54" s="22"/>
    </row>
    <row r="55" spans="1:13" x14ac:dyDescent="0.2">
      <c r="A55" s="5" t="s">
        <v>21</v>
      </c>
      <c r="B55">
        <v>9</v>
      </c>
      <c r="C55">
        <v>9</v>
      </c>
      <c r="D55" s="28">
        <f t="shared" si="2"/>
        <v>18</v>
      </c>
      <c r="E55" s="22">
        <v>3.1914893617021274E-2</v>
      </c>
      <c r="M55" s="22"/>
    </row>
    <row r="56" spans="1:13" x14ac:dyDescent="0.2">
      <c r="A56" s="7" t="s">
        <v>22</v>
      </c>
      <c r="B56">
        <v>0</v>
      </c>
      <c r="C56">
        <v>2</v>
      </c>
      <c r="D56">
        <f t="shared" si="2"/>
        <v>2</v>
      </c>
      <c r="E56" s="22">
        <v>3.5460992907801418E-3</v>
      </c>
      <c r="M56" s="22"/>
    </row>
    <row r="57" spans="1:13" x14ac:dyDescent="0.2">
      <c r="A57" s="7" t="s">
        <v>23</v>
      </c>
      <c r="B57">
        <v>0</v>
      </c>
      <c r="C57">
        <v>2</v>
      </c>
      <c r="D57">
        <f t="shared" si="2"/>
        <v>2</v>
      </c>
      <c r="E57" s="22">
        <v>3.5460992907801418E-3</v>
      </c>
      <c r="M57" s="22"/>
    </row>
    <row r="58" spans="1:13" x14ac:dyDescent="0.2">
      <c r="A58" s="6" t="s">
        <v>24</v>
      </c>
      <c r="B58">
        <v>20</v>
      </c>
      <c r="C58">
        <v>15</v>
      </c>
      <c r="D58" s="28">
        <f t="shared" si="2"/>
        <v>35</v>
      </c>
      <c r="E58" s="22">
        <v>6.2056737588652482E-2</v>
      </c>
      <c r="M58" s="22"/>
    </row>
    <row r="59" spans="1:13" x14ac:dyDescent="0.2">
      <c r="A59" s="6" t="s">
        <v>25</v>
      </c>
      <c r="B59">
        <v>5</v>
      </c>
      <c r="C59">
        <v>17</v>
      </c>
      <c r="D59">
        <f t="shared" si="2"/>
        <v>22</v>
      </c>
      <c r="E59" s="22">
        <v>3.9007092198581561E-2</v>
      </c>
      <c r="M59" s="22"/>
    </row>
    <row r="60" spans="1:13" x14ac:dyDescent="0.2">
      <c r="A60" s="6" t="s">
        <v>26</v>
      </c>
      <c r="B60">
        <v>2</v>
      </c>
      <c r="C60">
        <v>11</v>
      </c>
      <c r="D60">
        <f t="shared" si="2"/>
        <v>13</v>
      </c>
      <c r="E60" s="22">
        <v>2.3049645390070921E-2</v>
      </c>
      <c r="M60" s="22"/>
    </row>
    <row r="61" spans="1:13" x14ac:dyDescent="0.2">
      <c r="A61" s="6" t="s">
        <v>27</v>
      </c>
      <c r="B61">
        <v>2</v>
      </c>
      <c r="C61">
        <v>19</v>
      </c>
      <c r="D61">
        <f t="shared" si="2"/>
        <v>21</v>
      </c>
      <c r="E61" s="22">
        <v>3.7234042553191488E-2</v>
      </c>
      <c r="M61" s="22"/>
    </row>
    <row r="62" spans="1:13" x14ac:dyDescent="0.2">
      <c r="A62" s="6" t="s">
        <v>28</v>
      </c>
      <c r="B62">
        <v>4</v>
      </c>
      <c r="C62">
        <v>20</v>
      </c>
      <c r="D62" s="28">
        <f t="shared" si="2"/>
        <v>24</v>
      </c>
      <c r="E62" s="22">
        <v>4.2553191489361701E-2</v>
      </c>
      <c r="M62" s="22"/>
    </row>
    <row r="63" spans="1:13" x14ac:dyDescent="0.2">
      <c r="A63" s="6" t="s">
        <v>29</v>
      </c>
      <c r="B63">
        <v>2</v>
      </c>
      <c r="C63">
        <v>20</v>
      </c>
      <c r="D63">
        <f t="shared" si="2"/>
        <v>22</v>
      </c>
      <c r="E63" s="22">
        <v>3.9007092198581561E-2</v>
      </c>
      <c r="M63" s="22"/>
    </row>
    <row r="64" spans="1:13" x14ac:dyDescent="0.2">
      <c r="A64" s="6" t="s">
        <v>30</v>
      </c>
      <c r="B64">
        <v>3</v>
      </c>
      <c r="C64">
        <v>6</v>
      </c>
      <c r="D64">
        <f t="shared" si="2"/>
        <v>9</v>
      </c>
      <c r="E64" s="22">
        <v>1.5957446808510637E-2</v>
      </c>
      <c r="M64" s="22"/>
    </row>
    <row r="65" spans="1:25" x14ac:dyDescent="0.2">
      <c r="A65" s="6" t="s">
        <v>31</v>
      </c>
      <c r="B65">
        <v>2</v>
      </c>
      <c r="C65">
        <v>19</v>
      </c>
      <c r="D65">
        <f t="shared" si="2"/>
        <v>21</v>
      </c>
      <c r="E65" s="22">
        <v>3.7234042553191488E-2</v>
      </c>
      <c r="M65" s="22"/>
    </row>
    <row r="66" spans="1:25" x14ac:dyDescent="0.2">
      <c r="A66" s="6" t="s">
        <v>32</v>
      </c>
      <c r="B66">
        <v>0</v>
      </c>
      <c r="C66">
        <v>7</v>
      </c>
      <c r="D66">
        <f t="shared" si="2"/>
        <v>7</v>
      </c>
      <c r="E66" s="22">
        <v>1.2411347517730497E-2</v>
      </c>
      <c r="M66" s="22"/>
    </row>
    <row r="67" spans="1:25" x14ac:dyDescent="0.2">
      <c r="A67" s="6" t="s">
        <v>33</v>
      </c>
      <c r="B67">
        <v>0</v>
      </c>
      <c r="C67">
        <v>8</v>
      </c>
      <c r="D67">
        <f t="shared" si="2"/>
        <v>8</v>
      </c>
      <c r="E67" s="22">
        <v>1.4184397163120567E-2</v>
      </c>
    </row>
    <row r="68" spans="1:25" x14ac:dyDescent="0.2">
      <c r="D68">
        <f>SUM(D37:D67)</f>
        <v>564</v>
      </c>
      <c r="V68" t="s">
        <v>2</v>
      </c>
      <c r="W68" t="s">
        <v>3</v>
      </c>
    </row>
    <row r="70" spans="1:25" x14ac:dyDescent="0.2">
      <c r="X70" s="25"/>
      <c r="Y70" s="27"/>
    </row>
    <row r="71" spans="1:25" x14ac:dyDescent="0.2">
      <c r="E71" s="22"/>
      <c r="Y71" s="27"/>
    </row>
    <row r="72" spans="1:25" x14ac:dyDescent="0.2">
      <c r="E72" s="22"/>
      <c r="Y72" s="27"/>
    </row>
    <row r="73" spans="1:25" ht="14.45" customHeight="1" x14ac:dyDescent="0.2">
      <c r="E73" s="22"/>
      <c r="Y73" s="27"/>
    </row>
    <row r="74" spans="1:25" x14ac:dyDescent="0.2">
      <c r="Y74" s="27"/>
    </row>
    <row r="75" spans="1:25" x14ac:dyDescent="0.2">
      <c r="Y75" s="27"/>
    </row>
    <row r="76" spans="1:25" x14ac:dyDescent="0.2">
      <c r="Y76" s="27"/>
    </row>
    <row r="77" spans="1:25" x14ac:dyDescent="0.2">
      <c r="X77" s="25"/>
      <c r="Y77" s="27"/>
    </row>
    <row r="78" spans="1:25" x14ac:dyDescent="0.2">
      <c r="Y78" s="27"/>
    </row>
    <row r="79" spans="1:25" x14ac:dyDescent="0.2">
      <c r="Y79" s="27"/>
    </row>
    <row r="80" spans="1:25" x14ac:dyDescent="0.2">
      <c r="Y80" s="27"/>
    </row>
    <row r="81" spans="19:25" x14ac:dyDescent="0.2">
      <c r="Y81" s="27"/>
    </row>
    <row r="82" spans="19:25" x14ac:dyDescent="0.2">
      <c r="Y82" s="27"/>
    </row>
    <row r="87" spans="19:25" x14ac:dyDescent="0.2">
      <c r="S87" s="28"/>
      <c r="T87" s="28"/>
      <c r="U87" s="28"/>
    </row>
    <row r="88" spans="19:25" x14ac:dyDescent="0.2">
      <c r="S88" s="28"/>
      <c r="T88" s="28"/>
      <c r="U88" s="28"/>
    </row>
    <row r="89" spans="19:25" x14ac:dyDescent="0.2">
      <c r="S89" s="28"/>
      <c r="T89" s="28"/>
      <c r="U89" s="28"/>
    </row>
    <row r="90" spans="19:25" x14ac:dyDescent="0.2">
      <c r="S90" s="28"/>
      <c r="T90" s="28"/>
      <c r="U90" s="28"/>
    </row>
    <row r="91" spans="19:25" x14ac:dyDescent="0.2">
      <c r="S91" s="28"/>
      <c r="T91" s="28"/>
      <c r="U91" s="28"/>
    </row>
    <row r="92" spans="19:25" x14ac:dyDescent="0.2">
      <c r="S92" s="28"/>
      <c r="T92" s="28"/>
      <c r="U92" s="28"/>
    </row>
    <row r="93" spans="19:25" x14ac:dyDescent="0.2">
      <c r="S93" s="28"/>
      <c r="T93" s="28"/>
      <c r="U93" s="28"/>
    </row>
    <row r="94" spans="19:25" x14ac:dyDescent="0.2">
      <c r="S94" s="28"/>
      <c r="T94" s="28"/>
      <c r="U94" s="28"/>
    </row>
    <row r="95" spans="19:25" x14ac:dyDescent="0.2">
      <c r="S95" s="28"/>
      <c r="T95" s="28"/>
      <c r="U95" s="28"/>
    </row>
    <row r="96" spans="19:25" x14ac:dyDescent="0.2">
      <c r="S96" s="28"/>
      <c r="T96" s="28"/>
      <c r="U96" s="28"/>
    </row>
    <row r="97" spans="19:21" x14ac:dyDescent="0.2">
      <c r="S97" s="28"/>
      <c r="T97" s="28"/>
      <c r="U97" s="28"/>
    </row>
    <row r="98" spans="19:21" x14ac:dyDescent="0.2">
      <c r="S98" s="28"/>
      <c r="T98" s="28"/>
      <c r="U98" s="28"/>
    </row>
    <row r="99" spans="19:21" x14ac:dyDescent="0.2">
      <c r="S99" s="28"/>
      <c r="T99" s="28"/>
      <c r="U99" s="28"/>
    </row>
    <row r="100" spans="19:21" x14ac:dyDescent="0.2">
      <c r="S100" s="28"/>
      <c r="T100" s="28"/>
      <c r="U100" s="28"/>
    </row>
    <row r="101" spans="19:21" x14ac:dyDescent="0.2">
      <c r="S101" s="28"/>
      <c r="T101" s="28"/>
      <c r="U101" s="28"/>
    </row>
    <row r="102" spans="19:21" x14ac:dyDescent="0.2">
      <c r="S102" s="28"/>
      <c r="T102" s="28"/>
      <c r="U102" s="28"/>
    </row>
    <row r="103" spans="19:21" x14ac:dyDescent="0.2">
      <c r="S103" s="28"/>
      <c r="T103" s="28"/>
      <c r="U103" s="28"/>
    </row>
    <row r="104" spans="19:21" x14ac:dyDescent="0.2">
      <c r="S104" s="28"/>
      <c r="T104" s="28"/>
      <c r="U104" s="28"/>
    </row>
    <row r="105" spans="19:21" x14ac:dyDescent="0.2">
      <c r="S105" s="28"/>
      <c r="T105" s="28"/>
      <c r="U105" s="28"/>
    </row>
    <row r="106" spans="19:21" x14ac:dyDescent="0.2">
      <c r="S106" s="28"/>
      <c r="T106" s="28"/>
      <c r="U106" s="28"/>
    </row>
    <row r="107" spans="19:21" x14ac:dyDescent="0.2">
      <c r="S107" s="28"/>
      <c r="T107" s="28"/>
      <c r="U107" s="28"/>
    </row>
    <row r="108" spans="19:21" x14ac:dyDescent="0.2">
      <c r="S108" s="28"/>
      <c r="T108" s="28"/>
      <c r="U108" s="28"/>
    </row>
    <row r="109" spans="19:21" x14ac:dyDescent="0.2">
      <c r="S109" s="28"/>
      <c r="T109" s="28"/>
      <c r="U109" s="2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C5F6-D658-495C-B7B4-ACF51B224CAA}">
  <dimension ref="A1:E77"/>
  <sheetViews>
    <sheetView tabSelected="1" zoomScaleNormal="100" workbookViewId="0">
      <selection activeCell="L25" sqref="L25"/>
    </sheetView>
  </sheetViews>
  <sheetFormatPr defaultRowHeight="14.25" x14ac:dyDescent="0.2"/>
  <cols>
    <col min="2" max="2" width="13.375" customWidth="1"/>
    <col min="3" max="3" width="13.875" customWidth="1"/>
    <col min="4" max="4" width="18.125" customWidth="1"/>
    <col min="5" max="5" width="18.5" customWidth="1"/>
  </cols>
  <sheetData>
    <row r="1" spans="1:5" x14ac:dyDescent="0.2">
      <c r="B1" t="s">
        <v>34</v>
      </c>
      <c r="C1" t="s">
        <v>35</v>
      </c>
      <c r="D1" t="s">
        <v>36</v>
      </c>
      <c r="E1" t="s">
        <v>37</v>
      </c>
    </row>
    <row r="2" spans="1:5" x14ac:dyDescent="0.2">
      <c r="A2" s="4" t="s">
        <v>5</v>
      </c>
      <c r="B2" s="1">
        <v>21</v>
      </c>
      <c r="C2" s="1">
        <v>10</v>
      </c>
      <c r="D2" s="26">
        <v>6.4417177914110405E-2</v>
      </c>
      <c r="E2" s="26">
        <v>1.7730496453900711E-2</v>
      </c>
    </row>
    <row r="3" spans="1:5" x14ac:dyDescent="0.2">
      <c r="A3" s="4" t="s">
        <v>6</v>
      </c>
      <c r="B3" s="1">
        <v>0</v>
      </c>
      <c r="C3" s="1">
        <v>6</v>
      </c>
      <c r="D3" s="26">
        <v>0</v>
      </c>
      <c r="E3" s="26">
        <v>1.0638297872340425E-2</v>
      </c>
    </row>
    <row r="4" spans="1:5" x14ac:dyDescent="0.2">
      <c r="A4" s="4" t="s">
        <v>7</v>
      </c>
      <c r="B4" s="1">
        <v>12</v>
      </c>
      <c r="C4" s="1">
        <v>10</v>
      </c>
      <c r="D4" s="26">
        <v>3.6809815950920248E-2</v>
      </c>
      <c r="E4" s="26">
        <v>1.7730496453900711E-2</v>
      </c>
    </row>
    <row r="5" spans="1:5" x14ac:dyDescent="0.2">
      <c r="A5" s="4" t="s">
        <v>8</v>
      </c>
      <c r="B5" s="1">
        <v>12</v>
      </c>
      <c r="C5" s="1">
        <v>7</v>
      </c>
      <c r="D5" s="26">
        <v>3.6809815950920248E-2</v>
      </c>
      <c r="E5" s="26">
        <v>1.2411347517730497E-2</v>
      </c>
    </row>
    <row r="6" spans="1:5" x14ac:dyDescent="0.2">
      <c r="A6" s="4" t="s">
        <v>9</v>
      </c>
      <c r="B6" s="1">
        <v>10</v>
      </c>
      <c r="C6" s="1">
        <v>6</v>
      </c>
      <c r="D6" s="26">
        <v>3.0674846625766871E-2</v>
      </c>
      <c r="E6" s="26">
        <v>1.0638297872340425E-2</v>
      </c>
    </row>
    <row r="7" spans="1:5" x14ac:dyDescent="0.2">
      <c r="A7" s="4" t="s">
        <v>10</v>
      </c>
      <c r="B7" s="1">
        <v>8</v>
      </c>
      <c r="C7" s="1">
        <v>8</v>
      </c>
      <c r="D7" s="26">
        <v>2.4539877300613498E-2</v>
      </c>
      <c r="E7" s="26">
        <v>1.4184397163120567E-2</v>
      </c>
    </row>
    <row r="8" spans="1:5" x14ac:dyDescent="0.2">
      <c r="A8" s="4" t="s">
        <v>11</v>
      </c>
      <c r="B8" s="1">
        <v>24</v>
      </c>
      <c r="C8" s="1">
        <v>16</v>
      </c>
      <c r="D8" s="26">
        <v>7.3619631901840496E-2</v>
      </c>
      <c r="E8" s="26">
        <v>2.8368794326241134E-2</v>
      </c>
    </row>
    <row r="9" spans="1:5" x14ac:dyDescent="0.2">
      <c r="A9" s="4" t="s">
        <v>12</v>
      </c>
      <c r="B9" s="1">
        <v>3</v>
      </c>
      <c r="C9" s="1">
        <v>5</v>
      </c>
      <c r="D9" s="26">
        <v>9.202453987730062E-3</v>
      </c>
      <c r="E9" s="26">
        <v>8.8652482269503553E-3</v>
      </c>
    </row>
    <row r="10" spans="1:5" x14ac:dyDescent="0.2">
      <c r="A10" s="8" t="s">
        <v>13</v>
      </c>
      <c r="B10" s="1">
        <v>2</v>
      </c>
      <c r="C10" s="1">
        <v>4</v>
      </c>
      <c r="D10" s="26">
        <v>6.1349693251533744E-3</v>
      </c>
      <c r="E10" s="26">
        <v>7.0921985815602835E-3</v>
      </c>
    </row>
    <row r="11" spans="1:5" x14ac:dyDescent="0.2">
      <c r="A11" s="9" t="s">
        <v>14</v>
      </c>
      <c r="B11" s="1">
        <v>2</v>
      </c>
      <c r="C11" s="1">
        <v>0</v>
      </c>
      <c r="D11" s="26">
        <v>6.1349693251533744E-3</v>
      </c>
      <c r="E11" s="26">
        <v>0</v>
      </c>
    </row>
    <row r="12" spans="1:5" x14ac:dyDescent="0.2">
      <c r="A12" s="9" t="s">
        <v>73</v>
      </c>
      <c r="B12" s="1">
        <v>0</v>
      </c>
      <c r="C12" s="1">
        <v>0</v>
      </c>
      <c r="D12" s="26">
        <v>0</v>
      </c>
      <c r="E12" s="26">
        <v>0</v>
      </c>
    </row>
    <row r="13" spans="1:5" x14ac:dyDescent="0.2">
      <c r="A13" s="9" t="s">
        <v>15</v>
      </c>
      <c r="B13" s="1">
        <v>0</v>
      </c>
      <c r="C13" s="1">
        <v>0</v>
      </c>
      <c r="D13" s="26">
        <v>0</v>
      </c>
      <c r="E13" s="26">
        <v>0</v>
      </c>
    </row>
    <row r="14" spans="1:5" x14ac:dyDescent="0.2">
      <c r="A14" s="5" t="s">
        <v>16</v>
      </c>
      <c r="B14" s="1">
        <v>43</v>
      </c>
      <c r="C14" s="1">
        <v>38</v>
      </c>
      <c r="D14" s="26">
        <v>0.13190184049079753</v>
      </c>
      <c r="E14" s="26">
        <v>6.7375886524822695E-2</v>
      </c>
    </row>
    <row r="15" spans="1:5" x14ac:dyDescent="0.2">
      <c r="A15" s="5" t="s">
        <v>17</v>
      </c>
      <c r="B15" s="1">
        <v>4</v>
      </c>
      <c r="C15" s="1">
        <v>6</v>
      </c>
      <c r="D15" s="26">
        <v>1.2269938650306749E-2</v>
      </c>
      <c r="E15" s="26">
        <v>1.0638297872340425E-2</v>
      </c>
    </row>
    <row r="16" spans="1:5" x14ac:dyDescent="0.2">
      <c r="A16" s="5" t="s">
        <v>18</v>
      </c>
      <c r="B16" s="1">
        <v>2</v>
      </c>
      <c r="C16" s="1">
        <v>8</v>
      </c>
      <c r="D16" s="26">
        <v>6.1349693251533744E-3</v>
      </c>
      <c r="E16" s="26">
        <v>1.4184397163120567E-2</v>
      </c>
    </row>
    <row r="17" spans="1:5" x14ac:dyDescent="0.2">
      <c r="A17" s="5" t="s">
        <v>19</v>
      </c>
      <c r="B17" s="1">
        <v>6</v>
      </c>
      <c r="C17" s="1">
        <v>4</v>
      </c>
      <c r="D17" s="26">
        <v>1.84049079754601E-2</v>
      </c>
      <c r="E17" s="26">
        <v>7.0921985815602835E-3</v>
      </c>
    </row>
    <row r="18" spans="1:5" x14ac:dyDescent="0.2">
      <c r="A18" s="5" t="s">
        <v>20</v>
      </c>
      <c r="B18" s="1">
        <v>4</v>
      </c>
      <c r="C18" s="1">
        <v>10</v>
      </c>
      <c r="D18" s="26">
        <v>1.2269938650306749E-2</v>
      </c>
      <c r="E18" s="26">
        <v>1.7730496453900711E-2</v>
      </c>
    </row>
    <row r="19" spans="1:5" x14ac:dyDescent="0.2">
      <c r="A19" s="5" t="s">
        <v>21</v>
      </c>
      <c r="B19" s="1">
        <v>14</v>
      </c>
      <c r="C19" s="1">
        <v>18</v>
      </c>
      <c r="D19" s="26">
        <v>4.2944785276073622E-2</v>
      </c>
      <c r="E19" s="26">
        <v>3.1914893617021274E-2</v>
      </c>
    </row>
    <row r="20" spans="1:5" x14ac:dyDescent="0.2">
      <c r="A20" s="7" t="s">
        <v>22</v>
      </c>
      <c r="B20" s="1">
        <v>8</v>
      </c>
      <c r="C20" s="1">
        <v>2</v>
      </c>
      <c r="D20" s="26">
        <v>2.4539877300613498E-2</v>
      </c>
      <c r="E20" s="26">
        <v>3.5460992907801418E-3</v>
      </c>
    </row>
    <row r="21" spans="1:5" x14ac:dyDescent="0.2">
      <c r="A21" s="7" t="s">
        <v>23</v>
      </c>
      <c r="B21" s="1">
        <v>9</v>
      </c>
      <c r="C21" s="1">
        <v>2</v>
      </c>
      <c r="D21" s="26">
        <v>2.7607361963190184E-2</v>
      </c>
      <c r="E21" s="26">
        <v>3.5460992907801418E-3</v>
      </c>
    </row>
    <row r="22" spans="1:5" x14ac:dyDescent="0.2">
      <c r="A22" s="6" t="s">
        <v>24</v>
      </c>
      <c r="B22" s="1">
        <v>39</v>
      </c>
      <c r="C22" s="1">
        <v>35</v>
      </c>
      <c r="D22" s="26">
        <v>0.1196319018404908</v>
      </c>
      <c r="E22" s="26">
        <v>6.2056737588652482E-2</v>
      </c>
    </row>
    <row r="23" spans="1:5" x14ac:dyDescent="0.2">
      <c r="A23" s="6" t="s">
        <v>25</v>
      </c>
      <c r="B23" s="1">
        <v>6</v>
      </c>
      <c r="C23" s="1">
        <v>22</v>
      </c>
      <c r="D23" s="26">
        <v>1.8404907975460124E-2</v>
      </c>
      <c r="E23" s="26">
        <v>3.9007092198581561E-2</v>
      </c>
    </row>
    <row r="24" spans="1:5" x14ac:dyDescent="0.2">
      <c r="A24" s="6" t="s">
        <v>26</v>
      </c>
      <c r="B24" s="1">
        <v>6</v>
      </c>
      <c r="C24" s="1">
        <v>13</v>
      </c>
      <c r="D24" s="26">
        <v>1.8404907975460124E-2</v>
      </c>
      <c r="E24" s="26">
        <v>2.3049645390070921E-2</v>
      </c>
    </row>
    <row r="25" spans="1:5" x14ac:dyDescent="0.2">
      <c r="A25" s="6" t="s">
        <v>27</v>
      </c>
      <c r="B25" s="1">
        <v>0</v>
      </c>
      <c r="C25" s="1">
        <v>21</v>
      </c>
      <c r="D25" s="26">
        <v>0</v>
      </c>
      <c r="E25" s="26">
        <v>3.7234042553191488E-2</v>
      </c>
    </row>
    <row r="26" spans="1:5" x14ac:dyDescent="0.2">
      <c r="A26" s="6" t="s">
        <v>28</v>
      </c>
      <c r="B26" s="1">
        <v>4</v>
      </c>
      <c r="C26" s="1">
        <v>24</v>
      </c>
      <c r="D26" s="26">
        <v>1.2269938650306749E-2</v>
      </c>
      <c r="E26" s="26">
        <v>4.2553191489361701E-2</v>
      </c>
    </row>
    <row r="27" spans="1:5" x14ac:dyDescent="0.2">
      <c r="A27" s="6" t="s">
        <v>29</v>
      </c>
      <c r="B27" s="1">
        <v>4</v>
      </c>
      <c r="C27" s="1">
        <v>22</v>
      </c>
      <c r="D27" s="26">
        <v>1.2269938650306749E-2</v>
      </c>
      <c r="E27" s="26">
        <v>3.9007092198581561E-2</v>
      </c>
    </row>
    <row r="28" spans="1:5" x14ac:dyDescent="0.2">
      <c r="A28" s="6" t="s">
        <v>30</v>
      </c>
      <c r="B28" s="1">
        <v>2</v>
      </c>
      <c r="C28" s="1">
        <v>9</v>
      </c>
      <c r="D28" s="26">
        <v>6.13496932515337E-3</v>
      </c>
      <c r="E28" s="26">
        <v>1.5957446808510637E-2</v>
      </c>
    </row>
    <row r="29" spans="1:5" x14ac:dyDescent="0.2">
      <c r="A29" s="6" t="s">
        <v>31</v>
      </c>
      <c r="B29" s="1">
        <v>21</v>
      </c>
      <c r="C29" s="1">
        <v>21</v>
      </c>
      <c r="D29" s="26">
        <v>6.4417177914110405E-2</v>
      </c>
      <c r="E29" s="26">
        <v>3.7234042553191488E-2</v>
      </c>
    </row>
    <row r="30" spans="1:5" x14ac:dyDescent="0.2">
      <c r="A30" s="6" t="s">
        <v>32</v>
      </c>
      <c r="B30" s="1">
        <v>4</v>
      </c>
      <c r="C30" s="1">
        <v>7</v>
      </c>
      <c r="D30" s="26">
        <v>1.2269938650306749E-2</v>
      </c>
      <c r="E30" s="26">
        <v>1.2411347517730497E-2</v>
      </c>
    </row>
    <row r="31" spans="1:5" x14ac:dyDescent="0.2">
      <c r="A31" s="6" t="s">
        <v>33</v>
      </c>
      <c r="B31" s="1">
        <v>2</v>
      </c>
      <c r="C31" s="1">
        <v>8</v>
      </c>
      <c r="D31" s="26">
        <v>6.1349693251533744E-3</v>
      </c>
      <c r="E31" s="26">
        <v>1.4184397163120567E-2</v>
      </c>
    </row>
    <row r="32" spans="1:5" x14ac:dyDescent="0.2">
      <c r="B32" s="1">
        <v>326</v>
      </c>
      <c r="C32" s="1">
        <v>564</v>
      </c>
      <c r="D32">
        <f>(C32-B32)/B32</f>
        <v>0.73006134969325154</v>
      </c>
    </row>
    <row r="33" spans="1:5" x14ac:dyDescent="0.2">
      <c r="A33" s="3" t="s">
        <v>39</v>
      </c>
      <c r="B33" s="1">
        <v>54</v>
      </c>
      <c r="C33" s="1">
        <v>222</v>
      </c>
      <c r="D33" s="26">
        <v>0.16564417177914109</v>
      </c>
      <c r="E33" s="26">
        <v>0.39361702127659576</v>
      </c>
    </row>
    <row r="34" spans="1:5" x14ac:dyDescent="0.2">
      <c r="A34" s="3"/>
      <c r="B34" s="1"/>
      <c r="C34" s="1"/>
      <c r="D34" s="26"/>
      <c r="E34" s="26"/>
    </row>
    <row r="39" spans="1:5" x14ac:dyDescent="0.2">
      <c r="B39" s="1"/>
      <c r="C39" s="1"/>
      <c r="D39" s="26"/>
      <c r="E39" s="26"/>
    </row>
    <row r="40" spans="1:5" x14ac:dyDescent="0.2">
      <c r="B40" s="1"/>
      <c r="C40" s="1"/>
      <c r="D40" s="26"/>
      <c r="E40" s="26"/>
    </row>
    <row r="41" spans="1:5" x14ac:dyDescent="0.2">
      <c r="B41" s="1"/>
      <c r="C41" s="1"/>
      <c r="D41" s="26"/>
      <c r="E41" s="26"/>
    </row>
    <row r="42" spans="1:5" x14ac:dyDescent="0.2">
      <c r="B42" s="1"/>
      <c r="C42" s="1"/>
      <c r="D42" s="26"/>
      <c r="E42" s="26"/>
    </row>
    <row r="43" spans="1:5" x14ac:dyDescent="0.2">
      <c r="B43" s="1"/>
      <c r="C43" s="1"/>
      <c r="D43" s="26"/>
      <c r="E43" s="26"/>
    </row>
    <row r="44" spans="1:5" x14ac:dyDescent="0.2">
      <c r="B44" s="1"/>
      <c r="C44" s="1"/>
      <c r="D44" s="26"/>
      <c r="E44" s="26"/>
    </row>
    <row r="45" spans="1:5" x14ac:dyDescent="0.2">
      <c r="B45" s="1"/>
      <c r="C45" s="1"/>
      <c r="D45" s="26"/>
      <c r="E45" s="26"/>
    </row>
    <row r="46" spans="1:5" x14ac:dyDescent="0.2">
      <c r="B46" s="1"/>
      <c r="C46" s="1"/>
      <c r="D46" s="26"/>
      <c r="E46" s="26"/>
    </row>
    <row r="47" spans="1:5" x14ac:dyDescent="0.2">
      <c r="B47" s="1"/>
      <c r="C47" s="1"/>
      <c r="D47" s="26"/>
      <c r="E47" s="26"/>
    </row>
    <row r="48" spans="1:5" x14ac:dyDescent="0.2">
      <c r="B48" s="1"/>
      <c r="C48" s="1"/>
      <c r="D48" s="26"/>
      <c r="E48" s="26"/>
    </row>
    <row r="49" spans="2:5" x14ac:dyDescent="0.2">
      <c r="B49" s="1"/>
      <c r="C49" s="1"/>
      <c r="D49" s="26"/>
      <c r="E49" s="26"/>
    </row>
    <row r="50" spans="2:5" x14ac:dyDescent="0.2">
      <c r="B50" s="1"/>
      <c r="C50" s="1"/>
      <c r="D50" s="26"/>
      <c r="E50" s="26"/>
    </row>
    <row r="51" spans="2:5" x14ac:dyDescent="0.2">
      <c r="B51" s="1"/>
      <c r="C51" s="1"/>
      <c r="D51" s="26"/>
      <c r="E51" s="26"/>
    </row>
    <row r="52" spans="2:5" x14ac:dyDescent="0.2">
      <c r="B52" s="1"/>
      <c r="C52" s="1"/>
    </row>
    <row r="56" spans="2:5" x14ac:dyDescent="0.2">
      <c r="B56" s="1"/>
      <c r="C56" s="1"/>
      <c r="D56" s="26"/>
      <c r="E56" s="26"/>
    </row>
    <row r="57" spans="2:5" x14ac:dyDescent="0.2">
      <c r="B57" s="1"/>
      <c r="C57" s="1"/>
      <c r="D57" s="26"/>
      <c r="E57" s="26"/>
    </row>
    <row r="58" spans="2:5" x14ac:dyDescent="0.2">
      <c r="B58" s="1"/>
      <c r="C58" s="1"/>
      <c r="D58" s="26"/>
      <c r="E58" s="26"/>
    </row>
    <row r="59" spans="2:5" x14ac:dyDescent="0.2">
      <c r="B59" s="1"/>
      <c r="C59" s="1"/>
      <c r="D59" s="26"/>
      <c r="E59" s="26"/>
    </row>
    <row r="60" spans="2:5" x14ac:dyDescent="0.2">
      <c r="B60" s="1"/>
      <c r="C60" s="1"/>
      <c r="D60" s="26"/>
      <c r="E60" s="26"/>
    </row>
    <row r="61" spans="2:5" x14ac:dyDescent="0.2">
      <c r="B61" s="1"/>
      <c r="C61" s="1"/>
      <c r="D61" s="26"/>
      <c r="E61" s="26"/>
    </row>
    <row r="62" spans="2:5" x14ac:dyDescent="0.2">
      <c r="B62" s="1"/>
      <c r="C62" s="1"/>
      <c r="D62" s="26"/>
      <c r="E62" s="26"/>
    </row>
    <row r="63" spans="2:5" x14ac:dyDescent="0.2">
      <c r="B63" s="1"/>
      <c r="C63" s="1"/>
      <c r="D63" s="26"/>
      <c r="E63" s="26"/>
    </row>
    <row r="64" spans="2:5" x14ac:dyDescent="0.2">
      <c r="B64" s="1"/>
      <c r="C64" s="1"/>
      <c r="D64" s="22"/>
      <c r="E64" s="22"/>
    </row>
    <row r="67" spans="2:5" x14ac:dyDescent="0.2">
      <c r="B67" s="1"/>
      <c r="C67" s="1"/>
      <c r="D67" s="26"/>
      <c r="E67" s="26"/>
    </row>
    <row r="68" spans="2:5" x14ac:dyDescent="0.2">
      <c r="B68" s="1"/>
      <c r="C68" s="1"/>
      <c r="D68" s="26"/>
      <c r="E68" s="26"/>
    </row>
    <row r="69" spans="2:5" x14ac:dyDescent="0.2">
      <c r="B69" s="1"/>
      <c r="C69" s="1"/>
      <c r="D69" s="26"/>
      <c r="E69" s="26"/>
    </row>
    <row r="70" spans="2:5" x14ac:dyDescent="0.2">
      <c r="B70" s="1"/>
      <c r="C70" s="1"/>
      <c r="D70" s="26"/>
      <c r="E70" s="26"/>
    </row>
    <row r="71" spans="2:5" x14ac:dyDescent="0.2">
      <c r="B71" s="1"/>
      <c r="C71" s="1"/>
      <c r="D71" s="26"/>
      <c r="E71" s="26"/>
    </row>
    <row r="72" spans="2:5" x14ac:dyDescent="0.2">
      <c r="B72" s="1"/>
      <c r="C72" s="1"/>
      <c r="D72" s="26"/>
      <c r="E72" s="26"/>
    </row>
    <row r="73" spans="2:5" x14ac:dyDescent="0.2">
      <c r="B73" s="1"/>
      <c r="C73" s="1"/>
      <c r="D73" s="26"/>
      <c r="E73" s="26"/>
    </row>
    <row r="74" spans="2:5" x14ac:dyDescent="0.2">
      <c r="B74" s="1"/>
      <c r="C74" s="1"/>
      <c r="D74" s="26"/>
      <c r="E74" s="26"/>
    </row>
    <row r="75" spans="2:5" x14ac:dyDescent="0.2">
      <c r="B75" s="1"/>
      <c r="C75" s="1"/>
      <c r="D75" s="26"/>
      <c r="E75" s="26"/>
    </row>
    <row r="76" spans="2:5" x14ac:dyDescent="0.2">
      <c r="B76" s="1"/>
      <c r="C76" s="1"/>
      <c r="D76" s="26"/>
      <c r="E76" s="26"/>
    </row>
    <row r="77" spans="2:5" x14ac:dyDescent="0.2">
      <c r="B77" s="1"/>
      <c r="C77" s="1"/>
      <c r="D77" s="22"/>
      <c r="E77" s="2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5EC40-B1A6-413C-9987-E4AA7E0EB16E}">
  <dimension ref="A1:C56"/>
  <sheetViews>
    <sheetView workbookViewId="0">
      <selection activeCell="B9" sqref="B9"/>
    </sheetView>
  </sheetViews>
  <sheetFormatPr defaultRowHeight="14.25" x14ac:dyDescent="0.2"/>
  <cols>
    <col min="1" max="1" width="16.625" style="33" customWidth="1"/>
    <col min="2" max="2" width="17.375" style="33" customWidth="1"/>
    <col min="3" max="3" width="22.125" style="33" customWidth="1"/>
  </cols>
  <sheetData>
    <row r="1" spans="1:3" ht="28.5" x14ac:dyDescent="0.2">
      <c r="A1" s="31" t="s">
        <v>69</v>
      </c>
      <c r="B1" s="31" t="s">
        <v>70</v>
      </c>
      <c r="C1" s="32" t="s">
        <v>68</v>
      </c>
    </row>
    <row r="2" spans="1:3" x14ac:dyDescent="0.2">
      <c r="A2" s="33" t="s">
        <v>59</v>
      </c>
      <c r="B2" s="33" t="s">
        <v>65</v>
      </c>
      <c r="C2" s="34">
        <v>17</v>
      </c>
    </row>
    <row r="3" spans="1:3" x14ac:dyDescent="0.2">
      <c r="A3" s="35" t="s">
        <v>39</v>
      </c>
      <c r="B3" s="33" t="s">
        <v>47</v>
      </c>
      <c r="C3" s="36">
        <v>16</v>
      </c>
    </row>
    <row r="4" spans="1:3" x14ac:dyDescent="0.2">
      <c r="A4" s="35" t="s">
        <v>39</v>
      </c>
      <c r="B4" s="33" t="s">
        <v>42</v>
      </c>
      <c r="C4" s="34">
        <v>12</v>
      </c>
    </row>
    <row r="5" spans="1:3" x14ac:dyDescent="0.2">
      <c r="A5" s="35" t="s">
        <v>39</v>
      </c>
      <c r="B5" s="33" t="s">
        <v>38</v>
      </c>
      <c r="C5" s="34">
        <v>11</v>
      </c>
    </row>
    <row r="6" spans="1:3" x14ac:dyDescent="0.2">
      <c r="A6" s="33" t="s">
        <v>51</v>
      </c>
      <c r="B6" s="33" t="s">
        <v>56</v>
      </c>
      <c r="C6" s="34">
        <v>10</v>
      </c>
    </row>
    <row r="7" spans="1:3" x14ac:dyDescent="0.2">
      <c r="A7" s="33" t="s">
        <v>42</v>
      </c>
      <c r="B7" s="33" t="s">
        <v>42</v>
      </c>
      <c r="C7" s="34">
        <v>7</v>
      </c>
    </row>
    <row r="8" spans="1:3" x14ac:dyDescent="0.2">
      <c r="A8" s="33" t="s">
        <v>51</v>
      </c>
      <c r="B8" s="33" t="s">
        <v>51</v>
      </c>
      <c r="C8" s="34">
        <v>6</v>
      </c>
    </row>
    <row r="9" spans="1:3" x14ac:dyDescent="0.2">
      <c r="A9" s="33" t="s">
        <v>51</v>
      </c>
      <c r="B9" s="33" t="s">
        <v>54</v>
      </c>
      <c r="C9" s="34">
        <v>6</v>
      </c>
    </row>
    <row r="10" spans="1:3" x14ac:dyDescent="0.2">
      <c r="A10" s="33" t="s">
        <v>59</v>
      </c>
      <c r="B10" s="33" t="s">
        <v>61</v>
      </c>
      <c r="C10" s="34">
        <v>6</v>
      </c>
    </row>
    <row r="11" spans="1:3" x14ac:dyDescent="0.2">
      <c r="A11" s="33" t="s">
        <v>38</v>
      </c>
      <c r="B11" s="33" t="s">
        <v>44</v>
      </c>
      <c r="C11" s="34">
        <v>5</v>
      </c>
    </row>
    <row r="12" spans="1:3" x14ac:dyDescent="0.2">
      <c r="A12" s="35" t="s">
        <v>39</v>
      </c>
      <c r="B12" s="33" t="s">
        <v>45</v>
      </c>
      <c r="C12" s="34">
        <v>4</v>
      </c>
    </row>
    <row r="13" spans="1:3" x14ac:dyDescent="0.2">
      <c r="A13" s="35" t="s">
        <v>39</v>
      </c>
      <c r="B13" s="33" t="s">
        <v>51</v>
      </c>
      <c r="C13" s="34">
        <v>4</v>
      </c>
    </row>
    <row r="14" spans="1:3" x14ac:dyDescent="0.2">
      <c r="A14" s="35" t="s">
        <v>39</v>
      </c>
      <c r="B14" s="33" t="s">
        <v>59</v>
      </c>
      <c r="C14" s="34">
        <v>4</v>
      </c>
    </row>
    <row r="15" spans="1:3" x14ac:dyDescent="0.2">
      <c r="A15" s="33" t="s">
        <v>42</v>
      </c>
      <c r="B15" s="33" t="s">
        <v>47</v>
      </c>
      <c r="C15" s="34">
        <v>4</v>
      </c>
    </row>
    <row r="16" spans="1:3" x14ac:dyDescent="0.2">
      <c r="A16" s="33" t="s">
        <v>43</v>
      </c>
      <c r="B16" s="33" t="s">
        <v>51</v>
      </c>
      <c r="C16" s="34">
        <v>4</v>
      </c>
    </row>
    <row r="17" spans="1:3" x14ac:dyDescent="0.2">
      <c r="A17" s="33" t="s">
        <v>44</v>
      </c>
      <c r="B17" s="33" t="s">
        <v>58</v>
      </c>
      <c r="C17" s="34">
        <v>4</v>
      </c>
    </row>
    <row r="18" spans="1:3" x14ac:dyDescent="0.2">
      <c r="A18" s="33" t="s">
        <v>47</v>
      </c>
      <c r="B18" s="33" t="s">
        <v>47</v>
      </c>
      <c r="C18" s="34">
        <v>4</v>
      </c>
    </row>
    <row r="19" spans="1:3" x14ac:dyDescent="0.2">
      <c r="A19" s="33" t="s">
        <v>51</v>
      </c>
      <c r="B19" s="33" t="s">
        <v>57</v>
      </c>
      <c r="C19" s="34">
        <v>4</v>
      </c>
    </row>
    <row r="20" spans="1:3" x14ac:dyDescent="0.2">
      <c r="A20" s="33" t="s">
        <v>56</v>
      </c>
      <c r="B20" s="33" t="s">
        <v>56</v>
      </c>
      <c r="C20" s="34">
        <v>4</v>
      </c>
    </row>
    <row r="21" spans="1:3" x14ac:dyDescent="0.2">
      <c r="A21" s="33" t="s">
        <v>42</v>
      </c>
      <c r="B21" s="33" t="s">
        <v>45</v>
      </c>
      <c r="C21" s="34">
        <v>3</v>
      </c>
    </row>
    <row r="22" spans="1:3" x14ac:dyDescent="0.2">
      <c r="A22" s="33" t="s">
        <v>57</v>
      </c>
      <c r="B22" s="33" t="s">
        <v>57</v>
      </c>
      <c r="C22" s="34">
        <v>3</v>
      </c>
    </row>
    <row r="23" spans="1:3" x14ac:dyDescent="0.2">
      <c r="A23" s="33" t="s">
        <v>38</v>
      </c>
      <c r="B23" s="33" t="s">
        <v>43</v>
      </c>
      <c r="C23" s="34">
        <v>2</v>
      </c>
    </row>
    <row r="24" spans="1:3" x14ac:dyDescent="0.2">
      <c r="A24" s="33" t="s">
        <v>38</v>
      </c>
      <c r="B24" s="33" t="s">
        <v>46</v>
      </c>
      <c r="C24" s="34">
        <v>2</v>
      </c>
    </row>
    <row r="25" spans="1:3" x14ac:dyDescent="0.2">
      <c r="A25" s="33" t="s">
        <v>38</v>
      </c>
      <c r="B25" s="33" t="s">
        <v>48</v>
      </c>
      <c r="C25" s="34">
        <v>2</v>
      </c>
    </row>
    <row r="26" spans="1:3" x14ac:dyDescent="0.2">
      <c r="A26" s="33" t="s">
        <v>38</v>
      </c>
      <c r="B26" s="33" t="s">
        <v>65</v>
      </c>
      <c r="C26" s="34">
        <v>2</v>
      </c>
    </row>
    <row r="27" spans="1:3" x14ac:dyDescent="0.2">
      <c r="A27" s="33" t="s">
        <v>42</v>
      </c>
      <c r="B27" s="33" t="s">
        <v>50</v>
      </c>
      <c r="C27" s="34">
        <v>2</v>
      </c>
    </row>
    <row r="28" spans="1:3" x14ac:dyDescent="0.2">
      <c r="A28" s="33" t="s">
        <v>43</v>
      </c>
      <c r="B28" s="33" t="s">
        <v>46</v>
      </c>
      <c r="C28" s="34">
        <v>2</v>
      </c>
    </row>
    <row r="29" spans="1:3" x14ac:dyDescent="0.2">
      <c r="A29" s="33" t="s">
        <v>43</v>
      </c>
      <c r="B29" s="33" t="s">
        <v>57</v>
      </c>
      <c r="C29" s="34">
        <v>2</v>
      </c>
    </row>
    <row r="30" spans="1:3" x14ac:dyDescent="0.2">
      <c r="A30" s="33" t="s">
        <v>43</v>
      </c>
      <c r="B30" s="33" t="s">
        <v>58</v>
      </c>
      <c r="C30" s="34">
        <v>2</v>
      </c>
    </row>
    <row r="31" spans="1:3" x14ac:dyDescent="0.2">
      <c r="A31" s="33" t="s">
        <v>44</v>
      </c>
      <c r="B31" s="33" t="s">
        <v>46</v>
      </c>
      <c r="C31" s="34">
        <v>2</v>
      </c>
    </row>
    <row r="32" spans="1:3" x14ac:dyDescent="0.2">
      <c r="A32" s="33" t="s">
        <v>45</v>
      </c>
      <c r="B32" s="33" t="s">
        <v>47</v>
      </c>
      <c r="C32" s="34">
        <v>2</v>
      </c>
    </row>
    <row r="33" spans="1:3" x14ac:dyDescent="0.2">
      <c r="A33" s="33" t="s">
        <v>46</v>
      </c>
      <c r="B33" s="33" t="s">
        <v>66</v>
      </c>
      <c r="C33" s="34">
        <v>2</v>
      </c>
    </row>
    <row r="34" spans="1:3" x14ac:dyDescent="0.2">
      <c r="A34" s="33" t="s">
        <v>47</v>
      </c>
      <c r="B34" s="33" t="s">
        <v>66</v>
      </c>
      <c r="C34" s="34">
        <v>2</v>
      </c>
    </row>
    <row r="35" spans="1:3" x14ac:dyDescent="0.2">
      <c r="A35" s="33" t="s">
        <v>51</v>
      </c>
      <c r="B35" s="33" t="s">
        <v>52</v>
      </c>
      <c r="C35" s="34">
        <v>2</v>
      </c>
    </row>
    <row r="36" spans="1:3" x14ac:dyDescent="0.2">
      <c r="A36" s="33" t="s">
        <v>51</v>
      </c>
      <c r="B36" s="33" t="s">
        <v>53</v>
      </c>
      <c r="C36" s="34">
        <v>2</v>
      </c>
    </row>
    <row r="37" spans="1:3" x14ac:dyDescent="0.2">
      <c r="A37" s="33" t="s">
        <v>51</v>
      </c>
      <c r="B37" s="33" t="s">
        <v>55</v>
      </c>
      <c r="C37" s="34">
        <v>2</v>
      </c>
    </row>
    <row r="38" spans="1:3" x14ac:dyDescent="0.2">
      <c r="A38" s="33" t="s">
        <v>51</v>
      </c>
      <c r="B38" s="33" t="s">
        <v>60</v>
      </c>
      <c r="C38" s="34">
        <v>2</v>
      </c>
    </row>
    <row r="39" spans="1:3" x14ac:dyDescent="0.2">
      <c r="A39" s="33" t="s">
        <v>51</v>
      </c>
      <c r="B39" s="33" t="s">
        <v>62</v>
      </c>
      <c r="C39" s="34">
        <v>2</v>
      </c>
    </row>
    <row r="40" spans="1:3" x14ac:dyDescent="0.2">
      <c r="A40" s="33" t="s">
        <v>51</v>
      </c>
      <c r="B40" s="33" t="s">
        <v>63</v>
      </c>
      <c r="C40" s="34">
        <v>2</v>
      </c>
    </row>
    <row r="41" spans="1:3" x14ac:dyDescent="0.2">
      <c r="A41" s="33" t="s">
        <v>51</v>
      </c>
      <c r="B41" s="33" t="s">
        <v>65</v>
      </c>
      <c r="C41" s="34">
        <v>2</v>
      </c>
    </row>
    <row r="42" spans="1:3" x14ac:dyDescent="0.2">
      <c r="A42" s="33" t="s">
        <v>52</v>
      </c>
      <c r="B42" s="33" t="s">
        <v>52</v>
      </c>
      <c r="C42" s="34">
        <v>2</v>
      </c>
    </row>
    <row r="43" spans="1:3" x14ac:dyDescent="0.2">
      <c r="A43" s="33" t="s">
        <v>52</v>
      </c>
      <c r="B43" s="33" t="s">
        <v>56</v>
      </c>
      <c r="C43" s="34">
        <v>2</v>
      </c>
    </row>
    <row r="44" spans="1:3" x14ac:dyDescent="0.2">
      <c r="A44" s="33" t="s">
        <v>56</v>
      </c>
      <c r="B44" s="33" t="s">
        <v>57</v>
      </c>
      <c r="C44" s="34">
        <v>2</v>
      </c>
    </row>
    <row r="45" spans="1:3" x14ac:dyDescent="0.2">
      <c r="A45" s="33" t="s">
        <v>58</v>
      </c>
      <c r="B45" s="33" t="s">
        <v>60</v>
      </c>
      <c r="C45" s="34">
        <v>2</v>
      </c>
    </row>
    <row r="46" spans="1:3" x14ac:dyDescent="0.2">
      <c r="A46" s="33" t="s">
        <v>59</v>
      </c>
      <c r="B46" s="33" t="s">
        <v>60</v>
      </c>
      <c r="C46" s="34">
        <v>2</v>
      </c>
    </row>
    <row r="47" spans="1:3" x14ac:dyDescent="0.2">
      <c r="A47" s="33" t="s">
        <v>59</v>
      </c>
      <c r="B47" s="33" t="s">
        <v>62</v>
      </c>
      <c r="C47" s="34">
        <v>2</v>
      </c>
    </row>
    <row r="48" spans="1:3" x14ac:dyDescent="0.2">
      <c r="A48" s="33" t="s">
        <v>59</v>
      </c>
      <c r="B48" s="33" t="s">
        <v>63</v>
      </c>
      <c r="C48" s="34">
        <v>2</v>
      </c>
    </row>
    <row r="49" spans="1:3" x14ac:dyDescent="0.2">
      <c r="A49" s="33" t="s">
        <v>59</v>
      </c>
      <c r="B49" s="33" t="s">
        <v>64</v>
      </c>
      <c r="C49" s="34">
        <v>2</v>
      </c>
    </row>
    <row r="50" spans="1:3" x14ac:dyDescent="0.2">
      <c r="A50" s="33" t="s">
        <v>59</v>
      </c>
      <c r="B50" s="33" t="s">
        <v>67</v>
      </c>
      <c r="C50" s="34">
        <v>2</v>
      </c>
    </row>
    <row r="51" spans="1:3" x14ac:dyDescent="0.2">
      <c r="A51" s="33" t="s">
        <v>38</v>
      </c>
      <c r="B51" s="33" t="s">
        <v>49</v>
      </c>
      <c r="C51" s="34">
        <v>1</v>
      </c>
    </row>
    <row r="52" spans="1:3" x14ac:dyDescent="0.2">
      <c r="A52" s="33" t="s">
        <v>44</v>
      </c>
      <c r="B52" s="33" t="s">
        <v>48</v>
      </c>
      <c r="C52" s="34">
        <v>1</v>
      </c>
    </row>
    <row r="53" spans="1:3" x14ac:dyDescent="0.2">
      <c r="A53" s="33" t="s">
        <v>45</v>
      </c>
      <c r="B53" s="33" t="s">
        <v>45</v>
      </c>
      <c r="C53" s="34">
        <v>1</v>
      </c>
    </row>
    <row r="54" spans="1:3" x14ac:dyDescent="0.2">
      <c r="A54" s="33" t="s">
        <v>45</v>
      </c>
      <c r="B54" s="33" t="s">
        <v>49</v>
      </c>
      <c r="C54" s="34">
        <v>1</v>
      </c>
    </row>
    <row r="55" spans="1:3" x14ac:dyDescent="0.2">
      <c r="A55" s="33" t="s">
        <v>51</v>
      </c>
      <c r="B55" s="33" t="s">
        <v>58</v>
      </c>
      <c r="C55" s="34">
        <v>1</v>
      </c>
    </row>
    <row r="56" spans="1:3" x14ac:dyDescent="0.2">
      <c r="A56" s="33" t="s">
        <v>65</v>
      </c>
      <c r="B56" s="33" t="s">
        <v>65</v>
      </c>
      <c r="C56" s="3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0ECA-7BD2-43E1-9342-C453E04DCBAF}">
  <dimension ref="A1:C61"/>
  <sheetViews>
    <sheetView workbookViewId="0">
      <selection activeCell="F17" sqref="F17"/>
    </sheetView>
  </sheetViews>
  <sheetFormatPr defaultRowHeight="14.25" x14ac:dyDescent="0.2"/>
  <cols>
    <col min="1" max="1" width="14.125" style="33" customWidth="1"/>
    <col min="2" max="2" width="16.25" style="33" customWidth="1"/>
    <col min="3" max="3" width="18.5" style="33" customWidth="1"/>
  </cols>
  <sheetData>
    <row r="1" spans="1:3" ht="34.5" customHeight="1" x14ac:dyDescent="0.2">
      <c r="A1" s="31" t="s">
        <v>69</v>
      </c>
      <c r="B1" s="31" t="s">
        <v>70</v>
      </c>
      <c r="C1" s="32" t="s">
        <v>68</v>
      </c>
    </row>
    <row r="2" spans="1:3" x14ac:dyDescent="0.2">
      <c r="A2" s="33" t="s">
        <v>38</v>
      </c>
      <c r="B2" s="33" t="s">
        <v>63</v>
      </c>
      <c r="C2" s="34">
        <v>21</v>
      </c>
    </row>
    <row r="3" spans="1:3" x14ac:dyDescent="0.2">
      <c r="A3" s="33" t="s">
        <v>38</v>
      </c>
      <c r="B3" s="33" t="s">
        <v>60</v>
      </c>
      <c r="C3" s="34">
        <v>19</v>
      </c>
    </row>
    <row r="4" spans="1:3" x14ac:dyDescent="0.2">
      <c r="A4" s="33" t="s">
        <v>38</v>
      </c>
      <c r="B4" s="33" t="s">
        <v>71</v>
      </c>
      <c r="C4" s="34">
        <v>19</v>
      </c>
    </row>
    <row r="5" spans="1:3" x14ac:dyDescent="0.2">
      <c r="A5" s="33" t="s">
        <v>38</v>
      </c>
      <c r="B5" s="33" t="s">
        <v>62</v>
      </c>
      <c r="C5" s="34">
        <v>18</v>
      </c>
    </row>
    <row r="6" spans="1:3" x14ac:dyDescent="0.2">
      <c r="A6" s="33" t="s">
        <v>38</v>
      </c>
      <c r="B6" s="33" t="s">
        <v>65</v>
      </c>
      <c r="C6" s="34">
        <v>16</v>
      </c>
    </row>
    <row r="7" spans="1:3" x14ac:dyDescent="0.2">
      <c r="A7" s="33" t="s">
        <v>38</v>
      </c>
      <c r="B7" s="33" t="s">
        <v>47</v>
      </c>
      <c r="C7" s="34">
        <v>12</v>
      </c>
    </row>
    <row r="8" spans="1:3" x14ac:dyDescent="0.2">
      <c r="A8" s="33" t="s">
        <v>38</v>
      </c>
      <c r="B8" s="33" t="s">
        <v>59</v>
      </c>
      <c r="C8" s="34">
        <v>12</v>
      </c>
    </row>
    <row r="9" spans="1:3" x14ac:dyDescent="0.2">
      <c r="A9" s="33" t="s">
        <v>38</v>
      </c>
      <c r="B9" s="33" t="s">
        <v>51</v>
      </c>
      <c r="C9" s="34">
        <v>11</v>
      </c>
    </row>
    <row r="10" spans="1:3" x14ac:dyDescent="0.2">
      <c r="A10" s="33" t="s">
        <v>51</v>
      </c>
      <c r="B10" s="33" t="s">
        <v>56</v>
      </c>
      <c r="C10" s="34">
        <v>11</v>
      </c>
    </row>
    <row r="11" spans="1:3" x14ac:dyDescent="0.2">
      <c r="A11" s="33" t="s">
        <v>38</v>
      </c>
      <c r="B11" s="33" t="s">
        <v>61</v>
      </c>
      <c r="C11" s="34">
        <v>9</v>
      </c>
    </row>
    <row r="12" spans="1:3" x14ac:dyDescent="0.2">
      <c r="A12" s="33" t="s">
        <v>38</v>
      </c>
      <c r="B12" s="33" t="s">
        <v>38</v>
      </c>
      <c r="C12" s="34">
        <v>8</v>
      </c>
    </row>
    <row r="13" spans="1:3" x14ac:dyDescent="0.2">
      <c r="A13" s="33" t="s">
        <v>38</v>
      </c>
      <c r="B13" s="33" t="s">
        <v>42</v>
      </c>
      <c r="C13" s="34">
        <v>8</v>
      </c>
    </row>
    <row r="14" spans="1:3" x14ac:dyDescent="0.2">
      <c r="A14" s="33" t="s">
        <v>60</v>
      </c>
      <c r="B14" s="33" t="s">
        <v>60</v>
      </c>
      <c r="C14" s="34">
        <v>8</v>
      </c>
    </row>
    <row r="15" spans="1:3" x14ac:dyDescent="0.2">
      <c r="A15" s="33" t="s">
        <v>38</v>
      </c>
      <c r="B15" s="33" t="s">
        <v>66</v>
      </c>
      <c r="C15" s="34">
        <v>7</v>
      </c>
    </row>
    <row r="16" spans="1:3" x14ac:dyDescent="0.2">
      <c r="A16" s="33" t="s">
        <v>38</v>
      </c>
      <c r="B16" s="33" t="s">
        <v>72</v>
      </c>
      <c r="C16" s="34">
        <v>6</v>
      </c>
    </row>
    <row r="17" spans="1:3" x14ac:dyDescent="0.2">
      <c r="A17" s="33" t="s">
        <v>38</v>
      </c>
      <c r="B17" s="33" t="s">
        <v>43</v>
      </c>
      <c r="C17" s="34">
        <v>6</v>
      </c>
    </row>
    <row r="18" spans="1:3" x14ac:dyDescent="0.2">
      <c r="A18" s="33" t="s">
        <v>38</v>
      </c>
      <c r="B18" s="33" t="s">
        <v>44</v>
      </c>
      <c r="C18" s="34">
        <v>6</v>
      </c>
    </row>
    <row r="19" spans="1:3" x14ac:dyDescent="0.2">
      <c r="A19" s="33" t="s">
        <v>38</v>
      </c>
      <c r="B19" s="33" t="s">
        <v>56</v>
      </c>
      <c r="C19" s="34">
        <v>6</v>
      </c>
    </row>
    <row r="20" spans="1:3" x14ac:dyDescent="0.2">
      <c r="A20" s="33" t="s">
        <v>38</v>
      </c>
      <c r="B20" s="33" t="s">
        <v>64</v>
      </c>
      <c r="C20" s="34">
        <v>6</v>
      </c>
    </row>
    <row r="21" spans="1:3" x14ac:dyDescent="0.2">
      <c r="A21" s="33" t="s">
        <v>38</v>
      </c>
      <c r="B21" s="33" t="s">
        <v>67</v>
      </c>
      <c r="C21" s="34">
        <v>6</v>
      </c>
    </row>
    <row r="22" spans="1:3" x14ac:dyDescent="0.2">
      <c r="A22" s="33" t="s">
        <v>51</v>
      </c>
      <c r="B22" s="33" t="s">
        <v>51</v>
      </c>
      <c r="C22" s="34">
        <v>6</v>
      </c>
    </row>
    <row r="23" spans="1:3" x14ac:dyDescent="0.2">
      <c r="A23" s="33" t="s">
        <v>51</v>
      </c>
      <c r="B23" s="33" t="s">
        <v>55</v>
      </c>
      <c r="C23" s="34">
        <v>6</v>
      </c>
    </row>
    <row r="24" spans="1:3" x14ac:dyDescent="0.2">
      <c r="A24" s="33" t="s">
        <v>55</v>
      </c>
      <c r="B24" s="33" t="s">
        <v>55</v>
      </c>
      <c r="C24" s="34">
        <v>6</v>
      </c>
    </row>
    <row r="25" spans="1:3" x14ac:dyDescent="0.2">
      <c r="A25" s="33" t="s">
        <v>59</v>
      </c>
      <c r="B25" s="33" t="s">
        <v>62</v>
      </c>
      <c r="C25" s="34">
        <v>6</v>
      </c>
    </row>
    <row r="26" spans="1:3" x14ac:dyDescent="0.2">
      <c r="A26" s="33" t="s">
        <v>38</v>
      </c>
      <c r="B26" s="33" t="s">
        <v>46</v>
      </c>
      <c r="C26" s="34">
        <v>5</v>
      </c>
    </row>
    <row r="27" spans="1:3" x14ac:dyDescent="0.2">
      <c r="A27" s="33" t="s">
        <v>38</v>
      </c>
      <c r="B27" s="33" t="s">
        <v>49</v>
      </c>
      <c r="C27" s="34">
        <v>4</v>
      </c>
    </row>
    <row r="28" spans="1:3" x14ac:dyDescent="0.2">
      <c r="A28" s="33" t="s">
        <v>38</v>
      </c>
      <c r="B28" s="33" t="s">
        <v>52</v>
      </c>
      <c r="C28" s="34">
        <v>4</v>
      </c>
    </row>
    <row r="29" spans="1:3" x14ac:dyDescent="0.2">
      <c r="A29" s="33" t="s">
        <v>38</v>
      </c>
      <c r="B29" s="33" t="s">
        <v>53</v>
      </c>
      <c r="C29" s="34">
        <v>4</v>
      </c>
    </row>
    <row r="30" spans="1:3" x14ac:dyDescent="0.2">
      <c r="A30" s="33" t="s">
        <v>38</v>
      </c>
      <c r="B30" s="33" t="s">
        <v>54</v>
      </c>
      <c r="C30" s="34">
        <v>4</v>
      </c>
    </row>
    <row r="31" spans="1:3" x14ac:dyDescent="0.2">
      <c r="A31" s="33" t="s">
        <v>38</v>
      </c>
      <c r="B31" s="33" t="s">
        <v>55</v>
      </c>
      <c r="C31" s="34">
        <v>4</v>
      </c>
    </row>
    <row r="32" spans="1:3" x14ac:dyDescent="0.2">
      <c r="A32" s="33" t="s">
        <v>45</v>
      </c>
      <c r="B32" s="33" t="s">
        <v>45</v>
      </c>
      <c r="C32" s="34">
        <v>4</v>
      </c>
    </row>
    <row r="33" spans="1:3" x14ac:dyDescent="0.2">
      <c r="A33" s="33" t="s">
        <v>51</v>
      </c>
      <c r="B33" s="33" t="s">
        <v>53</v>
      </c>
      <c r="C33" s="34">
        <v>4</v>
      </c>
    </row>
    <row r="34" spans="1:3" x14ac:dyDescent="0.2">
      <c r="A34" s="33" t="s">
        <v>38</v>
      </c>
      <c r="B34" s="33" t="s">
        <v>48</v>
      </c>
      <c r="C34" s="34">
        <v>3</v>
      </c>
    </row>
    <row r="35" spans="1:3" x14ac:dyDescent="0.2">
      <c r="A35" s="33" t="s">
        <v>38</v>
      </c>
      <c r="B35" s="33" t="s">
        <v>45</v>
      </c>
      <c r="C35" s="34">
        <v>2</v>
      </c>
    </row>
    <row r="36" spans="1:3" x14ac:dyDescent="0.2">
      <c r="A36" s="33" t="s">
        <v>38</v>
      </c>
      <c r="B36" s="33" t="s">
        <v>57</v>
      </c>
      <c r="C36" s="34">
        <v>2</v>
      </c>
    </row>
    <row r="37" spans="1:3" x14ac:dyDescent="0.2">
      <c r="A37" s="33" t="s">
        <v>38</v>
      </c>
      <c r="B37" s="33" t="s">
        <v>58</v>
      </c>
      <c r="C37" s="34">
        <v>2</v>
      </c>
    </row>
    <row r="38" spans="1:3" x14ac:dyDescent="0.2">
      <c r="A38" s="33" t="s">
        <v>42</v>
      </c>
      <c r="B38" s="33" t="s">
        <v>42</v>
      </c>
      <c r="C38" s="34">
        <v>2</v>
      </c>
    </row>
    <row r="39" spans="1:3" x14ac:dyDescent="0.2">
      <c r="A39" s="33" t="s">
        <v>42</v>
      </c>
      <c r="B39" s="33" t="s">
        <v>47</v>
      </c>
      <c r="C39" s="34">
        <v>2</v>
      </c>
    </row>
    <row r="40" spans="1:3" x14ac:dyDescent="0.2">
      <c r="A40" s="33" t="s">
        <v>43</v>
      </c>
      <c r="B40" s="33" t="s">
        <v>47</v>
      </c>
      <c r="C40" s="34">
        <v>2</v>
      </c>
    </row>
    <row r="41" spans="1:3" x14ac:dyDescent="0.2">
      <c r="A41" s="33" t="s">
        <v>43</v>
      </c>
      <c r="B41" s="33" t="s">
        <v>51</v>
      </c>
      <c r="C41" s="34">
        <v>2</v>
      </c>
    </row>
    <row r="42" spans="1:3" x14ac:dyDescent="0.2">
      <c r="A42" s="33" t="s">
        <v>45</v>
      </c>
      <c r="B42" s="33" t="s">
        <v>48</v>
      </c>
      <c r="C42" s="34">
        <v>2</v>
      </c>
    </row>
    <row r="43" spans="1:3" x14ac:dyDescent="0.2">
      <c r="A43" s="33" t="s">
        <v>45</v>
      </c>
      <c r="B43" s="33" t="s">
        <v>59</v>
      </c>
      <c r="C43" s="34">
        <v>2</v>
      </c>
    </row>
    <row r="44" spans="1:3" x14ac:dyDescent="0.2">
      <c r="A44" s="33" t="s">
        <v>46</v>
      </c>
      <c r="B44" s="33" t="s">
        <v>59</v>
      </c>
      <c r="C44" s="34">
        <v>2</v>
      </c>
    </row>
    <row r="45" spans="1:3" x14ac:dyDescent="0.2">
      <c r="A45" s="33" t="s">
        <v>51</v>
      </c>
      <c r="B45" s="33" t="s">
        <v>52</v>
      </c>
      <c r="C45" s="34">
        <v>2</v>
      </c>
    </row>
    <row r="46" spans="1:3" x14ac:dyDescent="0.2">
      <c r="A46" s="33" t="s">
        <v>51</v>
      </c>
      <c r="B46" s="33" t="s">
        <v>59</v>
      </c>
      <c r="C46" s="34">
        <v>2</v>
      </c>
    </row>
    <row r="47" spans="1:3" x14ac:dyDescent="0.2">
      <c r="A47" s="33" t="s">
        <v>52</v>
      </c>
      <c r="B47" s="33" t="s">
        <v>52</v>
      </c>
      <c r="C47" s="34">
        <v>2</v>
      </c>
    </row>
    <row r="48" spans="1:3" x14ac:dyDescent="0.2">
      <c r="A48" s="33" t="s">
        <v>59</v>
      </c>
      <c r="B48" s="33" t="s">
        <v>59</v>
      </c>
      <c r="C48" s="34">
        <v>2</v>
      </c>
    </row>
    <row r="49" spans="1:3" x14ac:dyDescent="0.2">
      <c r="A49" s="33" t="s">
        <v>59</v>
      </c>
      <c r="B49" s="33" t="s">
        <v>60</v>
      </c>
      <c r="C49" s="34">
        <v>2</v>
      </c>
    </row>
    <row r="50" spans="1:3" x14ac:dyDescent="0.2">
      <c r="A50" s="33" t="s">
        <v>59</v>
      </c>
      <c r="B50" s="33" t="s">
        <v>61</v>
      </c>
      <c r="C50" s="34">
        <v>2</v>
      </c>
    </row>
    <row r="51" spans="1:3" x14ac:dyDescent="0.2">
      <c r="A51" s="33" t="s">
        <v>59</v>
      </c>
      <c r="B51" s="33" t="s">
        <v>64</v>
      </c>
      <c r="C51" s="34">
        <v>2</v>
      </c>
    </row>
    <row r="52" spans="1:3" x14ac:dyDescent="0.2">
      <c r="A52" s="33" t="s">
        <v>59</v>
      </c>
      <c r="B52" s="33" t="s">
        <v>67</v>
      </c>
      <c r="C52" s="34">
        <v>2</v>
      </c>
    </row>
    <row r="53" spans="1:3" x14ac:dyDescent="0.2">
      <c r="A53" s="33" t="s">
        <v>61</v>
      </c>
      <c r="B53" s="33" t="s">
        <v>65</v>
      </c>
      <c r="C53" s="34">
        <v>2</v>
      </c>
    </row>
    <row r="54" spans="1:3" x14ac:dyDescent="0.2">
      <c r="A54" s="33" t="s">
        <v>71</v>
      </c>
      <c r="B54" s="33" t="s">
        <v>71</v>
      </c>
      <c r="C54" s="34">
        <v>2</v>
      </c>
    </row>
    <row r="55" spans="1:3" x14ac:dyDescent="0.2">
      <c r="A55" s="33" t="s">
        <v>63</v>
      </c>
      <c r="B55" s="33" t="s">
        <v>63</v>
      </c>
      <c r="C55" s="34">
        <v>2</v>
      </c>
    </row>
    <row r="56" spans="1:3" x14ac:dyDescent="0.2">
      <c r="A56" s="33" t="s">
        <v>43</v>
      </c>
      <c r="B56" s="33" t="s">
        <v>43</v>
      </c>
      <c r="C56" s="34">
        <v>1</v>
      </c>
    </row>
    <row r="57" spans="1:3" x14ac:dyDescent="0.2">
      <c r="A57" s="33" t="s">
        <v>44</v>
      </c>
      <c r="B57" s="33" t="s">
        <v>46</v>
      </c>
      <c r="C57" s="34">
        <v>1</v>
      </c>
    </row>
    <row r="58" spans="1:3" x14ac:dyDescent="0.2">
      <c r="A58" s="33" t="s">
        <v>56</v>
      </c>
      <c r="B58" s="33" t="s">
        <v>60</v>
      </c>
      <c r="C58" s="34">
        <v>1</v>
      </c>
    </row>
    <row r="59" spans="1:3" x14ac:dyDescent="0.2">
      <c r="A59" s="33" t="s">
        <v>59</v>
      </c>
      <c r="B59" s="33" t="s">
        <v>71</v>
      </c>
      <c r="C59" s="34">
        <v>1</v>
      </c>
    </row>
    <row r="60" spans="1:3" x14ac:dyDescent="0.2">
      <c r="A60" s="33" t="s">
        <v>71</v>
      </c>
      <c r="B60" s="33" t="s">
        <v>65</v>
      </c>
      <c r="C60" s="34">
        <v>1</v>
      </c>
    </row>
    <row r="61" spans="1:3" x14ac:dyDescent="0.2">
      <c r="A61" s="33" t="s">
        <v>63</v>
      </c>
      <c r="B61" s="33" t="s">
        <v>64</v>
      </c>
      <c r="C61" s="34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matrix(2014)</vt:lpstr>
      <vt:lpstr>matrix(2018)</vt:lpstr>
      <vt:lpstr>node degree (2014,2018)</vt:lpstr>
      <vt:lpstr>city connection strength(2014)</vt:lpstr>
      <vt:lpstr>city connection strength(2018)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PGOS</dc:creator>
  <cp:lastModifiedBy>HSM</cp:lastModifiedBy>
  <dcterms:created xsi:type="dcterms:W3CDTF">2020-07-26T14:08:36Z</dcterms:created>
  <dcterms:modified xsi:type="dcterms:W3CDTF">2021-12-02T18:31:59Z</dcterms:modified>
</cp:coreProperties>
</file>