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haotianli/Documents/ClickStreamProject/"/>
    </mc:Choice>
  </mc:AlternateContent>
  <bookViews>
    <workbookView xWindow="0" yWindow="460" windowWidth="25600" windowHeight="15460" tabRatio="774" activeTab="7"/>
  </bookViews>
  <sheets>
    <sheet name="ddl" sheetId="12" r:id="rId1"/>
    <sheet name="search files" sheetId="15" r:id="rId2"/>
    <sheet name="demographics" sheetId="17" r:id="rId3"/>
    <sheet name="clickstream files" sheetId="14" r:id="rId4"/>
    <sheet name="comscore time" sheetId="19" r:id="rId5"/>
    <sheet name="lookups" sheetId="13" r:id="rId6"/>
    <sheet name="month match" sheetId="20" r:id="rId7"/>
    <sheet name="Sheet7" sheetId="2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9" l="1"/>
  <c r="C4" i="19"/>
  <c r="B4" i="19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C31" i="20"/>
  <c r="B31" i="20"/>
  <c r="C30" i="20"/>
  <c r="C42" i="20"/>
  <c r="B30" i="20"/>
  <c r="B42" i="20"/>
  <c r="C29" i="20"/>
  <c r="C41" i="20"/>
  <c r="B29" i="20"/>
  <c r="B41" i="20"/>
  <c r="C28" i="20"/>
  <c r="C40" i="20"/>
  <c r="B28" i="20"/>
  <c r="B40" i="20"/>
  <c r="C27" i="20"/>
  <c r="C39" i="20"/>
  <c r="B27" i="20"/>
  <c r="B39" i="20"/>
  <c r="C26" i="20"/>
  <c r="C38" i="20"/>
  <c r="B26" i="20"/>
  <c r="B38" i="20"/>
  <c r="C25" i="20"/>
  <c r="C37" i="20"/>
  <c r="B25" i="20"/>
  <c r="B37" i="20"/>
  <c r="C24" i="20"/>
  <c r="C36" i="20"/>
  <c r="B24" i="20"/>
  <c r="B36" i="20"/>
  <c r="C23" i="20"/>
  <c r="C35" i="20"/>
  <c r="B23" i="20"/>
  <c r="B35" i="20"/>
  <c r="C22" i="20"/>
  <c r="C34" i="20"/>
  <c r="B22" i="20"/>
  <c r="B34" i="20"/>
  <c r="C21" i="20"/>
  <c r="C33" i="20"/>
  <c r="B21" i="20"/>
  <c r="B33" i="20"/>
  <c r="C20" i="20"/>
  <c r="C32" i="20"/>
  <c r="B20" i="20"/>
  <c r="B32" i="20"/>
  <c r="C19" i="20"/>
  <c r="B19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2" i="20"/>
  <c r="B5" i="19"/>
  <c r="B6" i="19"/>
</calcChain>
</file>

<file path=xl/sharedStrings.xml><?xml version="1.0" encoding="utf-8"?>
<sst xmlns="http://schemas.openxmlformats.org/spreadsheetml/2006/main" count="478" uniqueCount="219">
  <si>
    <t>demographics</t>
  </si>
  <si>
    <t>time_period_id integer,</t>
  </si>
  <si>
    <t>person_id bigint,</t>
  </si>
  <si>
    <t>age integer,</t>
  </si>
  <si>
    <t>gender_id integer,</t>
  </si>
  <si>
    <t>hh_income_id integer,</t>
  </si>
  <si>
    <t>hh_size_id integer,</t>
  </si>
  <si>
    <t>hoh_education_id integer,</t>
  </si>
  <si>
    <t>children_id integer,</t>
  </si>
  <si>
    <t>race_id integer,</t>
  </si>
  <si>
    <t>ethnicity_id integer,</t>
  </si>
  <si>
    <t>machine_id bigint</t>
  </si>
  <si>
    <t>search</t>
  </si>
  <si>
    <t>search_id bigint,</t>
  </si>
  <si>
    <t>machine_id bigint,</t>
  </si>
  <si>
    <t>url_idc character varying(22),</t>
  </si>
  <si>
    <t>domain_name character varying(50),</t>
  </si>
  <si>
    <t>url_host character varying(50),</t>
  </si>
  <si>
    <t>url_dir character varying(128),</t>
  </si>
  <si>
    <t>url_page character varying(128),</t>
  </si>
  <si>
    <t>ref_domain_name character varying(50),</t>
  </si>
  <si>
    <t>search_phrase character varying(500),</t>
  </si>
  <si>
    <t>time_id integer,</t>
  </si>
  <si>
    <t>ss2k integer</t>
  </si>
  <si>
    <t>mediabuilder</t>
  </si>
  <si>
    <t>Male</t>
  </si>
  <si>
    <t>Female</t>
  </si>
  <si>
    <t>Gender:Unknown</t>
  </si>
  <si>
    <t>gender_id</t>
  </si>
  <si>
    <t>hh_income_id</t>
  </si>
  <si>
    <t>HHI USD:Less than 15,000</t>
  </si>
  <si>
    <t>HHI USD:15,000 - 24,999</t>
  </si>
  <si>
    <t>HHI USD:25,000 - 39,999</t>
  </si>
  <si>
    <t>HHI USD:40,000 - 59,999</t>
  </si>
  <si>
    <t>HHI USD:60,000 - 74,999</t>
  </si>
  <si>
    <t>HHI USD:75,000 - 99,999</t>
  </si>
  <si>
    <t>HHI USD:100,000 or more</t>
  </si>
  <si>
    <t>HHI USD:Unknown</t>
  </si>
  <si>
    <t>hh_size_id</t>
  </si>
  <si>
    <t>HH Size: 1</t>
  </si>
  <si>
    <t>HH Size: 2</t>
  </si>
  <si>
    <t>HH Size: 3</t>
  </si>
  <si>
    <t>HH Size: 4</t>
  </si>
  <si>
    <t>HH Size: 5+</t>
  </si>
  <si>
    <t>HH Size:Unknown</t>
  </si>
  <si>
    <t>hoh_education_id</t>
  </si>
  <si>
    <t>Education US:Less than High School Degree</t>
  </si>
  <si>
    <t>Education US:High School Degree</t>
  </si>
  <si>
    <t>Education US:Some college/Associates Degree</t>
  </si>
  <si>
    <t>Education US:Bachelors Degree</t>
  </si>
  <si>
    <t>Education US:Graduate Degree</t>
  </si>
  <si>
    <t>Education US:Unknown</t>
  </si>
  <si>
    <t>children_id</t>
  </si>
  <si>
    <t>Children:Yes</t>
  </si>
  <si>
    <t>Children:No</t>
  </si>
  <si>
    <t>Children:Unknown</t>
  </si>
  <si>
    <t>race_id</t>
  </si>
  <si>
    <t>Race:White</t>
  </si>
  <si>
    <t>Race:Black</t>
  </si>
  <si>
    <t>Race:Asian</t>
  </si>
  <si>
    <t>Race:Other</t>
  </si>
  <si>
    <t>Race:Non-Black</t>
  </si>
  <si>
    <t>ethnicity_id</t>
  </si>
  <si>
    <t>Hispanic</t>
  </si>
  <si>
    <t>Non-Hispanic</t>
  </si>
  <si>
    <t>Ethnicity:Unknown</t>
  </si>
  <si>
    <t>Hispanic: Spanish Dominant</t>
  </si>
  <si>
    <t>Hispanic: Spanish and English used Equally</t>
  </si>
  <si>
    <t>Hispanic: English Dominant</t>
  </si>
  <si>
    <r>
      <t xml:space="preserve">url_idc </t>
    </r>
    <r>
      <rPr>
        <sz val="10"/>
        <color rgb="FF0000FF"/>
        <rFont val="Arial"/>
        <family val="2"/>
        <scheme val="minor"/>
      </rPr>
      <t>CHAR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22</t>
    </r>
    <r>
      <rPr>
        <sz val="10"/>
        <color rgb="FF000000"/>
        <rFont val="Arial"/>
        <family val="2"/>
        <scheme val="minor"/>
      </rPr>
      <t>),</t>
    </r>
  </si>
  <si>
    <r>
      <t xml:space="preserve">domain_name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63</t>
    </r>
    <r>
      <rPr>
        <sz val="10"/>
        <color rgb="FF000000"/>
        <rFont val="Arial"/>
        <family val="2"/>
        <scheme val="minor"/>
      </rPr>
      <t>),</t>
    </r>
  </si>
  <si>
    <r>
      <t xml:space="preserve">url_host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128</t>
    </r>
    <r>
      <rPr>
        <sz val="10"/>
        <color rgb="FF000000"/>
        <rFont val="Arial"/>
        <family val="2"/>
        <scheme val="minor"/>
      </rPr>
      <t>),</t>
    </r>
  </si>
  <si>
    <r>
      <t xml:space="preserve">url_dir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255</t>
    </r>
    <r>
      <rPr>
        <sz val="10"/>
        <color rgb="FF000000"/>
        <rFont val="Arial"/>
        <family val="2"/>
        <scheme val="minor"/>
      </rPr>
      <t>),</t>
    </r>
  </si>
  <si>
    <r>
      <t xml:space="preserve">url_page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255</t>
    </r>
    <r>
      <rPr>
        <sz val="10"/>
        <color rgb="FF000000"/>
        <rFont val="Arial"/>
        <family val="2"/>
        <scheme val="minor"/>
      </rPr>
      <t>),</t>
    </r>
  </si>
  <si>
    <r>
      <t xml:space="preserve">replyrcx10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</si>
  <si>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browser_idc </t>
    </r>
    <r>
      <rPr>
        <sz val="10"/>
        <color rgb="FF0000FF"/>
        <rFont val="Arial"/>
        <family val="2"/>
        <scheme val="minor"/>
      </rPr>
      <t>CHAR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22</t>
    </r>
    <r>
      <rPr>
        <sz val="10"/>
        <color rgb="FF000000"/>
        <rFont val="Arial"/>
        <family val="2"/>
        <scheme val="minor"/>
      </rPr>
      <t>),</t>
    </r>
  </si>
  <si>
    <r>
      <t xml:space="preserve">time_id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</si>
  <si>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ss2k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</si>
  <si>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url_refer_host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255</t>
    </r>
    <r>
      <rPr>
        <sz val="10"/>
        <color rgb="FF000000"/>
        <rFont val="Arial"/>
        <family val="2"/>
        <scheme val="minor"/>
      </rPr>
      <t>),</t>
    </r>
  </si>
  <si>
    <r>
      <t xml:space="preserve">url_refer_dir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255</t>
    </r>
    <r>
      <rPr>
        <sz val="10"/>
        <color rgb="FF000000"/>
        <rFont val="Arial"/>
        <family val="2"/>
        <scheme val="minor"/>
      </rPr>
      <t>),</t>
    </r>
  </si>
  <si>
    <r>
      <t xml:space="preserve">url_refer_page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255</t>
    </r>
    <r>
      <rPr>
        <sz val="10"/>
        <color rgb="FF000000"/>
        <rFont val="Arial"/>
        <family val="2"/>
        <scheme val="minor"/>
      </rPr>
      <t>),</t>
    </r>
  </si>
  <si>
    <r>
      <t xml:space="preserve">query_string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1500</t>
    </r>
    <r>
      <rPr>
        <sz val="10"/>
        <color rgb="FF000000"/>
        <rFont val="Arial"/>
        <family val="2"/>
        <scheme val="minor"/>
      </rPr>
      <t>),</t>
    </r>
  </si>
  <si>
    <r>
      <t xml:space="preserve">house_id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</si>
  <si>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person_id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</si>
  <si>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machine_id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</si>
  <si>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duration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</si>
  <si>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pattern_id </t>
    </r>
    <r>
      <rPr>
        <sz val="10"/>
        <color rgb="FF0000FF"/>
        <rFont val="Arial"/>
        <family val="2"/>
        <scheme val="minor"/>
      </rPr>
      <t>NUMERIC</t>
    </r>
    <r>
      <rPr>
        <sz val="10"/>
        <color rgb="FF000000"/>
        <rFont val="Arial"/>
        <family val="2"/>
        <scheme val="minor"/>
      </rPr>
      <t>,</t>
    </r>
  </si>
  <si>
    <r>
      <t xml:space="preserve">ac_tag </t>
    </r>
    <r>
      <rPr>
        <sz val="10"/>
        <color rgb="FF0000FF"/>
        <rFont val="Arial"/>
        <family val="2"/>
        <scheme val="minor"/>
      </rPr>
      <t>CHARACTER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VARYING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128</t>
    </r>
    <r>
      <rPr>
        <sz val="10"/>
        <color rgb="FF000000"/>
        <rFont val="Arial"/>
        <family val="2"/>
        <scheme val="minor"/>
      </rPr>
      <t>),</t>
    </r>
  </si>
  <si>
    <r>
      <t xml:space="preserve">etag </t>
    </r>
    <r>
      <rPr>
        <sz val="10"/>
        <color rgb="FF0000FF"/>
        <rFont val="Arial"/>
        <family val="2"/>
        <scheme val="minor"/>
      </rPr>
      <t>TEXT</t>
    </r>
    <r>
      <rPr>
        <sz val="10"/>
        <color rgb="FF000000"/>
        <rFont val="Arial"/>
        <family val="2"/>
        <scheme val="minor"/>
      </rPr>
      <t>,</t>
    </r>
  </si>
  <si>
    <r>
      <t xml:space="preserve">proj_weight </t>
    </r>
    <r>
      <rPr>
        <sz val="10"/>
        <color rgb="FF0000FF"/>
        <rFont val="Arial"/>
        <family val="2"/>
        <scheme val="minor"/>
      </rPr>
      <t>NUMERIC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25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800000"/>
        <rFont val="Arial"/>
        <family val="2"/>
        <scheme val="minor"/>
      </rPr>
      <t>8</t>
    </r>
    <r>
      <rPr>
        <sz val="10"/>
        <color rgb="FF000000"/>
        <rFont val="Arial"/>
        <family val="2"/>
        <scheme val="minor"/>
      </rPr>
      <t>),</t>
    </r>
  </si>
  <si>
    <r>
      <t xml:space="preserve">location_id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</si>
  <si>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attr_adj </t>
    </r>
    <r>
      <rPr>
        <sz val="10"/>
        <color rgb="FF0000FF"/>
        <rFont val="Arial"/>
        <family val="2"/>
        <scheme val="minor"/>
      </rPr>
      <t>NUMERIC</t>
    </r>
    <r>
      <rPr>
        <sz val="10"/>
        <color rgb="FF000000"/>
        <rFont val="Arial"/>
        <family val="2"/>
        <scheme val="minor"/>
      </rPr>
      <t>(</t>
    </r>
    <r>
      <rPr>
        <sz val="10"/>
        <color rgb="FF800000"/>
        <rFont val="Arial"/>
        <family val="2"/>
        <scheme val="minor"/>
      </rPr>
      <t>25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800000"/>
        <rFont val="Arial"/>
        <family val="2"/>
        <scheme val="minor"/>
      </rPr>
      <t>8</t>
    </r>
    <r>
      <rPr>
        <sz val="10"/>
        <color rgb="FF000000"/>
        <rFont val="Arial"/>
        <family val="2"/>
        <scheme val="minor"/>
      </rPr>
      <t>),</t>
    </r>
  </si>
  <si>
    <r>
      <t xml:space="preserve">reason_code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</si>
  <si>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>source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FF"/>
        <rFont val="Arial"/>
        <family val="2"/>
        <scheme val="minor"/>
      </rPr>
      <t>INTEGER</t>
    </r>
    <r>
      <rPr>
        <sz val="10"/>
        <color rgb="FF000000"/>
        <rFont val="Arial"/>
        <family val="2"/>
        <scheme val="minor"/>
      </rPr>
      <t>,</t>
    </r>
  </si>
  <si>
    <r>
      <t xml:space="preserve">method_id </t>
    </r>
    <r>
      <rPr>
        <sz val="10"/>
        <color rgb="FF0000FF"/>
        <rFont val="Arial"/>
        <family val="2"/>
        <scheme val="minor"/>
      </rPr>
      <t>INTEGER</t>
    </r>
  </si>
  <si>
    <t>www.google.com</t>
  </si>
  <si>
    <t>/</t>
  </si>
  <si>
    <t>www.calculatorsoup.com</t>
  </si>
  <si>
    <t>calculators/math</t>
  </si>
  <si>
    <t>fractions.php</t>
  </si>
  <si>
    <t>account.enmasse.com</t>
  </si>
  <si>
    <t>tera/users</t>
  </si>
  <si>
    <t>new</t>
  </si>
  <si>
    <t>www.froyogames.com</t>
  </si>
  <si>
    <t>shooting.php</t>
  </si>
  <si>
    <t>AceGangster.html</t>
  </si>
  <si>
    <t>url_host</t>
  </si>
  <si>
    <t>CHARACTER</t>
  </si>
  <si>
    <t>VARYING(128),</t>
  </si>
  <si>
    <t>url_dir</t>
  </si>
  <si>
    <t>VARYING(255),</t>
  </si>
  <si>
    <t>url_page</t>
  </si>
  <si>
    <t>replyrcx10</t>
  </si>
  <si>
    <t>INTEGER,</t>
  </si>
  <si>
    <t>ss2k</t>
  </si>
  <si>
    <t>person_id</t>
  </si>
  <si>
    <t>machine_id</t>
  </si>
  <si>
    <t>duration</t>
  </si>
  <si>
    <t>pattern_id</t>
  </si>
  <si>
    <t>NUMERIC,</t>
  </si>
  <si>
    <t>source</t>
  </si>
  <si>
    <t>AxX$X7OjAsNUCWtXcNSC03</t>
  </si>
  <si>
    <t>google.com</t>
  </si>
  <si>
    <t>RINGS A BELL NATURALLY OCCURING LOCATIONS</t>
  </si>
  <si>
    <t>30Ufi8EnkoLU6NM9hSx35f</t>
  </si>
  <si>
    <t>AMERICAN PENTECOSTAL CONFERENCE</t>
  </si>
  <si>
    <t>iFN7AepAAcFV37thO0jq41</t>
  </si>
  <si>
    <t>MUAY THAI</t>
  </si>
  <si>
    <t>a_PrrvQuA3S8O11cPvXb54</t>
  </si>
  <si>
    <t>youtube.com</t>
  </si>
  <si>
    <t>www.youtube.com</t>
  </si>
  <si>
    <t>results</t>
  </si>
  <si>
    <t>SAGITTARIUS XNAME PIESEASE</t>
  </si>
  <si>
    <t>l$FoQc7L4C$GlzdGajf28b</t>
  </si>
  <si>
    <t>yahoo.com</t>
  </si>
  <si>
    <t>search.yahoo.com</t>
  </si>
  <si>
    <t>yhs</t>
  </si>
  <si>
    <t>IMMUNOCAL PRODUCTS</t>
  </si>
  <si>
    <t>ask.com</t>
  </si>
  <si>
    <t>webcrawler.com</t>
  </si>
  <si>
    <t>www.webcrawler.com</t>
  </si>
  <si>
    <t>web</t>
  </si>
  <si>
    <t>find</t>
  </si>
  <si>
    <t>www.search.ask.com</t>
  </si>
  <si>
    <t>AMAZON.COM</t>
  </si>
  <si>
    <t>mail.google.com</t>
  </si>
  <si>
    <t>mail/u/0</t>
  </si>
  <si>
    <t>mail</t>
  </si>
  <si>
    <t>date</t>
  </si>
  <si>
    <t>home</t>
  </si>
  <si>
    <t>search_id</t>
  </si>
  <si>
    <t>bigint,</t>
  </si>
  <si>
    <t>url_idc</t>
  </si>
  <si>
    <t>character</t>
  </si>
  <si>
    <t>varying(22),</t>
  </si>
  <si>
    <t>domain_name</t>
  </si>
  <si>
    <t>varying(50),</t>
  </si>
  <si>
    <t>varying(128),</t>
  </si>
  <si>
    <t>ref_domain_name</t>
  </si>
  <si>
    <t>search_phrase</t>
  </si>
  <si>
    <t>varying(500),</t>
  </si>
  <si>
    <t>time_id</t>
  </si>
  <si>
    <t>integer,</t>
  </si>
  <si>
    <t>integer</t>
  </si>
  <si>
    <t>comScore Time</t>
  </si>
  <si>
    <t>Time ID</t>
  </si>
  <si>
    <t>Month ID</t>
  </si>
  <si>
    <t>Week ID</t>
  </si>
  <si>
    <t>SS2K</t>
  </si>
  <si>
    <t>Search no click</t>
  </si>
  <si>
    <t>Ia1ktunnQ$t8kvK23k7ec3</t>
  </si>
  <si>
    <t>mail.com</t>
  </si>
  <si>
    <t>search.mail.com</t>
  </si>
  <si>
    <t>HOTMAIL MAIL SIGNIN</t>
  </si>
  <si>
    <t>MFGOAm1IA3rbVvJAmIeY69</t>
  </si>
  <si>
    <t>info.wbcrwl.301.64/search</t>
  </si>
  <si>
    <t>HOTMAIL.COM</t>
  </si>
  <si>
    <t>PLfWC56hAgrVKCfuOXFld9</t>
  </si>
  <si>
    <t>HOTMAIL EMAIL SIGN</t>
  </si>
  <si>
    <t>lzb9CNlnkuNrsjNGzVIU4e</t>
  </si>
  <si>
    <t>searchnu.com</t>
  </si>
  <si>
    <t>YAHOOMAIL LOGIN</t>
  </si>
  <si>
    <t>MjPFO485kFgV4vdz_LdX73</t>
  </si>
  <si>
    <t>YAHOO MAIL LOGIN</t>
  </si>
  <si>
    <t>kZsuiq8$QnJq91leFBYW82</t>
  </si>
  <si>
    <t>MAIL</t>
  </si>
  <si>
    <t>AGakqf1QAvBEv0jjdksr3a</t>
  </si>
  <si>
    <t>YAHOO MAIL LOGIN PAGE</t>
  </si>
  <si>
    <t>YmJTec$FQvjWGOwkS$cke4</t>
  </si>
  <si>
    <t>HONDA LAWN MOWER</t>
  </si>
  <si>
    <t>MC4EHceRk3CWt6KtpK8fc9</t>
  </si>
  <si>
    <t>HONDA 53 XNAME LAWN MOWER</t>
  </si>
  <si>
    <t>ZNLXPHKTQnxb5QONWPcr22</t>
  </si>
  <si>
    <t>Jh3SlvSWQ7G8GqPpnmdm22</t>
  </si>
  <si>
    <t>dJz0a$U04N897HaIwtoZe2</t>
  </si>
  <si>
    <t>S</t>
  </si>
  <si>
    <t>Click</t>
  </si>
  <si>
    <t>accounts.craigslist.org</t>
  </si>
  <si>
    <t>login</t>
  </si>
  <si>
    <t>qmelyfamtwglnlg</t>
  </si>
  <si>
    <t>clients4.google.com</t>
  </si>
  <si>
    <t>rappor</t>
  </si>
  <si>
    <t>spacecoast.craigslist.org</t>
  </si>
  <si>
    <t>fbh</t>
  </si>
  <si>
    <t>5051231988.html</t>
  </si>
  <si>
    <t>reply/mlb/fbh</t>
  </si>
  <si>
    <t>www.gmail.com</t>
  </si>
  <si>
    <t>intl/en/mail/help</t>
  </si>
  <si>
    <t>about.html</t>
  </si>
  <si>
    <t>accounts.google.com</t>
  </si>
  <si>
    <t>ServiceLogin</t>
  </si>
  <si>
    <t>1.client-channel.google.com</t>
  </si>
  <si>
    <t>client-channel</t>
  </si>
  <si>
    <t>client</t>
  </si>
  <si>
    <t>5051235056.html</t>
  </si>
  <si>
    <t>5051239426.html</t>
  </si>
  <si>
    <t>sao.binkp.com</t>
  </si>
  <si>
    <t>zmwcgecnfp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</si>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</sst>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color rgb="FF8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6" fillId="2" borderId="0" xfId="0" applyFont="1" applyFill="1" applyAlignment="1">
      <alignment vertical="center"/>
    </xf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878A4"/>
      <rgbColor rgb="0099CCFF"/>
      <rgbColor rgb="00514E86"/>
      <rgbColor rgb="00FFB601"/>
      <rgbColor rgb="00B2B2B2"/>
      <rgbColor rgb="00223E7C"/>
      <rgbColor rgb="00BBE0E3"/>
      <rgbColor rgb="003B7DAA"/>
      <rgbColor rgb="00FF0000"/>
      <rgbColor rgb="00FFFF00"/>
      <rgbColor rgb="0066FF66"/>
      <rgbColor rgb="00C8DAE6"/>
      <rgbColor rgb="000000FF"/>
      <rgbColor rgb="00FF00FF"/>
      <rgbColor rgb="00FFD56D"/>
      <rgbColor rgb="00DDDDDD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Score2013">
  <a:themeElements>
    <a:clrScheme name="Custom 31">
      <a:dk1>
        <a:srgbClr val="444444"/>
      </a:dk1>
      <a:lt1>
        <a:srgbClr val="FFFFFF"/>
      </a:lt1>
      <a:dk2>
        <a:srgbClr val="444444"/>
      </a:dk2>
      <a:lt2>
        <a:srgbClr val="2674BA"/>
      </a:lt2>
      <a:accent1>
        <a:srgbClr val="2674BA"/>
      </a:accent1>
      <a:accent2>
        <a:srgbClr val="33ADD6"/>
      </a:accent2>
      <a:accent3>
        <a:srgbClr val="F37A20"/>
      </a:accent3>
      <a:accent4>
        <a:srgbClr val="C11019"/>
      </a:accent4>
      <a:accent5>
        <a:srgbClr val="95C33D"/>
      </a:accent5>
      <a:accent6>
        <a:srgbClr val="662D91"/>
      </a:accent6>
      <a:hlink>
        <a:srgbClr val="47CFFF"/>
      </a:hlink>
      <a:folHlink>
        <a:srgbClr val="85CEE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25400">
          <a:solidFill>
            <a:schemeClr val="accent2"/>
          </a:solidFill>
          <a:headEnd type="none" w="med" len="med"/>
          <a:tailEnd type="none" w="med" len="med"/>
        </a:ln>
      </a:spPr>
      <a:bodyPr vert="horz" wrap="square" lIns="91440" tIns="45720" rIns="91440" bIns="45720" numCol="1" rtlCol="0" anchor="ctr" anchorCtr="0" compatLnSpc="1">
        <a:prstTxWarp prst="textNoShape">
          <a:avLst/>
        </a:prstTxWarp>
        <a:normAutofit/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200" i="0" u="none" strike="noStrike" cap="none" normalizeH="0" baseline="0" dirty="0" err="1" smtClean="0">
            <a:ln>
              <a:noFill/>
            </a:ln>
            <a:solidFill>
              <a:schemeClr val="tx1"/>
            </a:solidFill>
            <a:effectLst/>
            <a:latin typeface="Arial" pitchFamily="-123" charset="0"/>
            <a:ea typeface="ＭＳ Ｐゴシック" pitchFamily="-123" charset="-128"/>
            <a:cs typeface="ＭＳ Ｐゴシック" pitchFamily="-123" charset="-128"/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  <a:lnDef>
      <a:spPr>
        <a:ln w="25400">
          <a:solidFill>
            <a:schemeClr val="accent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A4" sqref="A4"/>
    </sheetView>
  </sheetViews>
  <sheetFormatPr baseColWidth="10" defaultColWidth="8.83203125" defaultRowHeight="13" x14ac:dyDescent="0.15"/>
  <sheetData>
    <row r="3" spans="1:1" x14ac:dyDescent="0.15">
      <c r="A3" s="1" t="s">
        <v>0</v>
      </c>
    </row>
    <row r="4" spans="1:1" x14ac:dyDescent="0.15">
      <c r="A4" t="s">
        <v>1</v>
      </c>
    </row>
    <row r="5" spans="1:1" x14ac:dyDescent="0.15">
      <c r="A5" t="s">
        <v>2</v>
      </c>
    </row>
    <row r="6" spans="1:1" x14ac:dyDescent="0.15">
      <c r="A6" t="s">
        <v>3</v>
      </c>
    </row>
    <row r="7" spans="1:1" x14ac:dyDescent="0.15">
      <c r="A7" t="s">
        <v>4</v>
      </c>
    </row>
    <row r="8" spans="1:1" x14ac:dyDescent="0.15">
      <c r="A8" t="s">
        <v>5</v>
      </c>
    </row>
    <row r="9" spans="1:1" x14ac:dyDescent="0.15">
      <c r="A9" t="s">
        <v>6</v>
      </c>
    </row>
    <row r="10" spans="1:1" x14ac:dyDescent="0.15">
      <c r="A10" t="s">
        <v>7</v>
      </c>
    </row>
    <row r="11" spans="1:1" x14ac:dyDescent="0.15">
      <c r="A11" t="s">
        <v>8</v>
      </c>
    </row>
    <row r="12" spans="1:1" x14ac:dyDescent="0.15">
      <c r="A12" t="s">
        <v>9</v>
      </c>
    </row>
    <row r="13" spans="1:1" x14ac:dyDescent="0.15">
      <c r="A13" t="s">
        <v>10</v>
      </c>
    </row>
    <row r="14" spans="1:1" x14ac:dyDescent="0.15">
      <c r="A14" t="s">
        <v>11</v>
      </c>
    </row>
    <row r="16" spans="1:1" x14ac:dyDescent="0.15">
      <c r="A16" s="1" t="s">
        <v>12</v>
      </c>
    </row>
    <row r="17" spans="1:2" x14ac:dyDescent="0.15">
      <c r="A17" t="s">
        <v>13</v>
      </c>
    </row>
    <row r="18" spans="1:2" x14ac:dyDescent="0.15">
      <c r="A18" t="s">
        <v>14</v>
      </c>
    </row>
    <row r="19" spans="1:2" x14ac:dyDescent="0.15">
      <c r="A19" t="s">
        <v>2</v>
      </c>
    </row>
    <row r="20" spans="1:2" x14ac:dyDescent="0.15">
      <c r="A20" t="s">
        <v>15</v>
      </c>
    </row>
    <row r="21" spans="1:2" x14ac:dyDescent="0.15">
      <c r="A21" t="s">
        <v>16</v>
      </c>
    </row>
    <row r="22" spans="1:2" x14ac:dyDescent="0.15">
      <c r="A22" t="s">
        <v>17</v>
      </c>
    </row>
    <row r="23" spans="1:2" x14ac:dyDescent="0.15">
      <c r="A23" t="s">
        <v>18</v>
      </c>
    </row>
    <row r="24" spans="1:2" x14ac:dyDescent="0.15">
      <c r="A24" t="s">
        <v>19</v>
      </c>
    </row>
    <row r="25" spans="1:2" x14ac:dyDescent="0.15">
      <c r="A25" t="s">
        <v>20</v>
      </c>
    </row>
    <row r="26" spans="1:2" x14ac:dyDescent="0.15">
      <c r="A26" t="s">
        <v>21</v>
      </c>
    </row>
    <row r="27" spans="1:2" x14ac:dyDescent="0.15">
      <c r="A27" t="s">
        <v>22</v>
      </c>
    </row>
    <row r="28" spans="1:2" x14ac:dyDescent="0.15">
      <c r="A28" t="s">
        <v>23</v>
      </c>
    </row>
    <row r="30" spans="1:2" x14ac:dyDescent="0.15">
      <c r="A30" s="1" t="s">
        <v>24</v>
      </c>
    </row>
    <row r="31" spans="1:2" x14ac:dyDescent="0.15">
      <c r="A31" s="4" t="s">
        <v>69</v>
      </c>
      <c r="B31" s="3"/>
    </row>
    <row r="32" spans="1:2" x14ac:dyDescent="0.15">
      <c r="A32" s="4" t="s">
        <v>70</v>
      </c>
      <c r="B32" s="3"/>
    </row>
    <row r="33" spans="1:2" x14ac:dyDescent="0.15">
      <c r="A33" s="4" t="s">
        <v>71</v>
      </c>
      <c r="B33" s="3"/>
    </row>
    <row r="34" spans="1:2" x14ac:dyDescent="0.15">
      <c r="A34" s="4" t="s">
        <v>72</v>
      </c>
      <c r="B34" s="3"/>
    </row>
    <row r="35" spans="1:2" x14ac:dyDescent="0.15">
      <c r="A35" s="4" t="s">
        <v>73</v>
      </c>
      <c r="B35" s="3"/>
    </row>
    <row r="36" spans="1:2" x14ac:dyDescent="0.15">
      <c r="A36" s="4" t="s">
        <v>74</v>
      </c>
      <c r="B36" s="3"/>
    </row>
    <row r="37" spans="1:2" x14ac:dyDescent="0.15">
      <c r="A37" s="4" t="s">
        <v>75</v>
      </c>
      <c r="B37" s="3"/>
    </row>
    <row r="38" spans="1:2" x14ac:dyDescent="0.15">
      <c r="A38" s="4" t="s">
        <v>76</v>
      </c>
      <c r="B38" s="3"/>
    </row>
    <row r="39" spans="1:2" x14ac:dyDescent="0.15">
      <c r="A39" s="4" t="s">
        <v>77</v>
      </c>
      <c r="B39" s="3"/>
    </row>
    <row r="40" spans="1:2" x14ac:dyDescent="0.15">
      <c r="A40" s="4" t="s">
        <v>78</v>
      </c>
      <c r="B40" s="3"/>
    </row>
    <row r="41" spans="1:2" x14ac:dyDescent="0.15">
      <c r="A41" s="4" t="s">
        <v>79</v>
      </c>
      <c r="B41" s="3"/>
    </row>
    <row r="42" spans="1:2" x14ac:dyDescent="0.15">
      <c r="A42" s="4" t="s">
        <v>80</v>
      </c>
      <c r="B42" s="3"/>
    </row>
    <row r="43" spans="1:2" x14ac:dyDescent="0.15">
      <c r="A43" s="4" t="s">
        <v>81</v>
      </c>
      <c r="B43" s="3"/>
    </row>
    <row r="44" spans="1:2" x14ac:dyDescent="0.15">
      <c r="A44" s="4" t="s">
        <v>82</v>
      </c>
      <c r="B44" s="3"/>
    </row>
    <row r="45" spans="1:2" x14ac:dyDescent="0.15">
      <c r="A45" s="4" t="s">
        <v>83</v>
      </c>
      <c r="B45" s="3"/>
    </row>
    <row r="46" spans="1:2" x14ac:dyDescent="0.15">
      <c r="A46" s="4" t="s">
        <v>84</v>
      </c>
      <c r="B46" s="3"/>
    </row>
    <row r="47" spans="1:2" x14ac:dyDescent="0.15">
      <c r="A47" s="4" t="s">
        <v>85</v>
      </c>
      <c r="B47" s="3"/>
    </row>
    <row r="48" spans="1:2" x14ac:dyDescent="0.15">
      <c r="A48" s="4" t="s">
        <v>86</v>
      </c>
      <c r="B48" s="3"/>
    </row>
    <row r="49" spans="1:2" x14ac:dyDescent="0.15">
      <c r="A49" s="4" t="s">
        <v>87</v>
      </c>
      <c r="B49" s="3"/>
    </row>
    <row r="50" spans="1:2" x14ac:dyDescent="0.15">
      <c r="A50" s="4" t="s">
        <v>88</v>
      </c>
      <c r="B50" s="3"/>
    </row>
    <row r="51" spans="1:2" x14ac:dyDescent="0.15">
      <c r="A51" s="4" t="s">
        <v>89</v>
      </c>
      <c r="B51" s="3"/>
    </row>
    <row r="52" spans="1:2" x14ac:dyDescent="0.15">
      <c r="A52" s="4" t="s">
        <v>90</v>
      </c>
      <c r="B52" s="3"/>
    </row>
    <row r="53" spans="1:2" x14ac:dyDescent="0.15">
      <c r="A53" s="4" t="s">
        <v>91</v>
      </c>
      <c r="B53" s="3"/>
    </row>
    <row r="54" spans="1:2" x14ac:dyDescent="0.15">
      <c r="A54" s="4" t="s">
        <v>92</v>
      </c>
      <c r="B54" s="3"/>
    </row>
    <row r="55" spans="1:2" x14ac:dyDescent="0.15">
      <c r="A55" s="5" t="s">
        <v>93</v>
      </c>
      <c r="B55" s="3"/>
    </row>
    <row r="56" spans="1:2" x14ac:dyDescent="0.15">
      <c r="A56" s="4" t="s">
        <v>94</v>
      </c>
      <c r="B5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22"/>
  <sheetViews>
    <sheetView workbookViewId="0">
      <selection activeCell="D17" sqref="D17"/>
    </sheetView>
  </sheetViews>
  <sheetFormatPr baseColWidth="10" defaultColWidth="8.83203125" defaultRowHeight="13" x14ac:dyDescent="0.15"/>
  <cols>
    <col min="1" max="1" width="14.6640625" bestFit="1" customWidth="1"/>
    <col min="2" max="2" width="16.1640625" bestFit="1" customWidth="1"/>
    <col min="3" max="3" width="14.6640625" bestFit="1" customWidth="1"/>
    <col min="4" max="4" width="26.1640625" bestFit="1" customWidth="1"/>
    <col min="5" max="5" width="31.5" bestFit="1" customWidth="1"/>
    <col min="6" max="6" width="26.5" bestFit="1" customWidth="1"/>
    <col min="7" max="7" width="25.83203125" bestFit="1" customWidth="1"/>
    <col min="8" max="8" width="27.83203125" bestFit="1" customWidth="1"/>
    <col min="9" max="9" width="34.6640625" bestFit="1" customWidth="1"/>
    <col min="10" max="10" width="47.5" bestFit="1" customWidth="1"/>
    <col min="11" max="11" width="13.83203125" bestFit="1" customWidth="1"/>
    <col min="12" max="12" width="11.1640625" bestFit="1" customWidth="1"/>
  </cols>
  <sheetData>
    <row r="1" spans="1:12" x14ac:dyDescent="0.15">
      <c r="A1" t="s">
        <v>13</v>
      </c>
      <c r="B1" t="s">
        <v>14</v>
      </c>
      <c r="C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15">
      <c r="A2">
        <v>402474</v>
      </c>
      <c r="B2">
        <v>115619384</v>
      </c>
      <c r="C2">
        <v>0</v>
      </c>
      <c r="D2" t="s">
        <v>121</v>
      </c>
      <c r="E2" t="s">
        <v>122</v>
      </c>
      <c r="F2" t="s">
        <v>95</v>
      </c>
      <c r="G2" t="s">
        <v>96</v>
      </c>
      <c r="H2" t="s">
        <v>12</v>
      </c>
      <c r="I2" t="s">
        <v>122</v>
      </c>
      <c r="J2" t="s">
        <v>123</v>
      </c>
      <c r="K2">
        <v>5174</v>
      </c>
      <c r="L2">
        <v>447042909</v>
      </c>
    </row>
    <row r="3" spans="1:12" x14ac:dyDescent="0.15">
      <c r="A3">
        <v>31087443</v>
      </c>
      <c r="B3">
        <v>130187671</v>
      </c>
      <c r="C3">
        <v>0</v>
      </c>
      <c r="D3" t="s">
        <v>124</v>
      </c>
      <c r="E3" t="s">
        <v>122</v>
      </c>
      <c r="F3" t="s">
        <v>95</v>
      </c>
      <c r="G3" t="s">
        <v>96</v>
      </c>
      <c r="H3" t="s">
        <v>12</v>
      </c>
      <c r="J3" t="s">
        <v>125</v>
      </c>
      <c r="K3">
        <v>5174</v>
      </c>
      <c r="L3">
        <v>447081271</v>
      </c>
    </row>
    <row r="4" spans="1:12" x14ac:dyDescent="0.15">
      <c r="A4">
        <v>31100803</v>
      </c>
      <c r="B4">
        <v>130405460</v>
      </c>
      <c r="C4">
        <v>0</v>
      </c>
      <c r="D4" t="s">
        <v>126</v>
      </c>
      <c r="E4" t="s">
        <v>122</v>
      </c>
      <c r="F4" t="s">
        <v>95</v>
      </c>
      <c r="G4" t="s">
        <v>96</v>
      </c>
      <c r="H4" t="s">
        <v>12</v>
      </c>
      <c r="I4" t="s">
        <v>122</v>
      </c>
      <c r="J4" t="s">
        <v>127</v>
      </c>
      <c r="K4">
        <v>5174</v>
      </c>
      <c r="L4">
        <v>447058248</v>
      </c>
    </row>
    <row r="5" spans="1:12" x14ac:dyDescent="0.15">
      <c r="A5">
        <v>31686874</v>
      </c>
      <c r="B5">
        <v>137256009</v>
      </c>
      <c r="C5">
        <v>0</v>
      </c>
      <c r="D5" t="s">
        <v>128</v>
      </c>
      <c r="E5" t="s">
        <v>129</v>
      </c>
      <c r="F5" t="s">
        <v>130</v>
      </c>
      <c r="G5" t="s">
        <v>96</v>
      </c>
      <c r="H5" t="s">
        <v>131</v>
      </c>
      <c r="I5" t="s">
        <v>129</v>
      </c>
      <c r="J5" t="s">
        <v>132</v>
      </c>
      <c r="K5">
        <v>5174</v>
      </c>
      <c r="L5">
        <v>447063306</v>
      </c>
    </row>
    <row r="6" spans="1:12" x14ac:dyDescent="0.15">
      <c r="A6">
        <v>33563155</v>
      </c>
      <c r="B6">
        <v>148683170</v>
      </c>
      <c r="C6">
        <v>0</v>
      </c>
      <c r="D6" t="s">
        <v>133</v>
      </c>
      <c r="E6" t="s">
        <v>134</v>
      </c>
      <c r="F6" t="s">
        <v>135</v>
      </c>
      <c r="G6" t="s">
        <v>136</v>
      </c>
      <c r="H6" t="s">
        <v>12</v>
      </c>
      <c r="I6" t="s">
        <v>134</v>
      </c>
      <c r="J6" t="s">
        <v>137</v>
      </c>
      <c r="K6">
        <v>5174</v>
      </c>
      <c r="L6">
        <v>447061594</v>
      </c>
    </row>
    <row r="8" spans="1:12" x14ac:dyDescent="0.15">
      <c r="A8" t="s">
        <v>150</v>
      </c>
      <c r="B8" t="s">
        <v>151</v>
      </c>
    </row>
    <row r="9" spans="1:12" x14ac:dyDescent="0.15">
      <c r="A9" t="s">
        <v>116</v>
      </c>
      <c r="B9" t="s">
        <v>151</v>
      </c>
    </row>
    <row r="10" spans="1:12" x14ac:dyDescent="0.15">
      <c r="A10" t="s">
        <v>115</v>
      </c>
      <c r="B10" t="s">
        <v>151</v>
      </c>
    </row>
    <row r="11" spans="1:12" x14ac:dyDescent="0.15">
      <c r="A11" t="s">
        <v>152</v>
      </c>
      <c r="B11" t="s">
        <v>153</v>
      </c>
      <c r="C11" t="s">
        <v>154</v>
      </c>
    </row>
    <row r="12" spans="1:12" x14ac:dyDescent="0.15">
      <c r="A12" t="s">
        <v>155</v>
      </c>
      <c r="B12" t="s">
        <v>153</v>
      </c>
      <c r="C12" t="s">
        <v>156</v>
      </c>
    </row>
    <row r="13" spans="1:12" x14ac:dyDescent="0.15">
      <c r="A13" t="s">
        <v>106</v>
      </c>
      <c r="B13" t="s">
        <v>153</v>
      </c>
      <c r="C13" t="s">
        <v>156</v>
      </c>
    </row>
    <row r="14" spans="1:12" x14ac:dyDescent="0.15">
      <c r="A14" t="s">
        <v>109</v>
      </c>
      <c r="B14" t="s">
        <v>153</v>
      </c>
      <c r="C14" t="s">
        <v>157</v>
      </c>
    </row>
    <row r="15" spans="1:12" x14ac:dyDescent="0.15">
      <c r="A15" t="s">
        <v>111</v>
      </c>
      <c r="B15" t="s">
        <v>153</v>
      </c>
      <c r="C15" t="s">
        <v>157</v>
      </c>
    </row>
    <row r="16" spans="1:12" x14ac:dyDescent="0.15">
      <c r="A16" t="s">
        <v>158</v>
      </c>
      <c r="B16" t="s">
        <v>153</v>
      </c>
      <c r="C16" t="s">
        <v>156</v>
      </c>
    </row>
    <row r="17" spans="1:12" x14ac:dyDescent="0.15">
      <c r="A17" t="s">
        <v>159</v>
      </c>
      <c r="B17" t="s">
        <v>153</v>
      </c>
      <c r="C17" t="s">
        <v>160</v>
      </c>
    </row>
    <row r="18" spans="1:12" x14ac:dyDescent="0.15">
      <c r="A18" t="s">
        <v>161</v>
      </c>
      <c r="B18" t="s">
        <v>162</v>
      </c>
    </row>
    <row r="19" spans="1:12" x14ac:dyDescent="0.15">
      <c r="A19" t="s">
        <v>114</v>
      </c>
      <c r="B19" t="s">
        <v>163</v>
      </c>
    </row>
    <row r="22" spans="1:12" x14ac:dyDescent="0.15">
      <c r="A22" t="s">
        <v>150</v>
      </c>
      <c r="B22" t="s">
        <v>116</v>
      </c>
      <c r="C22" t="s">
        <v>115</v>
      </c>
      <c r="D22" t="s">
        <v>152</v>
      </c>
      <c r="E22" t="s">
        <v>155</v>
      </c>
      <c r="F22" t="s">
        <v>106</v>
      </c>
      <c r="G22" t="s">
        <v>109</v>
      </c>
      <c r="H22" t="s">
        <v>111</v>
      </c>
      <c r="I22" t="s">
        <v>158</v>
      </c>
      <c r="J22" t="s">
        <v>159</v>
      </c>
      <c r="K22" t="s">
        <v>161</v>
      </c>
      <c r="L22" t="s">
        <v>114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K261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" bestFit="1" customWidth="1"/>
    <col min="2" max="2" width="14.6640625" bestFit="1" customWidth="1"/>
    <col min="3" max="3" width="10.6640625" bestFit="1" customWidth="1"/>
    <col min="4" max="4" width="15.83203125" bestFit="1" customWidth="1"/>
    <col min="5" max="5" width="19.5" bestFit="1" customWidth="1"/>
    <col min="6" max="6" width="16.6640625" bestFit="1" customWidth="1"/>
    <col min="7" max="7" width="22.5" bestFit="1" customWidth="1"/>
    <col min="8" max="8" width="16.6640625" bestFit="1" customWidth="1"/>
    <col min="9" max="9" width="13.83203125" bestFit="1" customWidth="1"/>
    <col min="10" max="10" width="17.5" bestFit="1" customWidth="1"/>
    <col min="11" max="11" width="15.5" bestFit="1" customWidth="1"/>
  </cols>
  <sheetData>
    <row r="1" spans="1:11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15">
      <c r="A2">
        <v>157</v>
      </c>
      <c r="B2">
        <v>296693218</v>
      </c>
      <c r="C2">
        <v>17</v>
      </c>
      <c r="D2">
        <v>1</v>
      </c>
      <c r="E2">
        <v>84003</v>
      </c>
      <c r="F2">
        <v>2</v>
      </c>
      <c r="G2">
        <v>84099</v>
      </c>
      <c r="H2">
        <v>1</v>
      </c>
      <c r="I2">
        <v>2</v>
      </c>
      <c r="J2">
        <v>10</v>
      </c>
      <c r="K2">
        <v>131323902</v>
      </c>
    </row>
    <row r="3" spans="1:11" x14ac:dyDescent="0.15">
      <c r="A3">
        <v>157</v>
      </c>
      <c r="B3">
        <v>284005819</v>
      </c>
      <c r="C3">
        <v>53</v>
      </c>
      <c r="D3">
        <v>1</v>
      </c>
      <c r="E3">
        <v>84003</v>
      </c>
      <c r="F3">
        <v>2</v>
      </c>
      <c r="G3">
        <v>84099</v>
      </c>
      <c r="H3">
        <v>1</v>
      </c>
      <c r="I3">
        <v>5</v>
      </c>
      <c r="J3">
        <v>10</v>
      </c>
      <c r="K3">
        <v>121866214</v>
      </c>
    </row>
    <row r="4" spans="1:11" x14ac:dyDescent="0.15">
      <c r="A4">
        <v>157</v>
      </c>
      <c r="B4">
        <v>259048676</v>
      </c>
      <c r="C4">
        <v>21</v>
      </c>
      <c r="D4">
        <v>2</v>
      </c>
      <c r="E4">
        <v>84004</v>
      </c>
      <c r="F4">
        <v>4</v>
      </c>
      <c r="G4">
        <v>84099</v>
      </c>
      <c r="H4">
        <v>1</v>
      </c>
      <c r="I4">
        <v>5</v>
      </c>
      <c r="J4">
        <v>10</v>
      </c>
      <c r="K4">
        <v>103593843</v>
      </c>
    </row>
    <row r="5" spans="1:11" x14ac:dyDescent="0.15">
      <c r="A5">
        <v>157</v>
      </c>
      <c r="B5">
        <v>264561329</v>
      </c>
      <c r="C5">
        <v>48</v>
      </c>
      <c r="D5">
        <v>2</v>
      </c>
      <c r="E5">
        <v>84003</v>
      </c>
      <c r="F5">
        <v>2</v>
      </c>
      <c r="G5">
        <v>84099</v>
      </c>
      <c r="H5">
        <v>0</v>
      </c>
      <c r="I5">
        <v>5</v>
      </c>
      <c r="J5">
        <v>10</v>
      </c>
      <c r="K5">
        <v>101574696</v>
      </c>
    </row>
    <row r="6" spans="1:11" x14ac:dyDescent="0.15">
      <c r="A6">
        <v>157</v>
      </c>
      <c r="B6">
        <v>279582210</v>
      </c>
      <c r="C6">
        <v>44</v>
      </c>
      <c r="D6">
        <v>2</v>
      </c>
      <c r="E6">
        <v>84005</v>
      </c>
      <c r="F6">
        <v>5</v>
      </c>
      <c r="G6">
        <v>84099</v>
      </c>
      <c r="H6">
        <v>1</v>
      </c>
      <c r="I6">
        <v>5</v>
      </c>
      <c r="J6">
        <v>10</v>
      </c>
      <c r="K6">
        <v>116419305</v>
      </c>
    </row>
    <row r="7" spans="1:11" x14ac:dyDescent="0.15">
      <c r="A7">
        <v>157</v>
      </c>
      <c r="B7">
        <v>162580641</v>
      </c>
      <c r="C7">
        <v>12</v>
      </c>
      <c r="D7">
        <v>1</v>
      </c>
      <c r="E7">
        <v>84001</v>
      </c>
      <c r="F7">
        <v>5</v>
      </c>
      <c r="G7">
        <v>84099</v>
      </c>
      <c r="H7">
        <v>1</v>
      </c>
      <c r="I7">
        <v>5</v>
      </c>
      <c r="J7">
        <v>10</v>
      </c>
      <c r="K7">
        <v>125649401</v>
      </c>
    </row>
    <row r="8" spans="1:11" x14ac:dyDescent="0.15">
      <c r="A8">
        <v>157</v>
      </c>
      <c r="B8">
        <v>291721728</v>
      </c>
      <c r="C8">
        <v>47</v>
      </c>
      <c r="D8">
        <v>1</v>
      </c>
      <c r="E8">
        <v>84002</v>
      </c>
      <c r="F8">
        <v>5</v>
      </c>
      <c r="G8">
        <v>84099</v>
      </c>
      <c r="H8">
        <v>1</v>
      </c>
      <c r="I8">
        <v>5</v>
      </c>
      <c r="J8">
        <v>11</v>
      </c>
      <c r="K8">
        <v>127635493</v>
      </c>
    </row>
    <row r="9" spans="1:11" x14ac:dyDescent="0.15">
      <c r="A9">
        <v>157</v>
      </c>
      <c r="B9">
        <v>162661085</v>
      </c>
      <c r="C9">
        <v>14</v>
      </c>
      <c r="D9">
        <v>1</v>
      </c>
      <c r="E9">
        <v>84002</v>
      </c>
      <c r="F9">
        <v>4</v>
      </c>
      <c r="G9">
        <v>84099</v>
      </c>
      <c r="H9">
        <v>1</v>
      </c>
      <c r="I9">
        <v>5</v>
      </c>
      <c r="J9">
        <v>10</v>
      </c>
      <c r="K9">
        <v>127868564</v>
      </c>
    </row>
    <row r="10" spans="1:11" x14ac:dyDescent="0.15">
      <c r="A10">
        <v>157</v>
      </c>
      <c r="B10">
        <v>281649974</v>
      </c>
      <c r="C10">
        <v>20</v>
      </c>
      <c r="D10">
        <v>1</v>
      </c>
      <c r="E10">
        <v>84001</v>
      </c>
      <c r="F10">
        <v>5</v>
      </c>
      <c r="G10">
        <v>84099</v>
      </c>
      <c r="H10">
        <v>1</v>
      </c>
      <c r="I10">
        <v>5</v>
      </c>
      <c r="J10">
        <v>10</v>
      </c>
      <c r="K10">
        <v>119323312</v>
      </c>
    </row>
    <row r="11" spans="1:11" x14ac:dyDescent="0.15">
      <c r="A11">
        <v>157</v>
      </c>
      <c r="B11">
        <v>250655342</v>
      </c>
      <c r="C11">
        <v>37</v>
      </c>
      <c r="D11">
        <v>2</v>
      </c>
      <c r="E11">
        <v>84005</v>
      </c>
      <c r="F11">
        <v>5</v>
      </c>
      <c r="G11">
        <v>84099</v>
      </c>
      <c r="H11">
        <v>1</v>
      </c>
      <c r="I11">
        <v>5</v>
      </c>
      <c r="J11">
        <v>10</v>
      </c>
      <c r="K11">
        <v>71521960</v>
      </c>
    </row>
    <row r="12" spans="1:11" x14ac:dyDescent="0.15">
      <c r="A12">
        <v>157</v>
      </c>
      <c r="B12">
        <v>293036985</v>
      </c>
      <c r="C12">
        <v>47</v>
      </c>
      <c r="D12">
        <v>2</v>
      </c>
      <c r="E12">
        <v>84006</v>
      </c>
      <c r="F12">
        <v>4</v>
      </c>
      <c r="G12">
        <v>84099</v>
      </c>
      <c r="H12">
        <v>1</v>
      </c>
      <c r="I12">
        <v>5</v>
      </c>
      <c r="J12">
        <v>10</v>
      </c>
      <c r="K12">
        <v>128826258</v>
      </c>
    </row>
    <row r="13" spans="1:11" x14ac:dyDescent="0.15">
      <c r="A13">
        <v>157</v>
      </c>
      <c r="B13">
        <v>274163184</v>
      </c>
      <c r="C13">
        <v>19</v>
      </c>
      <c r="D13">
        <v>1</v>
      </c>
      <c r="E13">
        <v>84002</v>
      </c>
      <c r="F13">
        <v>2</v>
      </c>
      <c r="G13">
        <v>84099</v>
      </c>
      <c r="H13">
        <v>1</v>
      </c>
      <c r="I13">
        <v>5</v>
      </c>
      <c r="J13">
        <v>10</v>
      </c>
      <c r="K13">
        <v>113891931</v>
      </c>
    </row>
    <row r="14" spans="1:11" x14ac:dyDescent="0.15">
      <c r="A14">
        <v>157</v>
      </c>
      <c r="B14">
        <v>300133411</v>
      </c>
      <c r="C14">
        <v>43</v>
      </c>
      <c r="D14">
        <v>1</v>
      </c>
      <c r="E14">
        <v>84001</v>
      </c>
      <c r="F14">
        <v>2</v>
      </c>
      <c r="G14">
        <v>84099</v>
      </c>
      <c r="H14">
        <v>1</v>
      </c>
      <c r="I14">
        <v>5</v>
      </c>
      <c r="J14">
        <v>10</v>
      </c>
      <c r="K14">
        <v>126763130</v>
      </c>
    </row>
    <row r="15" spans="1:11" x14ac:dyDescent="0.15">
      <c r="A15">
        <v>157</v>
      </c>
      <c r="B15">
        <v>287500641</v>
      </c>
      <c r="C15">
        <v>32</v>
      </c>
      <c r="D15">
        <v>2</v>
      </c>
      <c r="E15">
        <v>84001</v>
      </c>
      <c r="F15">
        <v>5</v>
      </c>
      <c r="G15">
        <v>84099</v>
      </c>
      <c r="H15">
        <v>1</v>
      </c>
      <c r="I15">
        <v>5</v>
      </c>
      <c r="J15">
        <v>10</v>
      </c>
      <c r="K15">
        <v>110187681</v>
      </c>
    </row>
    <row r="16" spans="1:11" x14ac:dyDescent="0.15">
      <c r="A16">
        <v>157</v>
      </c>
      <c r="B16">
        <v>295090501</v>
      </c>
      <c r="C16">
        <v>44</v>
      </c>
      <c r="D16">
        <v>1</v>
      </c>
      <c r="E16">
        <v>84001</v>
      </c>
      <c r="F16">
        <v>5</v>
      </c>
      <c r="G16">
        <v>84099</v>
      </c>
      <c r="H16">
        <v>1</v>
      </c>
      <c r="I16">
        <v>5</v>
      </c>
      <c r="J16">
        <v>10</v>
      </c>
      <c r="K16">
        <v>128340444</v>
      </c>
    </row>
    <row r="17" spans="1:11" x14ac:dyDescent="0.15">
      <c r="A17">
        <v>157</v>
      </c>
      <c r="B17">
        <v>282580718</v>
      </c>
      <c r="C17">
        <v>21</v>
      </c>
      <c r="D17">
        <v>1</v>
      </c>
      <c r="E17">
        <v>84006</v>
      </c>
      <c r="F17">
        <v>4</v>
      </c>
      <c r="G17">
        <v>84099</v>
      </c>
      <c r="H17">
        <v>1</v>
      </c>
      <c r="I17">
        <v>5</v>
      </c>
      <c r="J17">
        <v>10</v>
      </c>
      <c r="K17">
        <v>120060322</v>
      </c>
    </row>
    <row r="18" spans="1:11" x14ac:dyDescent="0.15">
      <c r="A18">
        <v>157</v>
      </c>
      <c r="B18">
        <v>260661275</v>
      </c>
      <c r="C18">
        <v>21</v>
      </c>
      <c r="D18">
        <v>1</v>
      </c>
      <c r="E18">
        <v>84005</v>
      </c>
      <c r="F18">
        <v>4</v>
      </c>
      <c r="G18">
        <v>84099</v>
      </c>
      <c r="H18">
        <v>1</v>
      </c>
      <c r="I18">
        <v>5</v>
      </c>
      <c r="J18">
        <v>10</v>
      </c>
      <c r="K18">
        <v>104817732</v>
      </c>
    </row>
    <row r="19" spans="1:11" x14ac:dyDescent="0.15">
      <c r="A19">
        <v>157</v>
      </c>
      <c r="B19">
        <v>283066078</v>
      </c>
      <c r="C19">
        <v>15</v>
      </c>
      <c r="D19">
        <v>1</v>
      </c>
      <c r="E19">
        <v>84001</v>
      </c>
      <c r="F19">
        <v>4</v>
      </c>
      <c r="G19">
        <v>84099</v>
      </c>
      <c r="H19">
        <v>1</v>
      </c>
      <c r="I19">
        <v>2</v>
      </c>
      <c r="J19">
        <v>10</v>
      </c>
      <c r="K19">
        <v>121095242</v>
      </c>
    </row>
    <row r="20" spans="1:11" x14ac:dyDescent="0.15">
      <c r="A20">
        <v>157</v>
      </c>
      <c r="B20">
        <v>290111192</v>
      </c>
      <c r="C20">
        <v>49</v>
      </c>
      <c r="D20">
        <v>1</v>
      </c>
      <c r="E20">
        <v>84003</v>
      </c>
      <c r="F20">
        <v>4</v>
      </c>
      <c r="G20">
        <v>84099</v>
      </c>
      <c r="H20">
        <v>1</v>
      </c>
      <c r="I20">
        <v>5</v>
      </c>
      <c r="J20">
        <v>10</v>
      </c>
      <c r="K20">
        <v>126429573</v>
      </c>
    </row>
    <row r="21" spans="1:11" x14ac:dyDescent="0.15">
      <c r="A21">
        <v>157</v>
      </c>
      <c r="B21">
        <v>162750133</v>
      </c>
      <c r="C21">
        <v>13</v>
      </c>
      <c r="D21">
        <v>2</v>
      </c>
      <c r="E21">
        <v>84003</v>
      </c>
      <c r="F21">
        <v>3</v>
      </c>
      <c r="G21">
        <v>84099</v>
      </c>
      <c r="H21">
        <v>1</v>
      </c>
      <c r="I21">
        <v>5</v>
      </c>
      <c r="J21">
        <v>10</v>
      </c>
      <c r="K21">
        <v>130416608</v>
      </c>
    </row>
    <row r="22" spans="1:11" x14ac:dyDescent="0.15">
      <c r="A22">
        <v>157</v>
      </c>
      <c r="B22">
        <v>294691366</v>
      </c>
      <c r="C22">
        <v>29</v>
      </c>
      <c r="D22">
        <v>2</v>
      </c>
      <c r="E22">
        <v>84001</v>
      </c>
      <c r="F22">
        <v>4</v>
      </c>
      <c r="G22">
        <v>84099</v>
      </c>
      <c r="H22">
        <v>1</v>
      </c>
      <c r="I22">
        <v>5</v>
      </c>
      <c r="J22">
        <v>10</v>
      </c>
      <c r="K22">
        <v>129751344</v>
      </c>
    </row>
    <row r="23" spans="1:11" x14ac:dyDescent="0.15">
      <c r="A23">
        <v>157</v>
      </c>
      <c r="B23">
        <v>297074817</v>
      </c>
      <c r="C23">
        <v>44</v>
      </c>
      <c r="D23">
        <v>2</v>
      </c>
      <c r="E23">
        <v>84006</v>
      </c>
      <c r="F23">
        <v>5</v>
      </c>
      <c r="G23">
        <v>84099</v>
      </c>
      <c r="H23">
        <v>1</v>
      </c>
      <c r="I23">
        <v>5</v>
      </c>
      <c r="J23">
        <v>10</v>
      </c>
      <c r="K23">
        <v>131570313</v>
      </c>
    </row>
    <row r="24" spans="1:11" x14ac:dyDescent="0.15">
      <c r="A24">
        <v>157</v>
      </c>
      <c r="B24">
        <v>282131369</v>
      </c>
      <c r="C24">
        <v>18</v>
      </c>
      <c r="D24">
        <v>2</v>
      </c>
      <c r="E24">
        <v>84001</v>
      </c>
      <c r="F24">
        <v>3</v>
      </c>
      <c r="G24">
        <v>84099</v>
      </c>
      <c r="H24">
        <v>1</v>
      </c>
      <c r="I24">
        <v>5</v>
      </c>
      <c r="J24">
        <v>13</v>
      </c>
      <c r="K24">
        <v>116474483</v>
      </c>
    </row>
    <row r="25" spans="1:11" x14ac:dyDescent="0.15">
      <c r="A25">
        <v>157</v>
      </c>
      <c r="B25">
        <v>285695108</v>
      </c>
      <c r="C25">
        <v>50</v>
      </c>
      <c r="D25">
        <v>1</v>
      </c>
      <c r="E25">
        <v>84005</v>
      </c>
      <c r="F25">
        <v>2</v>
      </c>
      <c r="G25">
        <v>84099</v>
      </c>
      <c r="H25">
        <v>1</v>
      </c>
      <c r="I25">
        <v>5</v>
      </c>
      <c r="J25">
        <v>10</v>
      </c>
      <c r="K25">
        <v>120199652</v>
      </c>
    </row>
    <row r="26" spans="1:11" x14ac:dyDescent="0.15">
      <c r="A26">
        <v>157</v>
      </c>
      <c r="B26">
        <v>273124122</v>
      </c>
      <c r="C26">
        <v>35</v>
      </c>
      <c r="D26">
        <v>2</v>
      </c>
      <c r="E26">
        <v>84002</v>
      </c>
      <c r="F26">
        <v>2</v>
      </c>
      <c r="G26">
        <v>84099</v>
      </c>
      <c r="H26">
        <v>0</v>
      </c>
      <c r="I26">
        <v>5</v>
      </c>
      <c r="J26">
        <v>10</v>
      </c>
      <c r="K26">
        <v>113614469</v>
      </c>
    </row>
    <row r="27" spans="1:11" x14ac:dyDescent="0.15">
      <c r="A27">
        <v>157</v>
      </c>
      <c r="B27">
        <v>283115314</v>
      </c>
      <c r="C27">
        <v>29</v>
      </c>
      <c r="D27">
        <v>1</v>
      </c>
      <c r="E27">
        <v>84002</v>
      </c>
      <c r="F27">
        <v>3</v>
      </c>
      <c r="G27">
        <v>84099</v>
      </c>
      <c r="H27">
        <v>1</v>
      </c>
      <c r="I27">
        <v>5</v>
      </c>
      <c r="J27">
        <v>10</v>
      </c>
      <c r="K27">
        <v>121091529</v>
      </c>
    </row>
    <row r="28" spans="1:11" x14ac:dyDescent="0.15">
      <c r="A28">
        <v>157</v>
      </c>
      <c r="B28">
        <v>284699461</v>
      </c>
      <c r="C28">
        <v>43</v>
      </c>
      <c r="D28">
        <v>1</v>
      </c>
      <c r="E28">
        <v>84001</v>
      </c>
      <c r="F28">
        <v>4</v>
      </c>
      <c r="G28">
        <v>84099</v>
      </c>
      <c r="H28">
        <v>1</v>
      </c>
      <c r="I28">
        <v>5</v>
      </c>
      <c r="J28">
        <v>10</v>
      </c>
      <c r="K28">
        <v>122102304</v>
      </c>
    </row>
    <row r="29" spans="1:11" x14ac:dyDescent="0.15">
      <c r="A29">
        <v>157</v>
      </c>
      <c r="B29">
        <v>289125388</v>
      </c>
      <c r="C29">
        <v>36</v>
      </c>
      <c r="D29">
        <v>2</v>
      </c>
      <c r="E29">
        <v>84004</v>
      </c>
      <c r="F29">
        <v>2</v>
      </c>
      <c r="G29">
        <v>84099</v>
      </c>
      <c r="H29">
        <v>0</v>
      </c>
      <c r="I29">
        <v>5</v>
      </c>
      <c r="J29">
        <v>10</v>
      </c>
      <c r="K29">
        <v>124375453</v>
      </c>
    </row>
    <row r="30" spans="1:11" x14ac:dyDescent="0.15">
      <c r="A30">
        <v>157</v>
      </c>
      <c r="B30">
        <v>293006569</v>
      </c>
      <c r="C30">
        <v>23</v>
      </c>
      <c r="D30">
        <v>2</v>
      </c>
      <c r="E30">
        <v>84005</v>
      </c>
      <c r="F30">
        <v>3</v>
      </c>
      <c r="G30">
        <v>84099</v>
      </c>
      <c r="H30">
        <v>1</v>
      </c>
      <c r="I30">
        <v>5</v>
      </c>
      <c r="J30">
        <v>10</v>
      </c>
      <c r="K30">
        <v>128893509</v>
      </c>
    </row>
    <row r="31" spans="1:11" x14ac:dyDescent="0.15">
      <c r="A31">
        <v>157</v>
      </c>
      <c r="B31">
        <v>298653867</v>
      </c>
      <c r="C31">
        <v>40</v>
      </c>
      <c r="D31">
        <v>1</v>
      </c>
      <c r="E31">
        <v>84005</v>
      </c>
      <c r="F31">
        <v>2</v>
      </c>
      <c r="G31">
        <v>84099</v>
      </c>
      <c r="H31">
        <v>0</v>
      </c>
      <c r="I31">
        <v>5</v>
      </c>
      <c r="J31">
        <v>10</v>
      </c>
      <c r="K31">
        <v>131502033</v>
      </c>
    </row>
    <row r="32" spans="1:11" x14ac:dyDescent="0.15">
      <c r="A32">
        <v>157</v>
      </c>
      <c r="B32">
        <v>253013096</v>
      </c>
      <c r="C32">
        <v>24</v>
      </c>
      <c r="D32">
        <v>2</v>
      </c>
      <c r="E32">
        <v>84002</v>
      </c>
      <c r="F32">
        <v>3</v>
      </c>
      <c r="G32">
        <v>84099</v>
      </c>
      <c r="H32">
        <v>1</v>
      </c>
      <c r="I32">
        <v>5</v>
      </c>
      <c r="J32">
        <v>10</v>
      </c>
      <c r="K32">
        <v>99369887</v>
      </c>
    </row>
    <row r="33" spans="1:11" x14ac:dyDescent="0.15">
      <c r="A33">
        <v>157</v>
      </c>
      <c r="B33">
        <v>297199784</v>
      </c>
      <c r="C33">
        <v>36</v>
      </c>
      <c r="D33">
        <v>1</v>
      </c>
      <c r="E33">
        <v>84007</v>
      </c>
      <c r="F33">
        <v>4</v>
      </c>
      <c r="G33">
        <v>84099</v>
      </c>
      <c r="H33">
        <v>0</v>
      </c>
      <c r="I33">
        <v>5</v>
      </c>
      <c r="J33">
        <v>10</v>
      </c>
      <c r="K33">
        <v>131960007</v>
      </c>
    </row>
    <row r="34" spans="1:11" x14ac:dyDescent="0.15">
      <c r="A34">
        <v>157</v>
      </c>
      <c r="B34">
        <v>278009766</v>
      </c>
      <c r="C34">
        <v>22</v>
      </c>
      <c r="D34">
        <v>1</v>
      </c>
      <c r="E34">
        <v>84001</v>
      </c>
      <c r="F34">
        <v>3</v>
      </c>
      <c r="G34">
        <v>84099</v>
      </c>
      <c r="H34">
        <v>0</v>
      </c>
      <c r="I34">
        <v>5</v>
      </c>
      <c r="J34">
        <v>10</v>
      </c>
      <c r="K34">
        <v>117800324</v>
      </c>
    </row>
    <row r="35" spans="1:11" x14ac:dyDescent="0.15">
      <c r="A35">
        <v>157</v>
      </c>
      <c r="B35">
        <v>281107620</v>
      </c>
      <c r="C35">
        <v>51</v>
      </c>
      <c r="D35">
        <v>2</v>
      </c>
      <c r="E35">
        <v>84007</v>
      </c>
      <c r="F35">
        <v>3</v>
      </c>
      <c r="G35">
        <v>84099</v>
      </c>
      <c r="H35">
        <v>1</v>
      </c>
      <c r="I35">
        <v>5</v>
      </c>
      <c r="J35">
        <v>10</v>
      </c>
      <c r="K35">
        <v>104677453</v>
      </c>
    </row>
    <row r="36" spans="1:11" x14ac:dyDescent="0.15">
      <c r="A36">
        <v>157</v>
      </c>
      <c r="B36">
        <v>262027393</v>
      </c>
      <c r="C36">
        <v>2</v>
      </c>
      <c r="D36">
        <v>1</v>
      </c>
      <c r="E36">
        <v>84002</v>
      </c>
      <c r="F36">
        <v>5</v>
      </c>
      <c r="G36">
        <v>84099</v>
      </c>
      <c r="H36">
        <v>1</v>
      </c>
      <c r="I36">
        <v>5</v>
      </c>
      <c r="J36">
        <v>13</v>
      </c>
      <c r="K36">
        <v>106415377</v>
      </c>
    </row>
    <row r="37" spans="1:11" x14ac:dyDescent="0.15">
      <c r="A37">
        <v>157</v>
      </c>
      <c r="B37">
        <v>254026594</v>
      </c>
      <c r="C37">
        <v>43</v>
      </c>
      <c r="D37">
        <v>1</v>
      </c>
      <c r="E37">
        <v>84001</v>
      </c>
      <c r="F37">
        <v>2</v>
      </c>
      <c r="G37">
        <v>84099</v>
      </c>
      <c r="H37">
        <v>1</v>
      </c>
      <c r="I37">
        <v>5</v>
      </c>
      <c r="J37">
        <v>10</v>
      </c>
      <c r="K37">
        <v>100284689</v>
      </c>
    </row>
    <row r="38" spans="1:11" x14ac:dyDescent="0.15">
      <c r="A38">
        <v>157</v>
      </c>
      <c r="B38">
        <v>297738677</v>
      </c>
      <c r="C38">
        <v>28</v>
      </c>
      <c r="D38">
        <v>1</v>
      </c>
      <c r="E38">
        <v>84003</v>
      </c>
      <c r="F38">
        <v>2</v>
      </c>
      <c r="G38">
        <v>84099</v>
      </c>
      <c r="H38">
        <v>0</v>
      </c>
      <c r="I38">
        <v>5</v>
      </c>
      <c r="J38">
        <v>10</v>
      </c>
      <c r="K38">
        <v>132058686</v>
      </c>
    </row>
    <row r="39" spans="1:11" x14ac:dyDescent="0.15">
      <c r="A39">
        <v>157</v>
      </c>
      <c r="B39">
        <v>291576215</v>
      </c>
      <c r="C39">
        <v>37</v>
      </c>
      <c r="D39">
        <v>2</v>
      </c>
      <c r="E39">
        <v>84003</v>
      </c>
      <c r="F39">
        <v>5</v>
      </c>
      <c r="G39">
        <v>84099</v>
      </c>
      <c r="H39">
        <v>1</v>
      </c>
      <c r="I39">
        <v>5</v>
      </c>
      <c r="J39">
        <v>10</v>
      </c>
      <c r="K39">
        <v>127561259</v>
      </c>
    </row>
    <row r="40" spans="1:11" x14ac:dyDescent="0.15">
      <c r="A40">
        <v>157</v>
      </c>
      <c r="B40">
        <v>252005801</v>
      </c>
      <c r="C40">
        <v>57</v>
      </c>
      <c r="D40">
        <v>1</v>
      </c>
      <c r="E40">
        <v>84006</v>
      </c>
      <c r="F40">
        <v>1</v>
      </c>
      <c r="G40">
        <v>84099</v>
      </c>
      <c r="H40">
        <v>0</v>
      </c>
      <c r="I40">
        <v>2</v>
      </c>
      <c r="J40">
        <v>10</v>
      </c>
      <c r="K40">
        <v>98759948</v>
      </c>
    </row>
    <row r="41" spans="1:11" x14ac:dyDescent="0.15">
      <c r="A41">
        <v>157</v>
      </c>
      <c r="B41">
        <v>268567071</v>
      </c>
      <c r="C41">
        <v>27</v>
      </c>
      <c r="D41">
        <v>1</v>
      </c>
      <c r="E41">
        <v>84007</v>
      </c>
      <c r="F41">
        <v>4</v>
      </c>
      <c r="G41">
        <v>84099</v>
      </c>
      <c r="H41">
        <v>1</v>
      </c>
      <c r="I41">
        <v>5</v>
      </c>
      <c r="J41">
        <v>10</v>
      </c>
      <c r="K41">
        <v>110096880</v>
      </c>
    </row>
    <row r="42" spans="1:11" x14ac:dyDescent="0.15">
      <c r="A42">
        <v>157</v>
      </c>
      <c r="B42">
        <v>286029187</v>
      </c>
      <c r="C42">
        <v>66</v>
      </c>
      <c r="D42">
        <v>1</v>
      </c>
      <c r="E42">
        <v>84005</v>
      </c>
      <c r="F42">
        <v>5</v>
      </c>
      <c r="G42">
        <v>84099</v>
      </c>
      <c r="H42">
        <v>1</v>
      </c>
      <c r="I42">
        <v>2</v>
      </c>
      <c r="J42">
        <v>10</v>
      </c>
      <c r="K42">
        <v>121265156</v>
      </c>
    </row>
    <row r="43" spans="1:11" x14ac:dyDescent="0.15">
      <c r="A43">
        <v>157</v>
      </c>
      <c r="B43">
        <v>162935149</v>
      </c>
      <c r="C43">
        <v>13</v>
      </c>
      <c r="D43">
        <v>2</v>
      </c>
      <c r="E43">
        <v>84001</v>
      </c>
      <c r="F43">
        <v>5</v>
      </c>
      <c r="G43">
        <v>84099</v>
      </c>
      <c r="H43">
        <v>1</v>
      </c>
      <c r="I43">
        <v>2</v>
      </c>
      <c r="J43">
        <v>10</v>
      </c>
      <c r="K43">
        <v>125082108</v>
      </c>
    </row>
    <row r="44" spans="1:11" x14ac:dyDescent="0.15">
      <c r="A44">
        <v>157</v>
      </c>
      <c r="B44">
        <v>270183726</v>
      </c>
      <c r="C44">
        <v>19</v>
      </c>
      <c r="D44">
        <v>2</v>
      </c>
      <c r="E44">
        <v>84005</v>
      </c>
      <c r="F44">
        <v>3</v>
      </c>
      <c r="G44">
        <v>84099</v>
      </c>
      <c r="H44">
        <v>1</v>
      </c>
      <c r="I44">
        <v>2</v>
      </c>
      <c r="J44">
        <v>10</v>
      </c>
      <c r="K44">
        <v>111604344</v>
      </c>
    </row>
    <row r="45" spans="1:11" x14ac:dyDescent="0.15">
      <c r="A45">
        <v>157</v>
      </c>
      <c r="B45">
        <v>268594695</v>
      </c>
      <c r="C45">
        <v>31</v>
      </c>
      <c r="D45">
        <v>1</v>
      </c>
      <c r="E45">
        <v>84001</v>
      </c>
      <c r="F45">
        <v>2</v>
      </c>
      <c r="G45">
        <v>84099</v>
      </c>
      <c r="H45">
        <v>1</v>
      </c>
      <c r="I45">
        <v>5</v>
      </c>
      <c r="J45">
        <v>10</v>
      </c>
      <c r="K45">
        <v>110727560</v>
      </c>
    </row>
    <row r="46" spans="1:11" x14ac:dyDescent="0.15">
      <c r="A46">
        <v>157</v>
      </c>
      <c r="B46">
        <v>292329952</v>
      </c>
      <c r="C46">
        <v>74</v>
      </c>
      <c r="D46">
        <v>1</v>
      </c>
      <c r="E46">
        <v>84001</v>
      </c>
      <c r="F46">
        <v>1</v>
      </c>
      <c r="G46">
        <v>84099</v>
      </c>
      <c r="H46">
        <v>0</v>
      </c>
      <c r="I46">
        <v>5</v>
      </c>
      <c r="J46">
        <v>10</v>
      </c>
      <c r="K46">
        <v>127924156</v>
      </c>
    </row>
    <row r="47" spans="1:11" x14ac:dyDescent="0.15">
      <c r="A47">
        <v>157</v>
      </c>
      <c r="B47">
        <v>296045280</v>
      </c>
      <c r="C47">
        <v>26</v>
      </c>
      <c r="D47">
        <v>1</v>
      </c>
      <c r="E47">
        <v>84003</v>
      </c>
      <c r="F47">
        <v>1</v>
      </c>
      <c r="G47">
        <v>84099</v>
      </c>
      <c r="H47">
        <v>0</v>
      </c>
      <c r="I47">
        <v>5</v>
      </c>
      <c r="J47">
        <v>10</v>
      </c>
      <c r="K47">
        <v>129015945</v>
      </c>
    </row>
    <row r="48" spans="1:11" x14ac:dyDescent="0.15">
      <c r="A48">
        <v>157</v>
      </c>
      <c r="B48">
        <v>162383380</v>
      </c>
      <c r="C48">
        <v>10</v>
      </c>
      <c r="D48">
        <v>2</v>
      </c>
      <c r="E48">
        <v>84007</v>
      </c>
      <c r="F48">
        <v>2</v>
      </c>
      <c r="G48">
        <v>84099</v>
      </c>
      <c r="H48">
        <v>1</v>
      </c>
      <c r="I48">
        <v>2</v>
      </c>
      <c r="J48">
        <v>10</v>
      </c>
      <c r="K48">
        <v>121975134</v>
      </c>
    </row>
    <row r="49" spans="1:11" x14ac:dyDescent="0.15">
      <c r="A49">
        <v>157</v>
      </c>
      <c r="B49">
        <v>290227292</v>
      </c>
      <c r="C49">
        <v>28</v>
      </c>
      <c r="D49">
        <v>1</v>
      </c>
      <c r="E49">
        <v>84007</v>
      </c>
      <c r="F49">
        <v>4</v>
      </c>
      <c r="G49">
        <v>84099</v>
      </c>
      <c r="H49">
        <v>1</v>
      </c>
      <c r="I49">
        <v>2</v>
      </c>
      <c r="J49">
        <v>10</v>
      </c>
      <c r="K49">
        <v>126617087</v>
      </c>
    </row>
    <row r="50" spans="1:11" x14ac:dyDescent="0.15">
      <c r="A50">
        <v>157</v>
      </c>
      <c r="B50">
        <v>271529108</v>
      </c>
      <c r="C50">
        <v>56</v>
      </c>
      <c r="D50">
        <v>1</v>
      </c>
      <c r="E50">
        <v>84002</v>
      </c>
      <c r="F50">
        <v>1</v>
      </c>
      <c r="G50">
        <v>84099</v>
      </c>
      <c r="H50">
        <v>0</v>
      </c>
      <c r="I50">
        <v>5</v>
      </c>
      <c r="J50">
        <v>10</v>
      </c>
      <c r="K50">
        <v>112617881</v>
      </c>
    </row>
    <row r="51" spans="1:11" x14ac:dyDescent="0.15">
      <c r="A51">
        <v>157</v>
      </c>
      <c r="B51">
        <v>293144340</v>
      </c>
      <c r="C51">
        <v>23</v>
      </c>
      <c r="D51">
        <v>1</v>
      </c>
      <c r="E51">
        <v>84001</v>
      </c>
      <c r="F51">
        <v>5</v>
      </c>
      <c r="G51">
        <v>84099</v>
      </c>
      <c r="H51">
        <v>1</v>
      </c>
      <c r="I51">
        <v>5</v>
      </c>
      <c r="J51">
        <v>10</v>
      </c>
      <c r="K51">
        <v>128641246</v>
      </c>
    </row>
    <row r="52" spans="1:11" x14ac:dyDescent="0.15">
      <c r="A52">
        <v>157</v>
      </c>
      <c r="B52">
        <v>283103184</v>
      </c>
      <c r="C52">
        <v>45</v>
      </c>
      <c r="D52">
        <v>2</v>
      </c>
      <c r="E52">
        <v>84005</v>
      </c>
      <c r="F52">
        <v>5</v>
      </c>
      <c r="G52">
        <v>84099</v>
      </c>
      <c r="H52">
        <v>1</v>
      </c>
      <c r="I52">
        <v>5</v>
      </c>
      <c r="J52">
        <v>12</v>
      </c>
      <c r="K52">
        <v>104686165</v>
      </c>
    </row>
    <row r="53" spans="1:11" x14ac:dyDescent="0.15">
      <c r="A53">
        <v>157</v>
      </c>
      <c r="B53">
        <v>289697295</v>
      </c>
      <c r="C53">
        <v>60</v>
      </c>
      <c r="D53">
        <v>1</v>
      </c>
      <c r="E53">
        <v>84002</v>
      </c>
      <c r="F53">
        <v>4</v>
      </c>
      <c r="G53">
        <v>84099</v>
      </c>
      <c r="H53">
        <v>1</v>
      </c>
      <c r="I53">
        <v>2</v>
      </c>
      <c r="J53">
        <v>10</v>
      </c>
      <c r="K53">
        <v>125837103</v>
      </c>
    </row>
    <row r="54" spans="1:11" x14ac:dyDescent="0.15">
      <c r="A54">
        <v>157</v>
      </c>
      <c r="B54">
        <v>161392687</v>
      </c>
      <c r="C54">
        <v>11</v>
      </c>
      <c r="D54">
        <v>2</v>
      </c>
      <c r="E54">
        <v>84005</v>
      </c>
      <c r="F54">
        <v>3</v>
      </c>
      <c r="G54">
        <v>84099</v>
      </c>
      <c r="H54">
        <v>1</v>
      </c>
      <c r="I54">
        <v>5</v>
      </c>
      <c r="J54">
        <v>10</v>
      </c>
      <c r="K54">
        <v>106576062</v>
      </c>
    </row>
    <row r="55" spans="1:11" x14ac:dyDescent="0.15">
      <c r="A55">
        <v>157</v>
      </c>
      <c r="B55">
        <v>281560533</v>
      </c>
      <c r="C55">
        <v>56</v>
      </c>
      <c r="D55">
        <v>1</v>
      </c>
      <c r="E55">
        <v>84002</v>
      </c>
      <c r="F55">
        <v>2</v>
      </c>
      <c r="G55">
        <v>84099</v>
      </c>
      <c r="H55">
        <v>1</v>
      </c>
      <c r="I55">
        <v>5</v>
      </c>
      <c r="J55">
        <v>10</v>
      </c>
      <c r="K55">
        <v>120268465</v>
      </c>
    </row>
    <row r="56" spans="1:11" x14ac:dyDescent="0.15">
      <c r="A56">
        <v>157</v>
      </c>
      <c r="B56">
        <v>259097296</v>
      </c>
      <c r="C56">
        <v>42</v>
      </c>
      <c r="D56">
        <v>1</v>
      </c>
      <c r="E56">
        <v>84003</v>
      </c>
      <c r="F56">
        <v>5</v>
      </c>
      <c r="G56">
        <v>84099</v>
      </c>
      <c r="H56">
        <v>1</v>
      </c>
      <c r="I56">
        <v>2</v>
      </c>
      <c r="J56">
        <v>10</v>
      </c>
      <c r="K56">
        <v>103620144</v>
      </c>
    </row>
    <row r="57" spans="1:11" x14ac:dyDescent="0.15">
      <c r="A57">
        <v>157</v>
      </c>
      <c r="B57">
        <v>278111437</v>
      </c>
      <c r="C57">
        <v>17</v>
      </c>
      <c r="D57">
        <v>1</v>
      </c>
      <c r="E57">
        <v>84003</v>
      </c>
      <c r="F57">
        <v>4</v>
      </c>
      <c r="G57">
        <v>84099</v>
      </c>
      <c r="H57">
        <v>1</v>
      </c>
      <c r="I57">
        <v>5</v>
      </c>
      <c r="J57">
        <v>10</v>
      </c>
      <c r="K57">
        <v>117661843</v>
      </c>
    </row>
    <row r="58" spans="1:11" x14ac:dyDescent="0.15">
      <c r="A58">
        <v>157</v>
      </c>
      <c r="B58">
        <v>295568250</v>
      </c>
      <c r="C58">
        <v>22</v>
      </c>
      <c r="D58">
        <v>1</v>
      </c>
      <c r="E58">
        <v>84003</v>
      </c>
      <c r="F58">
        <v>1</v>
      </c>
      <c r="G58">
        <v>84099</v>
      </c>
      <c r="H58">
        <v>0</v>
      </c>
      <c r="I58">
        <v>2</v>
      </c>
      <c r="J58">
        <v>10</v>
      </c>
      <c r="K58">
        <v>130732726</v>
      </c>
    </row>
    <row r="59" spans="1:11" x14ac:dyDescent="0.15">
      <c r="A59">
        <v>157</v>
      </c>
      <c r="B59">
        <v>284603260</v>
      </c>
      <c r="C59">
        <v>14</v>
      </c>
      <c r="D59">
        <v>1</v>
      </c>
      <c r="E59">
        <v>84002</v>
      </c>
      <c r="F59">
        <v>5</v>
      </c>
      <c r="G59">
        <v>84099</v>
      </c>
      <c r="H59">
        <v>1</v>
      </c>
      <c r="I59">
        <v>5</v>
      </c>
      <c r="J59">
        <v>10</v>
      </c>
      <c r="K59">
        <v>122240793</v>
      </c>
    </row>
    <row r="60" spans="1:11" x14ac:dyDescent="0.15">
      <c r="A60">
        <v>157</v>
      </c>
      <c r="B60">
        <v>290582135</v>
      </c>
      <c r="C60">
        <v>37</v>
      </c>
      <c r="D60">
        <v>2</v>
      </c>
      <c r="E60">
        <v>84005</v>
      </c>
      <c r="F60">
        <v>2</v>
      </c>
      <c r="G60">
        <v>84099</v>
      </c>
      <c r="H60">
        <v>1</v>
      </c>
      <c r="I60">
        <v>2</v>
      </c>
      <c r="J60">
        <v>10</v>
      </c>
      <c r="K60">
        <v>124588369</v>
      </c>
    </row>
    <row r="61" spans="1:11" x14ac:dyDescent="0.15">
      <c r="A61">
        <v>157</v>
      </c>
      <c r="B61">
        <v>295546029</v>
      </c>
      <c r="C61">
        <v>14</v>
      </c>
      <c r="D61">
        <v>1</v>
      </c>
      <c r="E61">
        <v>84001</v>
      </c>
      <c r="F61">
        <v>4</v>
      </c>
      <c r="G61">
        <v>84099</v>
      </c>
      <c r="H61">
        <v>1</v>
      </c>
      <c r="I61">
        <v>2</v>
      </c>
      <c r="J61">
        <v>13</v>
      </c>
      <c r="K61">
        <v>130552416</v>
      </c>
    </row>
    <row r="62" spans="1:11" x14ac:dyDescent="0.15">
      <c r="A62">
        <v>157</v>
      </c>
      <c r="B62">
        <v>267194692</v>
      </c>
      <c r="C62">
        <v>41</v>
      </c>
      <c r="D62">
        <v>2</v>
      </c>
      <c r="E62">
        <v>84002</v>
      </c>
      <c r="F62">
        <v>4</v>
      </c>
      <c r="G62">
        <v>84099</v>
      </c>
      <c r="H62">
        <v>1</v>
      </c>
      <c r="I62">
        <v>5</v>
      </c>
      <c r="J62">
        <v>10</v>
      </c>
      <c r="K62">
        <v>109638612</v>
      </c>
    </row>
    <row r="63" spans="1:11" x14ac:dyDescent="0.15">
      <c r="A63">
        <v>157</v>
      </c>
      <c r="B63">
        <v>291564326</v>
      </c>
      <c r="C63">
        <v>52</v>
      </c>
      <c r="D63">
        <v>2</v>
      </c>
      <c r="E63">
        <v>84005</v>
      </c>
      <c r="F63">
        <v>5</v>
      </c>
      <c r="G63">
        <v>84099</v>
      </c>
      <c r="H63">
        <v>1</v>
      </c>
      <c r="I63">
        <v>5</v>
      </c>
      <c r="J63">
        <v>10</v>
      </c>
      <c r="K63">
        <v>127542385</v>
      </c>
    </row>
    <row r="64" spans="1:11" x14ac:dyDescent="0.15">
      <c r="A64">
        <v>157</v>
      </c>
      <c r="B64">
        <v>288569799</v>
      </c>
      <c r="C64">
        <v>59</v>
      </c>
      <c r="D64">
        <v>2</v>
      </c>
      <c r="E64">
        <v>84006</v>
      </c>
      <c r="F64">
        <v>5</v>
      </c>
      <c r="G64">
        <v>84099</v>
      </c>
      <c r="H64">
        <v>1</v>
      </c>
      <c r="I64">
        <v>5</v>
      </c>
      <c r="J64">
        <v>10</v>
      </c>
      <c r="K64">
        <v>115006442</v>
      </c>
    </row>
    <row r="65" spans="1:11" x14ac:dyDescent="0.15">
      <c r="A65">
        <v>157</v>
      </c>
      <c r="B65">
        <v>290569947</v>
      </c>
      <c r="C65">
        <v>21</v>
      </c>
      <c r="D65">
        <v>1</v>
      </c>
      <c r="E65">
        <v>84001</v>
      </c>
      <c r="F65">
        <v>3</v>
      </c>
      <c r="G65">
        <v>84099</v>
      </c>
      <c r="H65">
        <v>1</v>
      </c>
      <c r="I65">
        <v>5</v>
      </c>
      <c r="J65">
        <v>10</v>
      </c>
      <c r="K65">
        <v>126849731</v>
      </c>
    </row>
    <row r="66" spans="1:11" x14ac:dyDescent="0.15">
      <c r="A66">
        <v>157</v>
      </c>
      <c r="B66">
        <v>271514966</v>
      </c>
      <c r="C66">
        <v>50</v>
      </c>
      <c r="D66">
        <v>2</v>
      </c>
      <c r="E66">
        <v>84003</v>
      </c>
      <c r="F66">
        <v>4</v>
      </c>
      <c r="G66">
        <v>84099</v>
      </c>
      <c r="H66">
        <v>1</v>
      </c>
      <c r="I66">
        <v>5</v>
      </c>
      <c r="J66">
        <v>10</v>
      </c>
      <c r="K66">
        <v>110907029</v>
      </c>
    </row>
    <row r="67" spans="1:11" x14ac:dyDescent="0.15">
      <c r="A67">
        <v>157</v>
      </c>
      <c r="B67">
        <v>284187056</v>
      </c>
      <c r="C67">
        <v>47</v>
      </c>
      <c r="D67">
        <v>2</v>
      </c>
      <c r="E67">
        <v>84006</v>
      </c>
      <c r="F67">
        <v>2</v>
      </c>
      <c r="G67">
        <v>84099</v>
      </c>
      <c r="H67">
        <v>1</v>
      </c>
      <c r="I67">
        <v>5</v>
      </c>
      <c r="J67">
        <v>10</v>
      </c>
      <c r="K67">
        <v>121970993</v>
      </c>
    </row>
    <row r="68" spans="1:11" x14ac:dyDescent="0.15">
      <c r="A68">
        <v>157</v>
      </c>
      <c r="B68">
        <v>280592797</v>
      </c>
      <c r="C68">
        <v>20</v>
      </c>
      <c r="D68">
        <v>1</v>
      </c>
      <c r="E68">
        <v>84004</v>
      </c>
      <c r="F68">
        <v>3</v>
      </c>
      <c r="G68">
        <v>84099</v>
      </c>
      <c r="H68">
        <v>1</v>
      </c>
      <c r="I68">
        <v>5</v>
      </c>
      <c r="J68">
        <v>10</v>
      </c>
      <c r="K68">
        <v>119520047</v>
      </c>
    </row>
    <row r="69" spans="1:11" x14ac:dyDescent="0.15">
      <c r="A69">
        <v>157</v>
      </c>
      <c r="B69">
        <v>287090756</v>
      </c>
      <c r="C69">
        <v>45</v>
      </c>
      <c r="D69">
        <v>1</v>
      </c>
      <c r="E69">
        <v>84007</v>
      </c>
      <c r="F69">
        <v>5</v>
      </c>
      <c r="G69">
        <v>84099</v>
      </c>
      <c r="H69">
        <v>1</v>
      </c>
      <c r="I69">
        <v>5</v>
      </c>
      <c r="J69">
        <v>10</v>
      </c>
      <c r="K69">
        <v>121973560</v>
      </c>
    </row>
    <row r="70" spans="1:11" x14ac:dyDescent="0.15">
      <c r="A70">
        <v>157</v>
      </c>
      <c r="B70">
        <v>296619947</v>
      </c>
      <c r="C70">
        <v>37</v>
      </c>
      <c r="D70">
        <v>1</v>
      </c>
      <c r="E70">
        <v>84005</v>
      </c>
      <c r="F70">
        <v>2</v>
      </c>
      <c r="G70">
        <v>84099</v>
      </c>
      <c r="H70">
        <v>1</v>
      </c>
      <c r="I70">
        <v>5</v>
      </c>
      <c r="J70">
        <v>10</v>
      </c>
      <c r="K70">
        <v>127218392</v>
      </c>
    </row>
    <row r="71" spans="1:11" x14ac:dyDescent="0.15">
      <c r="A71">
        <v>157</v>
      </c>
      <c r="B71">
        <v>298064489</v>
      </c>
      <c r="C71">
        <v>23</v>
      </c>
      <c r="D71">
        <v>1</v>
      </c>
      <c r="E71">
        <v>84001</v>
      </c>
      <c r="F71">
        <v>3</v>
      </c>
      <c r="G71">
        <v>84099</v>
      </c>
      <c r="H71">
        <v>1</v>
      </c>
      <c r="I71">
        <v>5</v>
      </c>
      <c r="J71">
        <v>11</v>
      </c>
      <c r="K71">
        <v>132736486</v>
      </c>
    </row>
    <row r="72" spans="1:11" x14ac:dyDescent="0.15">
      <c r="A72">
        <v>157</v>
      </c>
      <c r="B72">
        <v>295038656</v>
      </c>
      <c r="C72">
        <v>17</v>
      </c>
      <c r="D72">
        <v>2</v>
      </c>
      <c r="E72">
        <v>84007</v>
      </c>
      <c r="F72">
        <v>3</v>
      </c>
      <c r="G72">
        <v>84099</v>
      </c>
      <c r="H72">
        <v>1</v>
      </c>
      <c r="I72">
        <v>5</v>
      </c>
      <c r="J72">
        <v>10</v>
      </c>
      <c r="K72">
        <v>130353708</v>
      </c>
    </row>
    <row r="73" spans="1:11" x14ac:dyDescent="0.15">
      <c r="A73">
        <v>157</v>
      </c>
      <c r="B73">
        <v>291035338</v>
      </c>
      <c r="C73">
        <v>44</v>
      </c>
      <c r="D73">
        <v>2</v>
      </c>
      <c r="E73">
        <v>84002</v>
      </c>
      <c r="F73">
        <v>2</v>
      </c>
      <c r="G73">
        <v>84099</v>
      </c>
      <c r="H73">
        <v>1</v>
      </c>
      <c r="I73">
        <v>5</v>
      </c>
      <c r="J73">
        <v>10</v>
      </c>
      <c r="K73">
        <v>127267702</v>
      </c>
    </row>
    <row r="74" spans="1:11" x14ac:dyDescent="0.15">
      <c r="A74">
        <v>157</v>
      </c>
      <c r="B74">
        <v>295238311</v>
      </c>
      <c r="C74">
        <v>43</v>
      </c>
      <c r="D74">
        <v>1</v>
      </c>
      <c r="E74">
        <v>84003</v>
      </c>
      <c r="F74">
        <v>2</v>
      </c>
      <c r="G74">
        <v>84099</v>
      </c>
      <c r="H74">
        <v>1</v>
      </c>
      <c r="I74">
        <v>5</v>
      </c>
      <c r="J74">
        <v>10</v>
      </c>
      <c r="K74">
        <v>130016618</v>
      </c>
    </row>
    <row r="75" spans="1:11" x14ac:dyDescent="0.15">
      <c r="A75">
        <v>157</v>
      </c>
      <c r="B75">
        <v>272020692</v>
      </c>
      <c r="C75">
        <v>20</v>
      </c>
      <c r="D75">
        <v>1</v>
      </c>
      <c r="E75">
        <v>84002</v>
      </c>
      <c r="F75">
        <v>5</v>
      </c>
      <c r="G75">
        <v>84099</v>
      </c>
      <c r="H75">
        <v>1</v>
      </c>
      <c r="I75">
        <v>5</v>
      </c>
      <c r="J75">
        <v>10</v>
      </c>
      <c r="K75">
        <v>100746236</v>
      </c>
    </row>
    <row r="76" spans="1:11" x14ac:dyDescent="0.15">
      <c r="A76">
        <v>157</v>
      </c>
      <c r="B76">
        <v>162930160</v>
      </c>
      <c r="C76">
        <v>9</v>
      </c>
      <c r="D76">
        <v>2</v>
      </c>
      <c r="E76">
        <v>84001</v>
      </c>
      <c r="F76">
        <v>3</v>
      </c>
      <c r="G76">
        <v>84099</v>
      </c>
      <c r="H76">
        <v>1</v>
      </c>
      <c r="I76">
        <v>5</v>
      </c>
      <c r="J76">
        <v>10</v>
      </c>
      <c r="K76">
        <v>127163669</v>
      </c>
    </row>
    <row r="77" spans="1:11" x14ac:dyDescent="0.15">
      <c r="A77">
        <v>157</v>
      </c>
      <c r="B77">
        <v>286530945</v>
      </c>
      <c r="C77">
        <v>22</v>
      </c>
      <c r="D77">
        <v>2</v>
      </c>
      <c r="E77">
        <v>84003</v>
      </c>
      <c r="F77">
        <v>3</v>
      </c>
      <c r="G77">
        <v>84099</v>
      </c>
      <c r="H77">
        <v>1</v>
      </c>
      <c r="I77">
        <v>5</v>
      </c>
      <c r="J77">
        <v>10</v>
      </c>
      <c r="K77">
        <v>123492390</v>
      </c>
    </row>
    <row r="78" spans="1:11" x14ac:dyDescent="0.15">
      <c r="A78">
        <v>157</v>
      </c>
      <c r="B78">
        <v>296092170</v>
      </c>
      <c r="C78">
        <v>51</v>
      </c>
      <c r="D78">
        <v>2</v>
      </c>
      <c r="E78">
        <v>84002</v>
      </c>
      <c r="F78">
        <v>4</v>
      </c>
      <c r="G78">
        <v>84099</v>
      </c>
      <c r="H78">
        <v>1</v>
      </c>
      <c r="I78">
        <v>5</v>
      </c>
      <c r="J78">
        <v>10</v>
      </c>
      <c r="K78">
        <v>131054168</v>
      </c>
    </row>
    <row r="79" spans="1:11" x14ac:dyDescent="0.15">
      <c r="A79">
        <v>157</v>
      </c>
      <c r="B79">
        <v>162667827</v>
      </c>
      <c r="C79">
        <v>7</v>
      </c>
      <c r="D79">
        <v>2</v>
      </c>
      <c r="E79">
        <v>84001</v>
      </c>
      <c r="F79">
        <v>5</v>
      </c>
      <c r="G79">
        <v>84099</v>
      </c>
      <c r="H79">
        <v>1</v>
      </c>
      <c r="I79">
        <v>5</v>
      </c>
      <c r="J79">
        <v>10</v>
      </c>
      <c r="K79">
        <v>128136594</v>
      </c>
    </row>
    <row r="80" spans="1:11" x14ac:dyDescent="0.15">
      <c r="A80">
        <v>157</v>
      </c>
      <c r="B80">
        <v>241075996</v>
      </c>
      <c r="C80">
        <v>26</v>
      </c>
      <c r="D80">
        <v>2</v>
      </c>
      <c r="E80">
        <v>84002</v>
      </c>
      <c r="F80">
        <v>3</v>
      </c>
      <c r="G80">
        <v>84099</v>
      </c>
      <c r="H80">
        <v>1</v>
      </c>
      <c r="I80">
        <v>5</v>
      </c>
      <c r="J80">
        <v>10</v>
      </c>
      <c r="K80">
        <v>90991559</v>
      </c>
    </row>
    <row r="81" spans="1:11" x14ac:dyDescent="0.15">
      <c r="A81">
        <v>157</v>
      </c>
      <c r="B81">
        <v>251667341</v>
      </c>
      <c r="C81">
        <v>31</v>
      </c>
      <c r="D81">
        <v>2</v>
      </c>
      <c r="E81">
        <v>84001</v>
      </c>
      <c r="F81">
        <v>2</v>
      </c>
      <c r="G81">
        <v>84099</v>
      </c>
      <c r="H81">
        <v>1</v>
      </c>
      <c r="I81">
        <v>5</v>
      </c>
      <c r="J81">
        <v>10</v>
      </c>
      <c r="K81">
        <v>98529063</v>
      </c>
    </row>
    <row r="82" spans="1:11" x14ac:dyDescent="0.15">
      <c r="A82">
        <v>157</v>
      </c>
      <c r="B82">
        <v>265052632</v>
      </c>
      <c r="C82">
        <v>49</v>
      </c>
      <c r="D82">
        <v>1</v>
      </c>
      <c r="E82">
        <v>84001</v>
      </c>
      <c r="F82">
        <v>1</v>
      </c>
      <c r="G82">
        <v>84099</v>
      </c>
      <c r="H82">
        <v>0</v>
      </c>
      <c r="I82">
        <v>5</v>
      </c>
      <c r="J82">
        <v>10</v>
      </c>
      <c r="K82">
        <v>108193406</v>
      </c>
    </row>
    <row r="83" spans="1:11" x14ac:dyDescent="0.15">
      <c r="A83">
        <v>157</v>
      </c>
      <c r="B83">
        <v>249164969</v>
      </c>
      <c r="C83">
        <v>46</v>
      </c>
      <c r="D83">
        <v>1</v>
      </c>
      <c r="E83">
        <v>84004</v>
      </c>
      <c r="F83">
        <v>1</v>
      </c>
      <c r="G83">
        <v>84099</v>
      </c>
      <c r="H83">
        <v>0</v>
      </c>
      <c r="I83">
        <v>5</v>
      </c>
      <c r="J83">
        <v>10</v>
      </c>
      <c r="K83">
        <v>85989342</v>
      </c>
    </row>
    <row r="84" spans="1:11" x14ac:dyDescent="0.15">
      <c r="A84">
        <v>157</v>
      </c>
      <c r="B84">
        <v>287614507</v>
      </c>
      <c r="C84">
        <v>51</v>
      </c>
      <c r="D84">
        <v>1</v>
      </c>
      <c r="E84">
        <v>84006</v>
      </c>
      <c r="F84">
        <v>1</v>
      </c>
      <c r="G84">
        <v>84099</v>
      </c>
      <c r="H84">
        <v>0</v>
      </c>
      <c r="I84">
        <v>5</v>
      </c>
      <c r="J84">
        <v>10</v>
      </c>
      <c r="K84">
        <v>124476519</v>
      </c>
    </row>
    <row r="85" spans="1:11" x14ac:dyDescent="0.15">
      <c r="A85">
        <v>157</v>
      </c>
      <c r="B85">
        <v>291639129</v>
      </c>
      <c r="C85">
        <v>50</v>
      </c>
      <c r="D85">
        <v>1</v>
      </c>
      <c r="E85">
        <v>84001</v>
      </c>
      <c r="F85">
        <v>1</v>
      </c>
      <c r="G85">
        <v>84099</v>
      </c>
      <c r="H85">
        <v>0</v>
      </c>
      <c r="I85">
        <v>5</v>
      </c>
      <c r="J85">
        <v>10</v>
      </c>
      <c r="K85">
        <v>126748747</v>
      </c>
    </row>
    <row r="86" spans="1:11" x14ac:dyDescent="0.15">
      <c r="A86">
        <v>157</v>
      </c>
      <c r="B86">
        <v>292295837</v>
      </c>
      <c r="C86">
        <v>17</v>
      </c>
      <c r="D86">
        <v>1</v>
      </c>
      <c r="E86">
        <v>84004</v>
      </c>
      <c r="F86">
        <v>4</v>
      </c>
      <c r="G86">
        <v>84099</v>
      </c>
      <c r="H86">
        <v>1</v>
      </c>
      <c r="I86">
        <v>5</v>
      </c>
      <c r="J86">
        <v>10</v>
      </c>
      <c r="K86">
        <v>127312348</v>
      </c>
    </row>
    <row r="87" spans="1:11" x14ac:dyDescent="0.15">
      <c r="A87">
        <v>157</v>
      </c>
      <c r="B87">
        <v>281582718</v>
      </c>
      <c r="C87">
        <v>34</v>
      </c>
      <c r="D87">
        <v>1</v>
      </c>
      <c r="E87">
        <v>84004</v>
      </c>
      <c r="F87">
        <v>2</v>
      </c>
      <c r="G87">
        <v>84099</v>
      </c>
      <c r="H87">
        <v>0</v>
      </c>
      <c r="I87">
        <v>5</v>
      </c>
      <c r="J87">
        <v>10</v>
      </c>
      <c r="K87">
        <v>91714225</v>
      </c>
    </row>
    <row r="88" spans="1:11" x14ac:dyDescent="0.15">
      <c r="A88">
        <v>157</v>
      </c>
      <c r="B88">
        <v>58532046</v>
      </c>
      <c r="C88">
        <v>47</v>
      </c>
      <c r="D88">
        <v>2</v>
      </c>
      <c r="E88">
        <v>84007</v>
      </c>
      <c r="F88">
        <v>4</v>
      </c>
      <c r="G88">
        <v>84099</v>
      </c>
      <c r="H88">
        <v>1</v>
      </c>
      <c r="I88">
        <v>2</v>
      </c>
      <c r="J88">
        <v>10</v>
      </c>
      <c r="K88">
        <v>115117201</v>
      </c>
    </row>
    <row r="89" spans="1:11" x14ac:dyDescent="0.15">
      <c r="A89">
        <v>157</v>
      </c>
      <c r="B89">
        <v>287108101</v>
      </c>
      <c r="C89">
        <v>48</v>
      </c>
      <c r="D89">
        <v>1</v>
      </c>
      <c r="E89">
        <v>84002</v>
      </c>
      <c r="F89">
        <v>2</v>
      </c>
      <c r="G89">
        <v>84099</v>
      </c>
      <c r="H89">
        <v>1</v>
      </c>
      <c r="I89">
        <v>5</v>
      </c>
      <c r="J89">
        <v>13</v>
      </c>
      <c r="K89">
        <v>122248693</v>
      </c>
    </row>
    <row r="90" spans="1:11" x14ac:dyDescent="0.15">
      <c r="A90">
        <v>157</v>
      </c>
      <c r="B90">
        <v>162914411</v>
      </c>
      <c r="C90">
        <v>14</v>
      </c>
      <c r="D90">
        <v>2</v>
      </c>
      <c r="E90">
        <v>84002</v>
      </c>
      <c r="F90">
        <v>5</v>
      </c>
      <c r="G90">
        <v>84099</v>
      </c>
      <c r="H90">
        <v>1</v>
      </c>
      <c r="I90">
        <v>5</v>
      </c>
      <c r="J90">
        <v>10</v>
      </c>
      <c r="K90">
        <v>124922719</v>
      </c>
    </row>
    <row r="91" spans="1:11" x14ac:dyDescent="0.15">
      <c r="A91">
        <v>157</v>
      </c>
      <c r="B91">
        <v>292593611</v>
      </c>
      <c r="C91">
        <v>54</v>
      </c>
      <c r="D91">
        <v>1</v>
      </c>
      <c r="E91">
        <v>84007</v>
      </c>
      <c r="F91">
        <v>2</v>
      </c>
      <c r="G91">
        <v>84099</v>
      </c>
      <c r="H91">
        <v>1</v>
      </c>
      <c r="I91">
        <v>5</v>
      </c>
      <c r="J91">
        <v>10</v>
      </c>
      <c r="K91">
        <v>127963032</v>
      </c>
    </row>
    <row r="92" spans="1:11" x14ac:dyDescent="0.15">
      <c r="A92">
        <v>157</v>
      </c>
      <c r="B92">
        <v>290622787</v>
      </c>
      <c r="C92">
        <v>39</v>
      </c>
      <c r="D92">
        <v>2</v>
      </c>
      <c r="E92">
        <v>84007</v>
      </c>
      <c r="F92">
        <v>4</v>
      </c>
      <c r="G92">
        <v>84099</v>
      </c>
      <c r="H92">
        <v>1</v>
      </c>
      <c r="I92">
        <v>5</v>
      </c>
      <c r="J92">
        <v>12</v>
      </c>
      <c r="K92">
        <v>126856911</v>
      </c>
    </row>
    <row r="93" spans="1:11" x14ac:dyDescent="0.15">
      <c r="A93">
        <v>157</v>
      </c>
      <c r="B93">
        <v>267672246</v>
      </c>
      <c r="C93">
        <v>25</v>
      </c>
      <c r="D93">
        <v>1</v>
      </c>
      <c r="E93">
        <v>84001</v>
      </c>
      <c r="F93">
        <v>3</v>
      </c>
      <c r="G93">
        <v>84099</v>
      </c>
      <c r="H93">
        <v>0</v>
      </c>
      <c r="I93">
        <v>5</v>
      </c>
      <c r="J93">
        <v>13</v>
      </c>
      <c r="K93">
        <v>110096996</v>
      </c>
    </row>
    <row r="94" spans="1:11" x14ac:dyDescent="0.15">
      <c r="A94">
        <v>157</v>
      </c>
      <c r="B94">
        <v>283146634</v>
      </c>
      <c r="C94">
        <v>19</v>
      </c>
      <c r="D94">
        <v>1</v>
      </c>
      <c r="E94">
        <v>84004</v>
      </c>
      <c r="F94">
        <v>5</v>
      </c>
      <c r="G94">
        <v>84099</v>
      </c>
      <c r="H94">
        <v>1</v>
      </c>
      <c r="I94">
        <v>5</v>
      </c>
      <c r="J94">
        <v>10</v>
      </c>
      <c r="K94">
        <v>121137301</v>
      </c>
    </row>
    <row r="95" spans="1:11" x14ac:dyDescent="0.15">
      <c r="A95">
        <v>157</v>
      </c>
      <c r="B95">
        <v>263207622</v>
      </c>
      <c r="C95">
        <v>22</v>
      </c>
      <c r="D95">
        <v>1</v>
      </c>
      <c r="E95">
        <v>84005</v>
      </c>
      <c r="F95">
        <v>2</v>
      </c>
      <c r="G95">
        <v>84099</v>
      </c>
      <c r="H95">
        <v>1</v>
      </c>
      <c r="I95">
        <v>2</v>
      </c>
      <c r="J95">
        <v>10</v>
      </c>
      <c r="K95">
        <v>106973475</v>
      </c>
    </row>
    <row r="96" spans="1:11" x14ac:dyDescent="0.15">
      <c r="A96">
        <v>157</v>
      </c>
      <c r="B96">
        <v>292731752</v>
      </c>
      <c r="C96">
        <v>52</v>
      </c>
      <c r="D96">
        <v>2</v>
      </c>
      <c r="E96">
        <v>84005</v>
      </c>
      <c r="F96">
        <v>3</v>
      </c>
      <c r="G96">
        <v>84099</v>
      </c>
      <c r="H96">
        <v>1</v>
      </c>
      <c r="I96">
        <v>5</v>
      </c>
      <c r="J96">
        <v>10</v>
      </c>
      <c r="K96">
        <v>125744869</v>
      </c>
    </row>
    <row r="97" spans="1:11" x14ac:dyDescent="0.15">
      <c r="A97">
        <v>157</v>
      </c>
      <c r="B97">
        <v>291078999</v>
      </c>
      <c r="C97">
        <v>40</v>
      </c>
      <c r="D97">
        <v>1</v>
      </c>
      <c r="E97">
        <v>84005</v>
      </c>
      <c r="F97">
        <v>1</v>
      </c>
      <c r="G97">
        <v>84099</v>
      </c>
      <c r="H97">
        <v>0</v>
      </c>
      <c r="I97">
        <v>5</v>
      </c>
      <c r="J97">
        <v>10</v>
      </c>
      <c r="K97">
        <v>126624115</v>
      </c>
    </row>
    <row r="98" spans="1:11" x14ac:dyDescent="0.15">
      <c r="A98">
        <v>157</v>
      </c>
      <c r="B98">
        <v>286122585</v>
      </c>
      <c r="C98">
        <v>15</v>
      </c>
      <c r="D98">
        <v>2</v>
      </c>
      <c r="E98">
        <v>84001</v>
      </c>
      <c r="F98">
        <v>2</v>
      </c>
      <c r="G98">
        <v>84099</v>
      </c>
      <c r="H98">
        <v>1</v>
      </c>
      <c r="I98">
        <v>5</v>
      </c>
      <c r="J98">
        <v>10</v>
      </c>
      <c r="K98">
        <v>123370451</v>
      </c>
    </row>
    <row r="99" spans="1:11" x14ac:dyDescent="0.15">
      <c r="A99">
        <v>157</v>
      </c>
      <c r="B99">
        <v>257056806</v>
      </c>
      <c r="C99">
        <v>34</v>
      </c>
      <c r="D99">
        <v>1</v>
      </c>
      <c r="E99">
        <v>84005</v>
      </c>
      <c r="F99">
        <v>3</v>
      </c>
      <c r="G99">
        <v>84099</v>
      </c>
      <c r="H99">
        <v>0</v>
      </c>
      <c r="I99">
        <v>2</v>
      </c>
      <c r="J99">
        <v>10</v>
      </c>
      <c r="K99">
        <v>102357376</v>
      </c>
    </row>
    <row r="100" spans="1:11" x14ac:dyDescent="0.15">
      <c r="A100">
        <v>157</v>
      </c>
      <c r="B100">
        <v>292577765</v>
      </c>
      <c r="C100">
        <v>13</v>
      </c>
      <c r="D100">
        <v>2</v>
      </c>
      <c r="E100">
        <v>84005</v>
      </c>
      <c r="F100">
        <v>3</v>
      </c>
      <c r="G100">
        <v>84099</v>
      </c>
      <c r="H100">
        <v>1</v>
      </c>
      <c r="I100">
        <v>5</v>
      </c>
      <c r="J100">
        <v>10</v>
      </c>
      <c r="K100">
        <v>121271025</v>
      </c>
    </row>
    <row r="101" spans="1:11" x14ac:dyDescent="0.15">
      <c r="A101">
        <v>157</v>
      </c>
      <c r="B101">
        <v>276660264</v>
      </c>
      <c r="C101">
        <v>25</v>
      </c>
      <c r="D101">
        <v>1</v>
      </c>
      <c r="E101">
        <v>84003</v>
      </c>
      <c r="F101">
        <v>4</v>
      </c>
      <c r="G101">
        <v>84099</v>
      </c>
      <c r="H101">
        <v>0</v>
      </c>
      <c r="I101">
        <v>5</v>
      </c>
      <c r="J101">
        <v>12</v>
      </c>
      <c r="K101">
        <v>116641976</v>
      </c>
    </row>
    <row r="102" spans="1:11" x14ac:dyDescent="0.15">
      <c r="A102">
        <v>157</v>
      </c>
      <c r="B102">
        <v>299685835</v>
      </c>
      <c r="C102">
        <v>18</v>
      </c>
      <c r="D102">
        <v>2</v>
      </c>
      <c r="E102">
        <v>84002</v>
      </c>
      <c r="F102">
        <v>1</v>
      </c>
      <c r="G102">
        <v>84099</v>
      </c>
      <c r="H102">
        <v>0</v>
      </c>
      <c r="I102">
        <v>2</v>
      </c>
      <c r="J102">
        <v>10</v>
      </c>
      <c r="K102">
        <v>128254597</v>
      </c>
    </row>
    <row r="103" spans="1:11" x14ac:dyDescent="0.15">
      <c r="A103">
        <v>157</v>
      </c>
      <c r="B103">
        <v>272143216</v>
      </c>
      <c r="C103">
        <v>60</v>
      </c>
      <c r="D103">
        <v>1</v>
      </c>
      <c r="E103">
        <v>84007</v>
      </c>
      <c r="F103">
        <v>3</v>
      </c>
      <c r="G103">
        <v>84099</v>
      </c>
      <c r="H103">
        <v>1</v>
      </c>
      <c r="I103">
        <v>5</v>
      </c>
      <c r="J103">
        <v>10</v>
      </c>
      <c r="K103">
        <v>112998286</v>
      </c>
    </row>
    <row r="104" spans="1:11" x14ac:dyDescent="0.15">
      <c r="A104">
        <v>157</v>
      </c>
      <c r="B104">
        <v>162850935</v>
      </c>
      <c r="C104">
        <v>8</v>
      </c>
      <c r="D104">
        <v>2</v>
      </c>
      <c r="E104">
        <v>84002</v>
      </c>
      <c r="F104">
        <v>4</v>
      </c>
      <c r="G104">
        <v>84099</v>
      </c>
      <c r="H104">
        <v>1</v>
      </c>
      <c r="I104">
        <v>5</v>
      </c>
      <c r="J104">
        <v>12</v>
      </c>
      <c r="K104">
        <v>132182017</v>
      </c>
    </row>
    <row r="105" spans="1:11" x14ac:dyDescent="0.15">
      <c r="A105">
        <v>157</v>
      </c>
      <c r="B105">
        <v>271505251</v>
      </c>
      <c r="C105">
        <v>54</v>
      </c>
      <c r="D105">
        <v>1</v>
      </c>
      <c r="E105">
        <v>84003</v>
      </c>
      <c r="F105">
        <v>2</v>
      </c>
      <c r="G105">
        <v>84099</v>
      </c>
      <c r="H105">
        <v>0</v>
      </c>
      <c r="I105">
        <v>2</v>
      </c>
      <c r="J105">
        <v>10</v>
      </c>
      <c r="K105">
        <v>112019960</v>
      </c>
    </row>
    <row r="106" spans="1:11" x14ac:dyDescent="0.15">
      <c r="A106">
        <v>157</v>
      </c>
      <c r="B106">
        <v>275201504</v>
      </c>
      <c r="C106">
        <v>63</v>
      </c>
      <c r="D106">
        <v>2</v>
      </c>
      <c r="E106">
        <v>84001</v>
      </c>
      <c r="F106">
        <v>2</v>
      </c>
      <c r="G106">
        <v>84099</v>
      </c>
      <c r="H106">
        <v>1</v>
      </c>
      <c r="I106">
        <v>5</v>
      </c>
      <c r="J106">
        <v>10</v>
      </c>
      <c r="K106">
        <v>115227519</v>
      </c>
    </row>
    <row r="107" spans="1:11" x14ac:dyDescent="0.15">
      <c r="A107">
        <v>157</v>
      </c>
      <c r="B107">
        <v>284048442</v>
      </c>
      <c r="C107">
        <v>22</v>
      </c>
      <c r="D107">
        <v>1</v>
      </c>
      <c r="E107">
        <v>84005</v>
      </c>
      <c r="F107">
        <v>4</v>
      </c>
      <c r="G107">
        <v>84099</v>
      </c>
      <c r="H107">
        <v>1</v>
      </c>
      <c r="I107">
        <v>5</v>
      </c>
      <c r="J107">
        <v>10</v>
      </c>
      <c r="K107">
        <v>121933894</v>
      </c>
    </row>
    <row r="108" spans="1:11" x14ac:dyDescent="0.15">
      <c r="A108">
        <v>157</v>
      </c>
      <c r="B108">
        <v>289197050</v>
      </c>
      <c r="C108">
        <v>29</v>
      </c>
      <c r="D108">
        <v>2</v>
      </c>
      <c r="E108">
        <v>84005</v>
      </c>
      <c r="F108">
        <v>2</v>
      </c>
      <c r="G108">
        <v>84099</v>
      </c>
      <c r="H108">
        <v>1</v>
      </c>
      <c r="I108">
        <v>5</v>
      </c>
      <c r="J108">
        <v>10</v>
      </c>
      <c r="K108">
        <v>125537212</v>
      </c>
    </row>
    <row r="109" spans="1:11" x14ac:dyDescent="0.15">
      <c r="A109">
        <v>157</v>
      </c>
      <c r="B109">
        <v>291160052</v>
      </c>
      <c r="C109">
        <v>15</v>
      </c>
      <c r="D109">
        <v>1</v>
      </c>
      <c r="E109">
        <v>84006</v>
      </c>
      <c r="F109">
        <v>2</v>
      </c>
      <c r="G109">
        <v>84099</v>
      </c>
      <c r="H109">
        <v>1</v>
      </c>
      <c r="I109">
        <v>5</v>
      </c>
      <c r="J109">
        <v>10</v>
      </c>
      <c r="K109">
        <v>127486872</v>
      </c>
    </row>
    <row r="110" spans="1:11" x14ac:dyDescent="0.15">
      <c r="A110">
        <v>157</v>
      </c>
      <c r="B110">
        <v>292201131</v>
      </c>
      <c r="C110">
        <v>22</v>
      </c>
      <c r="D110">
        <v>1</v>
      </c>
      <c r="E110">
        <v>84002</v>
      </c>
      <c r="F110">
        <v>5</v>
      </c>
      <c r="G110">
        <v>84099</v>
      </c>
      <c r="H110">
        <v>1</v>
      </c>
      <c r="I110">
        <v>2</v>
      </c>
      <c r="J110">
        <v>10</v>
      </c>
      <c r="K110">
        <v>128131889</v>
      </c>
    </row>
    <row r="111" spans="1:11" x14ac:dyDescent="0.15">
      <c r="A111">
        <v>157</v>
      </c>
      <c r="B111">
        <v>261205470</v>
      </c>
      <c r="C111">
        <v>21</v>
      </c>
      <c r="D111">
        <v>1</v>
      </c>
      <c r="E111">
        <v>84005</v>
      </c>
      <c r="F111">
        <v>4</v>
      </c>
      <c r="G111">
        <v>84099</v>
      </c>
      <c r="H111">
        <v>1</v>
      </c>
      <c r="I111">
        <v>2</v>
      </c>
      <c r="J111">
        <v>10</v>
      </c>
      <c r="K111">
        <v>91390677</v>
      </c>
    </row>
    <row r="112" spans="1:11" x14ac:dyDescent="0.15">
      <c r="A112">
        <v>157</v>
      </c>
      <c r="B112">
        <v>287021305</v>
      </c>
      <c r="C112">
        <v>35</v>
      </c>
      <c r="D112">
        <v>1</v>
      </c>
      <c r="E112">
        <v>84005</v>
      </c>
      <c r="F112">
        <v>5</v>
      </c>
      <c r="G112">
        <v>84099</v>
      </c>
      <c r="H112">
        <v>1</v>
      </c>
      <c r="I112">
        <v>5</v>
      </c>
      <c r="J112">
        <v>10</v>
      </c>
      <c r="K112">
        <v>124016872</v>
      </c>
    </row>
    <row r="113" spans="1:11" x14ac:dyDescent="0.15">
      <c r="A113">
        <v>157</v>
      </c>
      <c r="B113">
        <v>293221960</v>
      </c>
      <c r="C113">
        <v>23</v>
      </c>
      <c r="D113">
        <v>2</v>
      </c>
      <c r="E113">
        <v>84001</v>
      </c>
      <c r="F113">
        <v>2</v>
      </c>
      <c r="G113">
        <v>84099</v>
      </c>
      <c r="H113">
        <v>1</v>
      </c>
      <c r="I113">
        <v>5</v>
      </c>
      <c r="J113">
        <v>10</v>
      </c>
      <c r="K113">
        <v>122954947</v>
      </c>
    </row>
    <row r="114" spans="1:11" x14ac:dyDescent="0.15">
      <c r="A114">
        <v>157</v>
      </c>
      <c r="B114">
        <v>285665825</v>
      </c>
      <c r="C114">
        <v>50</v>
      </c>
      <c r="D114">
        <v>2</v>
      </c>
      <c r="E114">
        <v>84001</v>
      </c>
      <c r="F114">
        <v>3</v>
      </c>
      <c r="G114">
        <v>84099</v>
      </c>
      <c r="H114">
        <v>1</v>
      </c>
      <c r="I114">
        <v>5</v>
      </c>
      <c r="J114">
        <v>10</v>
      </c>
      <c r="K114">
        <v>122464132</v>
      </c>
    </row>
    <row r="115" spans="1:11" x14ac:dyDescent="0.15">
      <c r="A115">
        <v>157</v>
      </c>
      <c r="B115">
        <v>259607037</v>
      </c>
      <c r="C115">
        <v>69</v>
      </c>
      <c r="D115">
        <v>1</v>
      </c>
      <c r="E115">
        <v>84006</v>
      </c>
      <c r="F115">
        <v>2</v>
      </c>
      <c r="G115">
        <v>84099</v>
      </c>
      <c r="H115">
        <v>0</v>
      </c>
      <c r="I115">
        <v>5</v>
      </c>
      <c r="J115">
        <v>10</v>
      </c>
      <c r="K115">
        <v>104069104</v>
      </c>
    </row>
    <row r="116" spans="1:11" x14ac:dyDescent="0.15">
      <c r="A116">
        <v>157</v>
      </c>
      <c r="B116">
        <v>293230414</v>
      </c>
      <c r="C116">
        <v>51</v>
      </c>
      <c r="D116">
        <v>2</v>
      </c>
      <c r="E116">
        <v>84004</v>
      </c>
      <c r="F116">
        <v>5</v>
      </c>
      <c r="G116">
        <v>84099</v>
      </c>
      <c r="H116">
        <v>1</v>
      </c>
      <c r="I116">
        <v>2</v>
      </c>
      <c r="J116">
        <v>10</v>
      </c>
      <c r="K116">
        <v>128085330</v>
      </c>
    </row>
    <row r="117" spans="1:11" x14ac:dyDescent="0.15">
      <c r="A117">
        <v>157</v>
      </c>
      <c r="B117">
        <v>295066129</v>
      </c>
      <c r="C117">
        <v>21</v>
      </c>
      <c r="D117">
        <v>2</v>
      </c>
      <c r="E117">
        <v>84001</v>
      </c>
      <c r="F117">
        <v>1</v>
      </c>
      <c r="G117">
        <v>84099</v>
      </c>
      <c r="H117">
        <v>0</v>
      </c>
      <c r="I117">
        <v>5</v>
      </c>
      <c r="J117">
        <v>10</v>
      </c>
      <c r="K117">
        <v>130397785</v>
      </c>
    </row>
    <row r="118" spans="1:11" x14ac:dyDescent="0.15">
      <c r="A118">
        <v>157</v>
      </c>
      <c r="B118">
        <v>296032357</v>
      </c>
      <c r="C118">
        <v>22</v>
      </c>
      <c r="D118">
        <v>2</v>
      </c>
      <c r="E118">
        <v>84003</v>
      </c>
      <c r="F118">
        <v>4</v>
      </c>
      <c r="G118">
        <v>84099</v>
      </c>
      <c r="H118">
        <v>0</v>
      </c>
      <c r="I118">
        <v>2</v>
      </c>
      <c r="J118">
        <v>10</v>
      </c>
      <c r="K118">
        <v>130835863</v>
      </c>
    </row>
    <row r="119" spans="1:11" x14ac:dyDescent="0.15">
      <c r="A119">
        <v>157</v>
      </c>
      <c r="B119">
        <v>299165932</v>
      </c>
      <c r="C119">
        <v>19</v>
      </c>
      <c r="D119">
        <v>1</v>
      </c>
      <c r="E119">
        <v>84007</v>
      </c>
      <c r="F119">
        <v>5</v>
      </c>
      <c r="G119">
        <v>84099</v>
      </c>
      <c r="H119">
        <v>1</v>
      </c>
      <c r="I119">
        <v>5</v>
      </c>
      <c r="J119">
        <v>12</v>
      </c>
      <c r="K119">
        <v>132568116</v>
      </c>
    </row>
    <row r="120" spans="1:11" x14ac:dyDescent="0.15">
      <c r="A120">
        <v>157</v>
      </c>
      <c r="B120">
        <v>292530096</v>
      </c>
      <c r="C120">
        <v>26</v>
      </c>
      <c r="D120">
        <v>1</v>
      </c>
      <c r="E120">
        <v>84006</v>
      </c>
      <c r="F120">
        <v>5</v>
      </c>
      <c r="G120">
        <v>84099</v>
      </c>
      <c r="H120">
        <v>1</v>
      </c>
      <c r="I120">
        <v>5</v>
      </c>
      <c r="J120">
        <v>10</v>
      </c>
      <c r="K120">
        <v>128391123</v>
      </c>
    </row>
    <row r="121" spans="1:11" x14ac:dyDescent="0.15">
      <c r="A121">
        <v>157</v>
      </c>
      <c r="B121">
        <v>293732154</v>
      </c>
      <c r="C121">
        <v>57</v>
      </c>
      <c r="D121">
        <v>1</v>
      </c>
      <c r="E121">
        <v>84007</v>
      </c>
      <c r="F121">
        <v>2</v>
      </c>
      <c r="G121">
        <v>84099</v>
      </c>
      <c r="H121">
        <v>0</v>
      </c>
      <c r="I121">
        <v>5</v>
      </c>
      <c r="J121">
        <v>10</v>
      </c>
      <c r="K121">
        <v>128013730</v>
      </c>
    </row>
    <row r="122" spans="1:11" x14ac:dyDescent="0.15">
      <c r="A122">
        <v>157</v>
      </c>
      <c r="B122">
        <v>257643221</v>
      </c>
      <c r="C122">
        <v>40</v>
      </c>
      <c r="D122">
        <v>1</v>
      </c>
      <c r="E122">
        <v>84004</v>
      </c>
      <c r="F122">
        <v>4</v>
      </c>
      <c r="G122">
        <v>84099</v>
      </c>
      <c r="H122">
        <v>1</v>
      </c>
      <c r="I122">
        <v>5</v>
      </c>
      <c r="J122">
        <v>10</v>
      </c>
      <c r="K122">
        <v>102507135</v>
      </c>
    </row>
    <row r="123" spans="1:11" x14ac:dyDescent="0.15">
      <c r="A123">
        <v>157</v>
      </c>
      <c r="B123">
        <v>300513327</v>
      </c>
      <c r="C123">
        <v>26</v>
      </c>
      <c r="D123">
        <v>2</v>
      </c>
      <c r="E123">
        <v>84003</v>
      </c>
      <c r="F123">
        <v>3</v>
      </c>
      <c r="G123">
        <v>84099</v>
      </c>
      <c r="H123">
        <v>0</v>
      </c>
      <c r="I123">
        <v>5</v>
      </c>
      <c r="J123">
        <v>10</v>
      </c>
      <c r="K123">
        <v>129015612</v>
      </c>
    </row>
    <row r="124" spans="1:11" x14ac:dyDescent="0.15">
      <c r="A124">
        <v>157</v>
      </c>
      <c r="B124">
        <v>262632369</v>
      </c>
      <c r="C124">
        <v>32</v>
      </c>
      <c r="D124">
        <v>2</v>
      </c>
      <c r="E124">
        <v>84007</v>
      </c>
      <c r="F124">
        <v>2</v>
      </c>
      <c r="G124">
        <v>84099</v>
      </c>
      <c r="H124">
        <v>1</v>
      </c>
      <c r="I124">
        <v>5</v>
      </c>
      <c r="J124">
        <v>10</v>
      </c>
      <c r="K124">
        <v>106175029</v>
      </c>
    </row>
    <row r="125" spans="1:11" x14ac:dyDescent="0.15">
      <c r="A125">
        <v>157</v>
      </c>
      <c r="B125">
        <v>278055076</v>
      </c>
      <c r="C125">
        <v>41</v>
      </c>
      <c r="D125">
        <v>1</v>
      </c>
      <c r="E125">
        <v>84003</v>
      </c>
      <c r="F125">
        <v>2</v>
      </c>
      <c r="G125">
        <v>84099</v>
      </c>
      <c r="H125">
        <v>0</v>
      </c>
      <c r="I125">
        <v>5</v>
      </c>
      <c r="J125">
        <v>10</v>
      </c>
      <c r="K125">
        <v>117936291</v>
      </c>
    </row>
    <row r="126" spans="1:11" x14ac:dyDescent="0.15">
      <c r="A126">
        <v>157</v>
      </c>
      <c r="B126">
        <v>297221525</v>
      </c>
      <c r="C126">
        <v>88</v>
      </c>
      <c r="D126">
        <v>2</v>
      </c>
      <c r="E126">
        <v>84001</v>
      </c>
      <c r="F126">
        <v>2</v>
      </c>
      <c r="G126">
        <v>84099</v>
      </c>
      <c r="H126">
        <v>0</v>
      </c>
      <c r="I126">
        <v>5</v>
      </c>
      <c r="J126">
        <v>10</v>
      </c>
      <c r="K126">
        <v>127214650</v>
      </c>
    </row>
    <row r="127" spans="1:11" x14ac:dyDescent="0.15">
      <c r="A127">
        <v>157</v>
      </c>
      <c r="B127">
        <v>294564292</v>
      </c>
      <c r="C127">
        <v>36</v>
      </c>
      <c r="D127">
        <v>1</v>
      </c>
      <c r="E127">
        <v>84005</v>
      </c>
      <c r="F127">
        <v>5</v>
      </c>
      <c r="G127">
        <v>84099</v>
      </c>
      <c r="H127">
        <v>1</v>
      </c>
      <c r="I127">
        <v>5</v>
      </c>
      <c r="J127">
        <v>10</v>
      </c>
      <c r="K127">
        <v>119774675</v>
      </c>
    </row>
    <row r="128" spans="1:11" x14ac:dyDescent="0.15">
      <c r="A128">
        <v>157</v>
      </c>
      <c r="B128">
        <v>162906247</v>
      </c>
      <c r="C128">
        <v>13</v>
      </c>
      <c r="D128">
        <v>1</v>
      </c>
      <c r="E128">
        <v>84002</v>
      </c>
      <c r="F128">
        <v>2</v>
      </c>
      <c r="G128">
        <v>84099</v>
      </c>
      <c r="H128">
        <v>1</v>
      </c>
      <c r="I128">
        <v>5</v>
      </c>
      <c r="J128">
        <v>10</v>
      </c>
      <c r="K128">
        <v>113556875</v>
      </c>
    </row>
    <row r="129" spans="1:11" x14ac:dyDescent="0.15">
      <c r="A129">
        <v>157</v>
      </c>
      <c r="B129">
        <v>272537242</v>
      </c>
      <c r="C129">
        <v>39</v>
      </c>
      <c r="D129">
        <v>2</v>
      </c>
      <c r="E129">
        <v>84002</v>
      </c>
      <c r="F129">
        <v>3</v>
      </c>
      <c r="G129">
        <v>84099</v>
      </c>
      <c r="H129">
        <v>1</v>
      </c>
      <c r="I129">
        <v>5</v>
      </c>
      <c r="J129">
        <v>10</v>
      </c>
      <c r="K129">
        <v>110688012</v>
      </c>
    </row>
    <row r="130" spans="1:11" x14ac:dyDescent="0.15">
      <c r="A130">
        <v>157</v>
      </c>
      <c r="B130">
        <v>299196247</v>
      </c>
      <c r="C130">
        <v>42</v>
      </c>
      <c r="D130">
        <v>2</v>
      </c>
      <c r="E130">
        <v>84004</v>
      </c>
      <c r="F130">
        <v>1</v>
      </c>
      <c r="G130">
        <v>84099</v>
      </c>
      <c r="H130">
        <v>0</v>
      </c>
      <c r="I130">
        <v>2</v>
      </c>
      <c r="J130">
        <v>10</v>
      </c>
      <c r="K130">
        <v>109213115</v>
      </c>
    </row>
    <row r="131" spans="1:11" x14ac:dyDescent="0.15">
      <c r="A131">
        <v>157</v>
      </c>
      <c r="B131">
        <v>291075389</v>
      </c>
      <c r="C131">
        <v>24</v>
      </c>
      <c r="D131">
        <v>2</v>
      </c>
      <c r="E131">
        <v>84002</v>
      </c>
      <c r="F131">
        <v>1</v>
      </c>
      <c r="G131">
        <v>84099</v>
      </c>
      <c r="H131">
        <v>0</v>
      </c>
      <c r="I131">
        <v>5</v>
      </c>
      <c r="J131">
        <v>10</v>
      </c>
      <c r="K131">
        <v>126375670</v>
      </c>
    </row>
    <row r="132" spans="1:11" x14ac:dyDescent="0.15">
      <c r="A132">
        <v>157</v>
      </c>
      <c r="B132">
        <v>284152565</v>
      </c>
      <c r="C132">
        <v>20</v>
      </c>
      <c r="D132">
        <v>1</v>
      </c>
      <c r="E132">
        <v>84006</v>
      </c>
      <c r="F132">
        <v>5</v>
      </c>
      <c r="G132">
        <v>84099</v>
      </c>
      <c r="H132">
        <v>1</v>
      </c>
      <c r="I132">
        <v>2</v>
      </c>
      <c r="J132">
        <v>10</v>
      </c>
      <c r="K132">
        <v>121731953</v>
      </c>
    </row>
    <row r="133" spans="1:11" x14ac:dyDescent="0.15">
      <c r="A133">
        <v>157</v>
      </c>
      <c r="B133">
        <v>292598685</v>
      </c>
      <c r="C133">
        <v>36</v>
      </c>
      <c r="D133">
        <v>2</v>
      </c>
      <c r="E133">
        <v>84001</v>
      </c>
      <c r="F133">
        <v>3</v>
      </c>
      <c r="G133">
        <v>84099</v>
      </c>
      <c r="H133">
        <v>1</v>
      </c>
      <c r="I133">
        <v>2</v>
      </c>
      <c r="J133">
        <v>10</v>
      </c>
      <c r="K133">
        <v>128389533</v>
      </c>
    </row>
    <row r="134" spans="1:11" x14ac:dyDescent="0.15">
      <c r="A134">
        <v>157</v>
      </c>
      <c r="B134">
        <v>292146290</v>
      </c>
      <c r="C134">
        <v>16</v>
      </c>
      <c r="D134">
        <v>2</v>
      </c>
      <c r="E134">
        <v>84003</v>
      </c>
      <c r="F134">
        <v>5</v>
      </c>
      <c r="G134">
        <v>84099</v>
      </c>
      <c r="H134">
        <v>1</v>
      </c>
      <c r="I134">
        <v>2</v>
      </c>
      <c r="J134">
        <v>10</v>
      </c>
      <c r="K134">
        <v>127744826</v>
      </c>
    </row>
    <row r="135" spans="1:11" x14ac:dyDescent="0.15">
      <c r="A135">
        <v>157</v>
      </c>
      <c r="B135">
        <v>162899807</v>
      </c>
      <c r="C135">
        <v>14</v>
      </c>
      <c r="D135">
        <v>2</v>
      </c>
      <c r="E135">
        <v>84007</v>
      </c>
      <c r="F135">
        <v>4</v>
      </c>
      <c r="G135">
        <v>84099</v>
      </c>
      <c r="H135">
        <v>1</v>
      </c>
      <c r="I135">
        <v>5</v>
      </c>
      <c r="J135">
        <v>10</v>
      </c>
      <c r="K135">
        <v>127970620</v>
      </c>
    </row>
    <row r="136" spans="1:11" x14ac:dyDescent="0.15">
      <c r="A136">
        <v>157</v>
      </c>
      <c r="B136">
        <v>293607663</v>
      </c>
      <c r="C136">
        <v>32</v>
      </c>
      <c r="D136">
        <v>2</v>
      </c>
      <c r="E136">
        <v>84006</v>
      </c>
      <c r="F136">
        <v>2</v>
      </c>
      <c r="G136">
        <v>84099</v>
      </c>
      <c r="H136">
        <v>1</v>
      </c>
      <c r="I136">
        <v>5</v>
      </c>
      <c r="J136">
        <v>10</v>
      </c>
      <c r="K136">
        <v>128833156</v>
      </c>
    </row>
    <row r="137" spans="1:11" x14ac:dyDescent="0.15">
      <c r="A137">
        <v>157</v>
      </c>
      <c r="B137">
        <v>298676167</v>
      </c>
      <c r="C137">
        <v>62</v>
      </c>
      <c r="D137">
        <v>2</v>
      </c>
      <c r="E137">
        <v>84003</v>
      </c>
      <c r="F137">
        <v>4</v>
      </c>
      <c r="G137">
        <v>84099</v>
      </c>
      <c r="H137">
        <v>1</v>
      </c>
      <c r="I137">
        <v>2</v>
      </c>
      <c r="J137">
        <v>10</v>
      </c>
      <c r="K137">
        <v>133147001</v>
      </c>
    </row>
    <row r="138" spans="1:11" x14ac:dyDescent="0.15">
      <c r="A138">
        <v>157</v>
      </c>
      <c r="B138">
        <v>290221167</v>
      </c>
      <c r="C138">
        <v>18</v>
      </c>
      <c r="D138">
        <v>1</v>
      </c>
      <c r="E138">
        <v>84003</v>
      </c>
      <c r="F138">
        <v>3</v>
      </c>
      <c r="G138">
        <v>84099</v>
      </c>
      <c r="H138">
        <v>0</v>
      </c>
      <c r="I138">
        <v>5</v>
      </c>
      <c r="J138">
        <v>10</v>
      </c>
      <c r="K138">
        <v>126354255</v>
      </c>
    </row>
    <row r="139" spans="1:11" x14ac:dyDescent="0.15">
      <c r="A139">
        <v>157</v>
      </c>
      <c r="B139">
        <v>162505876</v>
      </c>
      <c r="C139">
        <v>10</v>
      </c>
      <c r="D139">
        <v>1</v>
      </c>
      <c r="E139">
        <v>84004</v>
      </c>
      <c r="F139">
        <v>2</v>
      </c>
      <c r="G139">
        <v>84099</v>
      </c>
      <c r="H139">
        <v>1</v>
      </c>
      <c r="I139">
        <v>5</v>
      </c>
      <c r="J139">
        <v>10</v>
      </c>
      <c r="K139">
        <v>111695716</v>
      </c>
    </row>
    <row r="140" spans="1:11" x14ac:dyDescent="0.15">
      <c r="A140">
        <v>157</v>
      </c>
      <c r="B140">
        <v>253622355</v>
      </c>
      <c r="C140">
        <v>20</v>
      </c>
      <c r="D140">
        <v>1</v>
      </c>
      <c r="E140">
        <v>84005</v>
      </c>
      <c r="F140">
        <v>2</v>
      </c>
      <c r="G140">
        <v>84099</v>
      </c>
      <c r="H140">
        <v>1</v>
      </c>
      <c r="I140">
        <v>5</v>
      </c>
      <c r="J140">
        <v>10</v>
      </c>
      <c r="K140">
        <v>96413406</v>
      </c>
    </row>
    <row r="141" spans="1:11" x14ac:dyDescent="0.15">
      <c r="A141">
        <v>157</v>
      </c>
      <c r="B141">
        <v>299198392</v>
      </c>
      <c r="C141">
        <v>20</v>
      </c>
      <c r="D141">
        <v>2</v>
      </c>
      <c r="E141">
        <v>84004</v>
      </c>
      <c r="F141">
        <v>2</v>
      </c>
      <c r="G141">
        <v>84099</v>
      </c>
      <c r="H141">
        <v>1</v>
      </c>
      <c r="I141">
        <v>5</v>
      </c>
      <c r="J141">
        <v>10</v>
      </c>
      <c r="K141">
        <v>129698181</v>
      </c>
    </row>
    <row r="142" spans="1:11" x14ac:dyDescent="0.15">
      <c r="A142">
        <v>157</v>
      </c>
      <c r="B142">
        <v>293181645</v>
      </c>
      <c r="C142">
        <v>32</v>
      </c>
      <c r="D142">
        <v>1</v>
      </c>
      <c r="E142">
        <v>84001</v>
      </c>
      <c r="F142">
        <v>3</v>
      </c>
      <c r="G142">
        <v>84099</v>
      </c>
      <c r="H142">
        <v>0</v>
      </c>
      <c r="I142">
        <v>2</v>
      </c>
      <c r="J142">
        <v>10</v>
      </c>
      <c r="K142">
        <v>126954145</v>
      </c>
    </row>
    <row r="143" spans="1:11" x14ac:dyDescent="0.15">
      <c r="A143">
        <v>157</v>
      </c>
      <c r="B143">
        <v>290027434</v>
      </c>
      <c r="C143">
        <v>20</v>
      </c>
      <c r="D143">
        <v>2</v>
      </c>
      <c r="E143">
        <v>84001</v>
      </c>
      <c r="F143">
        <v>2</v>
      </c>
      <c r="G143">
        <v>84099</v>
      </c>
      <c r="H143">
        <v>1</v>
      </c>
      <c r="I143">
        <v>5</v>
      </c>
      <c r="J143">
        <v>10</v>
      </c>
      <c r="K143">
        <v>126488699</v>
      </c>
    </row>
    <row r="144" spans="1:11" x14ac:dyDescent="0.15">
      <c r="A144">
        <v>157</v>
      </c>
      <c r="B144">
        <v>298529873</v>
      </c>
      <c r="C144">
        <v>32</v>
      </c>
      <c r="D144">
        <v>1</v>
      </c>
      <c r="E144">
        <v>84005</v>
      </c>
      <c r="F144">
        <v>3</v>
      </c>
      <c r="G144">
        <v>84099</v>
      </c>
      <c r="H144">
        <v>1</v>
      </c>
      <c r="I144">
        <v>2</v>
      </c>
      <c r="J144">
        <v>10</v>
      </c>
      <c r="K144">
        <v>128551937</v>
      </c>
    </row>
    <row r="145" spans="1:11" x14ac:dyDescent="0.15">
      <c r="A145">
        <v>157</v>
      </c>
      <c r="B145">
        <v>289527389</v>
      </c>
      <c r="C145">
        <v>21</v>
      </c>
      <c r="D145">
        <v>1</v>
      </c>
      <c r="E145">
        <v>84001</v>
      </c>
      <c r="F145">
        <v>4</v>
      </c>
      <c r="G145">
        <v>84099</v>
      </c>
      <c r="H145">
        <v>1</v>
      </c>
      <c r="I145">
        <v>2</v>
      </c>
      <c r="J145">
        <v>10</v>
      </c>
      <c r="K145">
        <v>119611858</v>
      </c>
    </row>
    <row r="146" spans="1:11" x14ac:dyDescent="0.15">
      <c r="A146">
        <v>157</v>
      </c>
      <c r="B146">
        <v>289669704</v>
      </c>
      <c r="C146">
        <v>43</v>
      </c>
      <c r="D146">
        <v>2</v>
      </c>
      <c r="E146">
        <v>84002</v>
      </c>
      <c r="F146">
        <v>1</v>
      </c>
      <c r="G146">
        <v>84099</v>
      </c>
      <c r="H146">
        <v>0</v>
      </c>
      <c r="I146">
        <v>5</v>
      </c>
      <c r="J146">
        <v>10</v>
      </c>
      <c r="K146">
        <v>125998815</v>
      </c>
    </row>
    <row r="147" spans="1:11" x14ac:dyDescent="0.15">
      <c r="A147">
        <v>157</v>
      </c>
      <c r="B147">
        <v>281644742</v>
      </c>
      <c r="C147">
        <v>38</v>
      </c>
      <c r="D147">
        <v>2</v>
      </c>
      <c r="E147">
        <v>84001</v>
      </c>
      <c r="F147">
        <v>4</v>
      </c>
      <c r="G147">
        <v>84099</v>
      </c>
      <c r="H147">
        <v>1</v>
      </c>
      <c r="I147">
        <v>5</v>
      </c>
      <c r="J147">
        <v>10</v>
      </c>
      <c r="K147">
        <v>118926240</v>
      </c>
    </row>
    <row r="148" spans="1:11" x14ac:dyDescent="0.15">
      <c r="A148">
        <v>157</v>
      </c>
      <c r="B148">
        <v>270664032</v>
      </c>
      <c r="C148">
        <v>34</v>
      </c>
      <c r="D148">
        <v>2</v>
      </c>
      <c r="E148">
        <v>84003</v>
      </c>
      <c r="F148">
        <v>3</v>
      </c>
      <c r="G148">
        <v>84099</v>
      </c>
      <c r="H148">
        <v>1</v>
      </c>
      <c r="I148">
        <v>2</v>
      </c>
      <c r="J148">
        <v>10</v>
      </c>
      <c r="K148">
        <v>111249724</v>
      </c>
    </row>
    <row r="149" spans="1:11" x14ac:dyDescent="0.15">
      <c r="A149">
        <v>157</v>
      </c>
      <c r="B149">
        <v>162846743</v>
      </c>
      <c r="C149">
        <v>8</v>
      </c>
      <c r="D149">
        <v>2</v>
      </c>
      <c r="E149">
        <v>84002</v>
      </c>
      <c r="F149">
        <v>4</v>
      </c>
      <c r="G149">
        <v>84099</v>
      </c>
      <c r="H149">
        <v>1</v>
      </c>
      <c r="I149">
        <v>2</v>
      </c>
      <c r="J149">
        <v>10</v>
      </c>
      <c r="K149">
        <v>127214392</v>
      </c>
    </row>
    <row r="150" spans="1:11" x14ac:dyDescent="0.15">
      <c r="A150">
        <v>157</v>
      </c>
      <c r="B150">
        <v>161055974</v>
      </c>
      <c r="C150">
        <v>14</v>
      </c>
      <c r="D150">
        <v>2</v>
      </c>
      <c r="E150">
        <v>84005</v>
      </c>
      <c r="F150">
        <v>5</v>
      </c>
      <c r="G150">
        <v>84099</v>
      </c>
      <c r="H150">
        <v>1</v>
      </c>
      <c r="I150">
        <v>5</v>
      </c>
      <c r="J150">
        <v>10</v>
      </c>
      <c r="K150">
        <v>90464224</v>
      </c>
    </row>
    <row r="151" spans="1:11" x14ac:dyDescent="0.15">
      <c r="A151">
        <v>157</v>
      </c>
      <c r="B151">
        <v>265663712</v>
      </c>
      <c r="C151">
        <v>55</v>
      </c>
      <c r="D151">
        <v>2</v>
      </c>
      <c r="E151">
        <v>84001</v>
      </c>
      <c r="F151">
        <v>2</v>
      </c>
      <c r="G151">
        <v>84099</v>
      </c>
      <c r="H151">
        <v>1</v>
      </c>
      <c r="I151">
        <v>5</v>
      </c>
      <c r="J151">
        <v>10</v>
      </c>
      <c r="K151">
        <v>108720537</v>
      </c>
    </row>
    <row r="152" spans="1:11" x14ac:dyDescent="0.15">
      <c r="A152">
        <v>157</v>
      </c>
      <c r="B152">
        <v>298073480</v>
      </c>
      <c r="C152">
        <v>61</v>
      </c>
      <c r="D152">
        <v>2</v>
      </c>
      <c r="E152">
        <v>84001</v>
      </c>
      <c r="F152">
        <v>3</v>
      </c>
      <c r="G152">
        <v>84099</v>
      </c>
      <c r="H152">
        <v>1</v>
      </c>
      <c r="I152">
        <v>5</v>
      </c>
      <c r="J152">
        <v>10</v>
      </c>
      <c r="K152">
        <v>132281613</v>
      </c>
    </row>
    <row r="153" spans="1:11" x14ac:dyDescent="0.15">
      <c r="A153">
        <v>157</v>
      </c>
      <c r="B153">
        <v>290231672</v>
      </c>
      <c r="C153">
        <v>26</v>
      </c>
      <c r="D153">
        <v>1</v>
      </c>
      <c r="E153">
        <v>84007</v>
      </c>
      <c r="F153">
        <v>1</v>
      </c>
      <c r="G153">
        <v>84099</v>
      </c>
      <c r="H153">
        <v>0</v>
      </c>
      <c r="I153">
        <v>5</v>
      </c>
      <c r="J153">
        <v>13</v>
      </c>
      <c r="K153">
        <v>124036855</v>
      </c>
    </row>
    <row r="154" spans="1:11" x14ac:dyDescent="0.15">
      <c r="A154">
        <v>157</v>
      </c>
      <c r="B154">
        <v>296564821</v>
      </c>
      <c r="C154">
        <v>18</v>
      </c>
      <c r="D154">
        <v>1</v>
      </c>
      <c r="E154">
        <v>84002</v>
      </c>
      <c r="F154">
        <v>5</v>
      </c>
      <c r="G154">
        <v>84099</v>
      </c>
      <c r="H154">
        <v>0</v>
      </c>
      <c r="I154">
        <v>5</v>
      </c>
      <c r="J154">
        <v>10</v>
      </c>
      <c r="K154">
        <v>131455363</v>
      </c>
    </row>
    <row r="155" spans="1:11" x14ac:dyDescent="0.15">
      <c r="A155">
        <v>157</v>
      </c>
      <c r="B155">
        <v>273193131</v>
      </c>
      <c r="C155">
        <v>33</v>
      </c>
      <c r="D155">
        <v>2</v>
      </c>
      <c r="E155">
        <v>84007</v>
      </c>
      <c r="F155">
        <v>4</v>
      </c>
      <c r="G155">
        <v>84099</v>
      </c>
      <c r="H155">
        <v>1</v>
      </c>
      <c r="I155">
        <v>5</v>
      </c>
      <c r="J155">
        <v>13</v>
      </c>
      <c r="K155">
        <v>113878878</v>
      </c>
    </row>
    <row r="156" spans="1:11" x14ac:dyDescent="0.15">
      <c r="A156">
        <v>157</v>
      </c>
      <c r="B156">
        <v>291614632</v>
      </c>
      <c r="C156">
        <v>36</v>
      </c>
      <c r="D156">
        <v>1</v>
      </c>
      <c r="E156">
        <v>84003</v>
      </c>
      <c r="F156">
        <v>3</v>
      </c>
      <c r="G156">
        <v>84099</v>
      </c>
      <c r="H156">
        <v>1</v>
      </c>
      <c r="I156">
        <v>5</v>
      </c>
      <c r="J156">
        <v>10</v>
      </c>
      <c r="K156">
        <v>127145540</v>
      </c>
    </row>
    <row r="157" spans="1:11" x14ac:dyDescent="0.15">
      <c r="A157">
        <v>157</v>
      </c>
      <c r="B157">
        <v>295227484</v>
      </c>
      <c r="C157">
        <v>20</v>
      </c>
      <c r="D157">
        <v>1</v>
      </c>
      <c r="E157">
        <v>84001</v>
      </c>
      <c r="F157">
        <v>1</v>
      </c>
      <c r="G157">
        <v>84099</v>
      </c>
      <c r="H157">
        <v>0</v>
      </c>
      <c r="I157">
        <v>5</v>
      </c>
      <c r="J157">
        <v>10</v>
      </c>
      <c r="K157">
        <v>130072427</v>
      </c>
    </row>
    <row r="158" spans="1:11" x14ac:dyDescent="0.15">
      <c r="A158">
        <v>157</v>
      </c>
      <c r="B158">
        <v>286016461</v>
      </c>
      <c r="C158">
        <v>17</v>
      </c>
      <c r="D158">
        <v>2</v>
      </c>
      <c r="E158">
        <v>84003</v>
      </c>
      <c r="F158">
        <v>3</v>
      </c>
      <c r="G158">
        <v>84099</v>
      </c>
      <c r="H158">
        <v>1</v>
      </c>
      <c r="I158">
        <v>5</v>
      </c>
      <c r="J158">
        <v>10</v>
      </c>
      <c r="K158">
        <v>122474088</v>
      </c>
    </row>
    <row r="159" spans="1:11" x14ac:dyDescent="0.15">
      <c r="A159">
        <v>157</v>
      </c>
      <c r="B159">
        <v>162768889</v>
      </c>
      <c r="C159">
        <v>11</v>
      </c>
      <c r="D159">
        <v>2</v>
      </c>
      <c r="E159">
        <v>84005</v>
      </c>
      <c r="F159">
        <v>2</v>
      </c>
      <c r="G159">
        <v>84099</v>
      </c>
      <c r="H159">
        <v>1</v>
      </c>
      <c r="I159">
        <v>2</v>
      </c>
      <c r="J159">
        <v>10</v>
      </c>
      <c r="K159">
        <v>130623362</v>
      </c>
    </row>
    <row r="160" spans="1:11" x14ac:dyDescent="0.15">
      <c r="A160">
        <v>157</v>
      </c>
      <c r="B160">
        <v>278171645</v>
      </c>
      <c r="C160">
        <v>25</v>
      </c>
      <c r="D160">
        <v>2</v>
      </c>
      <c r="E160">
        <v>84001</v>
      </c>
      <c r="F160">
        <v>4</v>
      </c>
      <c r="G160">
        <v>84099</v>
      </c>
      <c r="H160">
        <v>1</v>
      </c>
      <c r="I160">
        <v>5</v>
      </c>
      <c r="J160">
        <v>10</v>
      </c>
      <c r="K160">
        <v>112597940</v>
      </c>
    </row>
    <row r="161" spans="1:11" x14ac:dyDescent="0.15">
      <c r="A161">
        <v>157</v>
      </c>
      <c r="B161">
        <v>261687257</v>
      </c>
      <c r="C161">
        <v>62</v>
      </c>
      <c r="D161">
        <v>2</v>
      </c>
      <c r="E161">
        <v>84001</v>
      </c>
      <c r="F161">
        <v>4</v>
      </c>
      <c r="G161">
        <v>84099</v>
      </c>
      <c r="H161">
        <v>1</v>
      </c>
      <c r="I161">
        <v>5</v>
      </c>
      <c r="J161">
        <v>10</v>
      </c>
      <c r="K161">
        <v>103784401</v>
      </c>
    </row>
    <row r="162" spans="1:11" x14ac:dyDescent="0.15">
      <c r="A162">
        <v>157</v>
      </c>
      <c r="B162">
        <v>249515163</v>
      </c>
      <c r="C162">
        <v>30</v>
      </c>
      <c r="D162">
        <v>1</v>
      </c>
      <c r="E162">
        <v>84005</v>
      </c>
      <c r="F162">
        <v>4</v>
      </c>
      <c r="G162">
        <v>84099</v>
      </c>
      <c r="H162">
        <v>1</v>
      </c>
      <c r="I162">
        <v>5</v>
      </c>
      <c r="J162">
        <v>10</v>
      </c>
      <c r="K162">
        <v>96995962</v>
      </c>
    </row>
    <row r="163" spans="1:11" x14ac:dyDescent="0.15">
      <c r="A163">
        <v>157</v>
      </c>
      <c r="B163">
        <v>262507901</v>
      </c>
      <c r="C163">
        <v>49</v>
      </c>
      <c r="D163">
        <v>1</v>
      </c>
      <c r="E163">
        <v>84007</v>
      </c>
      <c r="F163">
        <v>4</v>
      </c>
      <c r="G163">
        <v>84099</v>
      </c>
      <c r="H163">
        <v>1</v>
      </c>
      <c r="I163">
        <v>5</v>
      </c>
      <c r="J163">
        <v>10</v>
      </c>
      <c r="K163">
        <v>97303956</v>
      </c>
    </row>
    <row r="164" spans="1:11" x14ac:dyDescent="0.15">
      <c r="A164">
        <v>157</v>
      </c>
      <c r="B164">
        <v>280005638</v>
      </c>
      <c r="C164">
        <v>19</v>
      </c>
      <c r="D164">
        <v>2</v>
      </c>
      <c r="E164">
        <v>84004</v>
      </c>
      <c r="F164">
        <v>5</v>
      </c>
      <c r="G164">
        <v>84099</v>
      </c>
      <c r="H164">
        <v>1</v>
      </c>
      <c r="I164">
        <v>5</v>
      </c>
      <c r="J164">
        <v>10</v>
      </c>
      <c r="K164">
        <v>119161846</v>
      </c>
    </row>
    <row r="165" spans="1:11" x14ac:dyDescent="0.15">
      <c r="A165">
        <v>157</v>
      </c>
      <c r="B165">
        <v>288509581</v>
      </c>
      <c r="C165">
        <v>18</v>
      </c>
      <c r="D165">
        <v>2</v>
      </c>
      <c r="E165">
        <v>84007</v>
      </c>
      <c r="F165">
        <v>4</v>
      </c>
      <c r="G165">
        <v>84099</v>
      </c>
      <c r="H165">
        <v>1</v>
      </c>
      <c r="I165">
        <v>5</v>
      </c>
      <c r="J165">
        <v>10</v>
      </c>
      <c r="K165">
        <v>125357985</v>
      </c>
    </row>
    <row r="166" spans="1:11" x14ac:dyDescent="0.15">
      <c r="A166">
        <v>157</v>
      </c>
      <c r="B166">
        <v>268639164</v>
      </c>
      <c r="C166">
        <v>42</v>
      </c>
      <c r="D166">
        <v>1</v>
      </c>
      <c r="E166">
        <v>84001</v>
      </c>
      <c r="F166">
        <v>3</v>
      </c>
      <c r="G166">
        <v>84099</v>
      </c>
      <c r="H166">
        <v>1</v>
      </c>
      <c r="I166">
        <v>5</v>
      </c>
      <c r="J166">
        <v>10</v>
      </c>
      <c r="K166">
        <v>110682039</v>
      </c>
    </row>
    <row r="167" spans="1:11" x14ac:dyDescent="0.15">
      <c r="A167">
        <v>157</v>
      </c>
      <c r="B167">
        <v>162780845</v>
      </c>
      <c r="C167">
        <v>14</v>
      </c>
      <c r="D167">
        <v>1</v>
      </c>
      <c r="E167">
        <v>84003</v>
      </c>
      <c r="F167">
        <v>3</v>
      </c>
      <c r="G167">
        <v>84099</v>
      </c>
      <c r="H167">
        <v>1</v>
      </c>
      <c r="I167">
        <v>5</v>
      </c>
      <c r="J167">
        <v>10</v>
      </c>
      <c r="K167">
        <v>127418380</v>
      </c>
    </row>
    <row r="168" spans="1:11" x14ac:dyDescent="0.15">
      <c r="A168">
        <v>157</v>
      </c>
      <c r="B168">
        <v>162802226</v>
      </c>
      <c r="C168">
        <v>14</v>
      </c>
      <c r="D168">
        <v>1</v>
      </c>
      <c r="E168">
        <v>84005</v>
      </c>
      <c r="F168">
        <v>2</v>
      </c>
      <c r="G168">
        <v>84099</v>
      </c>
      <c r="H168">
        <v>1</v>
      </c>
      <c r="I168">
        <v>2</v>
      </c>
      <c r="J168">
        <v>10</v>
      </c>
      <c r="K168">
        <v>131453328</v>
      </c>
    </row>
    <row r="169" spans="1:11" x14ac:dyDescent="0.15">
      <c r="A169">
        <v>157</v>
      </c>
      <c r="B169">
        <v>162657417</v>
      </c>
      <c r="C169">
        <v>7</v>
      </c>
      <c r="D169">
        <v>2</v>
      </c>
      <c r="E169">
        <v>84003</v>
      </c>
      <c r="F169">
        <v>2</v>
      </c>
      <c r="G169">
        <v>84099</v>
      </c>
      <c r="H169">
        <v>1</v>
      </c>
      <c r="I169">
        <v>5</v>
      </c>
      <c r="J169">
        <v>10</v>
      </c>
      <c r="K169">
        <v>128140021</v>
      </c>
    </row>
    <row r="170" spans="1:11" x14ac:dyDescent="0.15">
      <c r="A170">
        <v>157</v>
      </c>
      <c r="B170">
        <v>295100773</v>
      </c>
      <c r="C170">
        <v>37</v>
      </c>
      <c r="D170">
        <v>1</v>
      </c>
      <c r="E170">
        <v>84007</v>
      </c>
      <c r="F170">
        <v>3</v>
      </c>
      <c r="G170">
        <v>84099</v>
      </c>
      <c r="H170">
        <v>1</v>
      </c>
      <c r="I170">
        <v>5</v>
      </c>
      <c r="J170">
        <v>12</v>
      </c>
      <c r="K170">
        <v>130188112</v>
      </c>
    </row>
    <row r="171" spans="1:11" x14ac:dyDescent="0.15">
      <c r="A171">
        <v>157</v>
      </c>
      <c r="B171">
        <v>289029010</v>
      </c>
      <c r="C171">
        <v>16</v>
      </c>
      <c r="D171">
        <v>2</v>
      </c>
      <c r="E171">
        <v>84004</v>
      </c>
      <c r="F171">
        <v>4</v>
      </c>
      <c r="G171">
        <v>84099</v>
      </c>
      <c r="H171">
        <v>1</v>
      </c>
      <c r="I171">
        <v>5</v>
      </c>
      <c r="J171">
        <v>10</v>
      </c>
      <c r="K171">
        <v>111256550</v>
      </c>
    </row>
    <row r="172" spans="1:11" x14ac:dyDescent="0.15">
      <c r="A172">
        <v>157</v>
      </c>
      <c r="B172">
        <v>264239969</v>
      </c>
      <c r="C172">
        <v>22</v>
      </c>
      <c r="D172">
        <v>2</v>
      </c>
      <c r="E172">
        <v>84004</v>
      </c>
      <c r="F172">
        <v>3</v>
      </c>
      <c r="G172">
        <v>84099</v>
      </c>
      <c r="H172">
        <v>0</v>
      </c>
      <c r="I172">
        <v>5</v>
      </c>
      <c r="J172">
        <v>10</v>
      </c>
      <c r="K172">
        <v>95493906</v>
      </c>
    </row>
    <row r="173" spans="1:11" x14ac:dyDescent="0.15">
      <c r="A173">
        <v>157</v>
      </c>
      <c r="B173">
        <v>297668099</v>
      </c>
      <c r="C173">
        <v>55</v>
      </c>
      <c r="D173">
        <v>2</v>
      </c>
      <c r="E173">
        <v>84001</v>
      </c>
      <c r="F173">
        <v>2</v>
      </c>
      <c r="G173">
        <v>84099</v>
      </c>
      <c r="H173">
        <v>1</v>
      </c>
      <c r="I173">
        <v>5</v>
      </c>
      <c r="J173">
        <v>10</v>
      </c>
      <c r="K173">
        <v>132177462</v>
      </c>
    </row>
    <row r="174" spans="1:11" x14ac:dyDescent="0.15">
      <c r="A174">
        <v>157</v>
      </c>
      <c r="B174">
        <v>269074850</v>
      </c>
      <c r="C174">
        <v>80</v>
      </c>
      <c r="D174">
        <v>1</v>
      </c>
      <c r="E174">
        <v>84001</v>
      </c>
      <c r="F174">
        <v>3</v>
      </c>
      <c r="G174">
        <v>84099</v>
      </c>
      <c r="H174">
        <v>1</v>
      </c>
      <c r="I174">
        <v>5</v>
      </c>
      <c r="J174">
        <v>10</v>
      </c>
      <c r="K174">
        <v>110952517</v>
      </c>
    </row>
    <row r="175" spans="1:11" x14ac:dyDescent="0.15">
      <c r="A175">
        <v>157</v>
      </c>
      <c r="B175">
        <v>265515034</v>
      </c>
      <c r="C175">
        <v>38</v>
      </c>
      <c r="D175">
        <v>1</v>
      </c>
      <c r="E175">
        <v>84005</v>
      </c>
      <c r="F175">
        <v>2</v>
      </c>
      <c r="G175">
        <v>84099</v>
      </c>
      <c r="H175">
        <v>1</v>
      </c>
      <c r="I175">
        <v>5</v>
      </c>
      <c r="J175">
        <v>10</v>
      </c>
      <c r="K175">
        <v>108434189</v>
      </c>
    </row>
    <row r="176" spans="1:11" x14ac:dyDescent="0.15">
      <c r="A176">
        <v>157</v>
      </c>
      <c r="B176">
        <v>288744242</v>
      </c>
      <c r="C176">
        <v>14</v>
      </c>
      <c r="D176">
        <v>2</v>
      </c>
      <c r="E176">
        <v>84007</v>
      </c>
      <c r="F176">
        <v>4</v>
      </c>
      <c r="G176">
        <v>84099</v>
      </c>
      <c r="H176">
        <v>1</v>
      </c>
      <c r="I176">
        <v>2</v>
      </c>
      <c r="J176">
        <v>10</v>
      </c>
      <c r="K176">
        <v>125371930</v>
      </c>
    </row>
    <row r="177" spans="1:11" x14ac:dyDescent="0.15">
      <c r="A177">
        <v>157</v>
      </c>
      <c r="B177">
        <v>248699828</v>
      </c>
      <c r="C177">
        <v>21</v>
      </c>
      <c r="D177">
        <v>2</v>
      </c>
      <c r="E177">
        <v>84001</v>
      </c>
      <c r="F177">
        <v>3</v>
      </c>
      <c r="G177">
        <v>84099</v>
      </c>
      <c r="H177">
        <v>0</v>
      </c>
      <c r="I177">
        <v>2</v>
      </c>
      <c r="J177">
        <v>10</v>
      </c>
      <c r="K177">
        <v>95600700</v>
      </c>
    </row>
    <row r="178" spans="1:11" x14ac:dyDescent="0.15">
      <c r="A178">
        <v>157</v>
      </c>
      <c r="B178">
        <v>296539481</v>
      </c>
      <c r="C178">
        <v>39</v>
      </c>
      <c r="D178">
        <v>2</v>
      </c>
      <c r="E178">
        <v>84006</v>
      </c>
      <c r="F178">
        <v>5</v>
      </c>
      <c r="G178">
        <v>84099</v>
      </c>
      <c r="H178">
        <v>1</v>
      </c>
      <c r="I178">
        <v>5</v>
      </c>
      <c r="J178">
        <v>10</v>
      </c>
      <c r="K178">
        <v>130024717</v>
      </c>
    </row>
    <row r="179" spans="1:11" x14ac:dyDescent="0.15">
      <c r="A179">
        <v>157</v>
      </c>
      <c r="B179">
        <v>278005158</v>
      </c>
      <c r="C179">
        <v>24</v>
      </c>
      <c r="D179">
        <v>1</v>
      </c>
      <c r="E179">
        <v>84003</v>
      </c>
      <c r="F179">
        <v>2</v>
      </c>
      <c r="G179">
        <v>84099</v>
      </c>
      <c r="H179">
        <v>1</v>
      </c>
      <c r="I179">
        <v>5</v>
      </c>
      <c r="J179">
        <v>10</v>
      </c>
      <c r="K179">
        <v>117940926</v>
      </c>
    </row>
    <row r="180" spans="1:11" x14ac:dyDescent="0.15">
      <c r="A180">
        <v>157</v>
      </c>
      <c r="B180">
        <v>291690251</v>
      </c>
      <c r="C180">
        <v>32</v>
      </c>
      <c r="D180">
        <v>1</v>
      </c>
      <c r="E180">
        <v>84001</v>
      </c>
      <c r="F180">
        <v>1</v>
      </c>
      <c r="G180">
        <v>84099</v>
      </c>
      <c r="H180">
        <v>0</v>
      </c>
      <c r="I180">
        <v>2</v>
      </c>
      <c r="J180">
        <v>10</v>
      </c>
      <c r="K180">
        <v>126495319</v>
      </c>
    </row>
    <row r="181" spans="1:11" x14ac:dyDescent="0.15">
      <c r="A181">
        <v>157</v>
      </c>
      <c r="B181">
        <v>290545239</v>
      </c>
      <c r="C181">
        <v>69</v>
      </c>
      <c r="D181">
        <v>2</v>
      </c>
      <c r="E181">
        <v>84001</v>
      </c>
      <c r="F181">
        <v>3</v>
      </c>
      <c r="G181">
        <v>84099</v>
      </c>
      <c r="H181">
        <v>1</v>
      </c>
      <c r="I181">
        <v>5</v>
      </c>
      <c r="J181">
        <v>10</v>
      </c>
      <c r="K181">
        <v>126833103</v>
      </c>
    </row>
    <row r="182" spans="1:11" x14ac:dyDescent="0.15">
      <c r="A182">
        <v>157</v>
      </c>
      <c r="B182">
        <v>292067428</v>
      </c>
      <c r="C182">
        <v>55</v>
      </c>
      <c r="D182">
        <v>2</v>
      </c>
      <c r="E182">
        <v>84006</v>
      </c>
      <c r="F182">
        <v>5</v>
      </c>
      <c r="G182">
        <v>84099</v>
      </c>
      <c r="H182">
        <v>1</v>
      </c>
      <c r="I182">
        <v>5</v>
      </c>
      <c r="J182">
        <v>10</v>
      </c>
      <c r="K182">
        <v>125945798</v>
      </c>
    </row>
    <row r="183" spans="1:11" x14ac:dyDescent="0.15">
      <c r="A183">
        <v>157</v>
      </c>
      <c r="B183">
        <v>278558781</v>
      </c>
      <c r="C183">
        <v>15</v>
      </c>
      <c r="D183">
        <v>1</v>
      </c>
      <c r="E183">
        <v>84001</v>
      </c>
      <c r="F183">
        <v>5</v>
      </c>
      <c r="G183">
        <v>84099</v>
      </c>
      <c r="H183">
        <v>1</v>
      </c>
      <c r="I183">
        <v>5</v>
      </c>
      <c r="J183">
        <v>10</v>
      </c>
      <c r="K183">
        <v>99943228</v>
      </c>
    </row>
    <row r="184" spans="1:11" x14ac:dyDescent="0.15">
      <c r="A184">
        <v>157</v>
      </c>
      <c r="B184">
        <v>278229724</v>
      </c>
      <c r="C184">
        <v>26</v>
      </c>
      <c r="D184">
        <v>2</v>
      </c>
      <c r="E184">
        <v>84001</v>
      </c>
      <c r="F184">
        <v>4</v>
      </c>
      <c r="G184">
        <v>84099</v>
      </c>
      <c r="H184">
        <v>1</v>
      </c>
      <c r="I184">
        <v>5</v>
      </c>
      <c r="J184">
        <v>10</v>
      </c>
      <c r="K184">
        <v>117935334</v>
      </c>
    </row>
    <row r="185" spans="1:11" x14ac:dyDescent="0.15">
      <c r="A185">
        <v>157</v>
      </c>
      <c r="B185">
        <v>295716697</v>
      </c>
      <c r="C185">
        <v>26</v>
      </c>
      <c r="D185">
        <v>1</v>
      </c>
      <c r="E185">
        <v>84001</v>
      </c>
      <c r="F185">
        <v>4</v>
      </c>
      <c r="G185">
        <v>84099</v>
      </c>
      <c r="H185">
        <v>0</v>
      </c>
      <c r="I185">
        <v>5</v>
      </c>
      <c r="J185">
        <v>10</v>
      </c>
      <c r="K185">
        <v>130451502</v>
      </c>
    </row>
    <row r="186" spans="1:11" x14ac:dyDescent="0.15">
      <c r="A186">
        <v>157</v>
      </c>
      <c r="B186">
        <v>288202006</v>
      </c>
      <c r="C186">
        <v>15</v>
      </c>
      <c r="D186">
        <v>2</v>
      </c>
      <c r="E186">
        <v>84007</v>
      </c>
      <c r="F186">
        <v>5</v>
      </c>
      <c r="G186">
        <v>84099</v>
      </c>
      <c r="H186">
        <v>1</v>
      </c>
      <c r="I186">
        <v>5</v>
      </c>
      <c r="J186">
        <v>10</v>
      </c>
      <c r="K186">
        <v>124792975</v>
      </c>
    </row>
    <row r="187" spans="1:11" x14ac:dyDescent="0.15">
      <c r="A187">
        <v>157</v>
      </c>
      <c r="B187">
        <v>294703536</v>
      </c>
      <c r="C187">
        <v>20</v>
      </c>
      <c r="D187">
        <v>2</v>
      </c>
      <c r="E187">
        <v>84004</v>
      </c>
      <c r="F187">
        <v>5</v>
      </c>
      <c r="G187">
        <v>84099</v>
      </c>
      <c r="H187">
        <v>1</v>
      </c>
      <c r="I187">
        <v>5</v>
      </c>
      <c r="J187">
        <v>11</v>
      </c>
      <c r="K187">
        <v>129642709</v>
      </c>
    </row>
    <row r="188" spans="1:11" x14ac:dyDescent="0.15">
      <c r="A188">
        <v>157</v>
      </c>
      <c r="B188">
        <v>282530875</v>
      </c>
      <c r="C188">
        <v>13</v>
      </c>
      <c r="D188">
        <v>1</v>
      </c>
      <c r="E188">
        <v>84005</v>
      </c>
      <c r="F188">
        <v>5</v>
      </c>
      <c r="G188">
        <v>84099</v>
      </c>
      <c r="H188">
        <v>1</v>
      </c>
      <c r="I188">
        <v>5</v>
      </c>
      <c r="J188">
        <v>10</v>
      </c>
      <c r="K188">
        <v>113131128</v>
      </c>
    </row>
    <row r="189" spans="1:11" x14ac:dyDescent="0.15">
      <c r="A189">
        <v>157</v>
      </c>
      <c r="B189">
        <v>290599471</v>
      </c>
      <c r="C189">
        <v>59</v>
      </c>
      <c r="D189">
        <v>1</v>
      </c>
      <c r="E189">
        <v>84007</v>
      </c>
      <c r="F189">
        <v>5</v>
      </c>
      <c r="G189">
        <v>84099</v>
      </c>
      <c r="H189">
        <v>1</v>
      </c>
      <c r="I189">
        <v>5</v>
      </c>
      <c r="J189">
        <v>10</v>
      </c>
      <c r="K189">
        <v>126749556</v>
      </c>
    </row>
    <row r="190" spans="1:11" x14ac:dyDescent="0.15">
      <c r="A190">
        <v>157</v>
      </c>
      <c r="B190">
        <v>258549825</v>
      </c>
      <c r="C190">
        <v>24</v>
      </c>
      <c r="D190">
        <v>1</v>
      </c>
      <c r="E190">
        <v>84001</v>
      </c>
      <c r="F190">
        <v>5</v>
      </c>
      <c r="G190">
        <v>84099</v>
      </c>
      <c r="H190">
        <v>1</v>
      </c>
      <c r="I190">
        <v>2</v>
      </c>
      <c r="J190">
        <v>10</v>
      </c>
      <c r="K190">
        <v>103404523</v>
      </c>
    </row>
    <row r="191" spans="1:11" x14ac:dyDescent="0.15">
      <c r="A191">
        <v>157</v>
      </c>
      <c r="B191">
        <v>290031776</v>
      </c>
      <c r="C191">
        <v>51</v>
      </c>
      <c r="D191">
        <v>2</v>
      </c>
      <c r="E191">
        <v>84004</v>
      </c>
      <c r="F191">
        <v>5</v>
      </c>
      <c r="G191">
        <v>84099</v>
      </c>
      <c r="H191">
        <v>1</v>
      </c>
      <c r="I191">
        <v>5</v>
      </c>
      <c r="J191">
        <v>10</v>
      </c>
      <c r="K191">
        <v>126375144</v>
      </c>
    </row>
    <row r="192" spans="1:11" x14ac:dyDescent="0.15">
      <c r="A192">
        <v>157</v>
      </c>
      <c r="B192">
        <v>290220370</v>
      </c>
      <c r="C192">
        <v>44</v>
      </c>
      <c r="D192">
        <v>2</v>
      </c>
      <c r="E192">
        <v>84006</v>
      </c>
      <c r="F192">
        <v>2</v>
      </c>
      <c r="G192">
        <v>84099</v>
      </c>
      <c r="H192">
        <v>0</v>
      </c>
      <c r="I192">
        <v>5</v>
      </c>
      <c r="J192">
        <v>10</v>
      </c>
      <c r="K192">
        <v>126373206</v>
      </c>
    </row>
    <row r="193" spans="1:11" x14ac:dyDescent="0.15">
      <c r="A193">
        <v>157</v>
      </c>
      <c r="B193">
        <v>291107908</v>
      </c>
      <c r="C193">
        <v>23</v>
      </c>
      <c r="D193">
        <v>2</v>
      </c>
      <c r="E193">
        <v>84003</v>
      </c>
      <c r="F193">
        <v>5</v>
      </c>
      <c r="G193">
        <v>84099</v>
      </c>
      <c r="H193">
        <v>1</v>
      </c>
      <c r="I193">
        <v>5</v>
      </c>
      <c r="J193">
        <v>10</v>
      </c>
      <c r="K193">
        <v>127212281</v>
      </c>
    </row>
    <row r="194" spans="1:11" x14ac:dyDescent="0.15">
      <c r="A194">
        <v>157</v>
      </c>
      <c r="B194">
        <v>280067427</v>
      </c>
      <c r="C194">
        <v>25</v>
      </c>
      <c r="D194">
        <v>2</v>
      </c>
      <c r="E194">
        <v>84006</v>
      </c>
      <c r="F194">
        <v>2</v>
      </c>
      <c r="G194">
        <v>84099</v>
      </c>
      <c r="H194">
        <v>1</v>
      </c>
      <c r="I194">
        <v>5</v>
      </c>
      <c r="J194">
        <v>10</v>
      </c>
      <c r="K194">
        <v>119247525</v>
      </c>
    </row>
    <row r="195" spans="1:11" x14ac:dyDescent="0.15">
      <c r="A195">
        <v>157</v>
      </c>
      <c r="B195">
        <v>270584162</v>
      </c>
      <c r="C195">
        <v>17</v>
      </c>
      <c r="D195">
        <v>1</v>
      </c>
      <c r="E195">
        <v>84005</v>
      </c>
      <c r="F195">
        <v>5</v>
      </c>
      <c r="G195">
        <v>84099</v>
      </c>
      <c r="H195">
        <v>1</v>
      </c>
      <c r="I195">
        <v>5</v>
      </c>
      <c r="J195">
        <v>13</v>
      </c>
      <c r="K195">
        <v>109276423</v>
      </c>
    </row>
    <row r="196" spans="1:11" x14ac:dyDescent="0.15">
      <c r="A196">
        <v>157</v>
      </c>
      <c r="B196">
        <v>293142675</v>
      </c>
      <c r="C196">
        <v>32</v>
      </c>
      <c r="D196">
        <v>1</v>
      </c>
      <c r="E196">
        <v>84005</v>
      </c>
      <c r="F196">
        <v>3</v>
      </c>
      <c r="G196">
        <v>84099</v>
      </c>
      <c r="H196">
        <v>1</v>
      </c>
      <c r="I196">
        <v>5</v>
      </c>
      <c r="J196">
        <v>10</v>
      </c>
      <c r="K196">
        <v>127033018</v>
      </c>
    </row>
    <row r="197" spans="1:11" x14ac:dyDescent="0.15">
      <c r="A197">
        <v>157</v>
      </c>
      <c r="B197">
        <v>295044802</v>
      </c>
      <c r="C197">
        <v>20</v>
      </c>
      <c r="D197">
        <v>1</v>
      </c>
      <c r="E197">
        <v>84005</v>
      </c>
      <c r="F197">
        <v>4</v>
      </c>
      <c r="G197">
        <v>84099</v>
      </c>
      <c r="H197">
        <v>0</v>
      </c>
      <c r="I197">
        <v>5</v>
      </c>
      <c r="J197">
        <v>10</v>
      </c>
      <c r="K197">
        <v>130131115</v>
      </c>
    </row>
    <row r="198" spans="1:11" x14ac:dyDescent="0.15">
      <c r="A198">
        <v>157</v>
      </c>
      <c r="B198">
        <v>267087674</v>
      </c>
      <c r="C198">
        <v>54</v>
      </c>
      <c r="D198">
        <v>2</v>
      </c>
      <c r="E198">
        <v>84005</v>
      </c>
      <c r="F198">
        <v>2</v>
      </c>
      <c r="G198">
        <v>84099</v>
      </c>
      <c r="H198">
        <v>1</v>
      </c>
      <c r="I198">
        <v>5</v>
      </c>
      <c r="J198">
        <v>10</v>
      </c>
      <c r="K198">
        <v>109736481</v>
      </c>
    </row>
    <row r="199" spans="1:11" x14ac:dyDescent="0.15">
      <c r="A199">
        <v>157</v>
      </c>
      <c r="B199">
        <v>294785169</v>
      </c>
      <c r="C199">
        <v>57</v>
      </c>
      <c r="D199">
        <v>2</v>
      </c>
      <c r="E199">
        <v>84002</v>
      </c>
      <c r="F199">
        <v>2</v>
      </c>
      <c r="G199">
        <v>84099</v>
      </c>
      <c r="H199">
        <v>1</v>
      </c>
      <c r="I199">
        <v>2</v>
      </c>
      <c r="J199">
        <v>10</v>
      </c>
      <c r="K199">
        <v>126773140</v>
      </c>
    </row>
    <row r="200" spans="1:11" x14ac:dyDescent="0.15">
      <c r="A200">
        <v>157</v>
      </c>
      <c r="B200">
        <v>285556320</v>
      </c>
      <c r="C200">
        <v>49</v>
      </c>
      <c r="D200">
        <v>1</v>
      </c>
      <c r="E200">
        <v>84002</v>
      </c>
      <c r="F200">
        <v>5</v>
      </c>
      <c r="G200">
        <v>84099</v>
      </c>
      <c r="H200">
        <v>1</v>
      </c>
      <c r="I200">
        <v>5</v>
      </c>
      <c r="J200">
        <v>10</v>
      </c>
      <c r="K200">
        <v>122951975</v>
      </c>
    </row>
    <row r="201" spans="1:11" x14ac:dyDescent="0.15">
      <c r="A201">
        <v>157</v>
      </c>
      <c r="B201">
        <v>261604271</v>
      </c>
      <c r="C201">
        <v>35</v>
      </c>
      <c r="D201">
        <v>1</v>
      </c>
      <c r="E201">
        <v>84005</v>
      </c>
      <c r="F201">
        <v>1</v>
      </c>
      <c r="G201">
        <v>84099</v>
      </c>
      <c r="H201">
        <v>0</v>
      </c>
      <c r="I201">
        <v>5</v>
      </c>
      <c r="J201">
        <v>10</v>
      </c>
      <c r="K201">
        <v>100264833</v>
      </c>
    </row>
    <row r="202" spans="1:11" x14ac:dyDescent="0.15">
      <c r="A202">
        <v>157</v>
      </c>
      <c r="B202">
        <v>284109752</v>
      </c>
      <c r="C202">
        <v>21</v>
      </c>
      <c r="D202">
        <v>2</v>
      </c>
      <c r="E202">
        <v>84003</v>
      </c>
      <c r="F202">
        <v>5</v>
      </c>
      <c r="G202">
        <v>84099</v>
      </c>
      <c r="H202">
        <v>1</v>
      </c>
      <c r="I202">
        <v>5</v>
      </c>
      <c r="J202">
        <v>10</v>
      </c>
      <c r="K202">
        <v>120199485</v>
      </c>
    </row>
    <row r="203" spans="1:11" x14ac:dyDescent="0.15">
      <c r="A203">
        <v>157</v>
      </c>
      <c r="B203">
        <v>272528922</v>
      </c>
      <c r="C203">
        <v>17</v>
      </c>
      <c r="D203">
        <v>1</v>
      </c>
      <c r="E203">
        <v>84006</v>
      </c>
      <c r="F203">
        <v>3</v>
      </c>
      <c r="G203">
        <v>84099</v>
      </c>
      <c r="H203">
        <v>1</v>
      </c>
      <c r="I203">
        <v>5</v>
      </c>
      <c r="J203">
        <v>10</v>
      </c>
      <c r="K203">
        <v>113620683</v>
      </c>
    </row>
    <row r="204" spans="1:11" x14ac:dyDescent="0.15">
      <c r="A204">
        <v>157</v>
      </c>
      <c r="B204">
        <v>274085848</v>
      </c>
      <c r="C204">
        <v>20</v>
      </c>
      <c r="D204">
        <v>2</v>
      </c>
      <c r="E204">
        <v>84004</v>
      </c>
      <c r="F204">
        <v>4</v>
      </c>
      <c r="G204">
        <v>84099</v>
      </c>
      <c r="H204">
        <v>1</v>
      </c>
      <c r="I204">
        <v>2</v>
      </c>
      <c r="J204">
        <v>10</v>
      </c>
      <c r="K204">
        <v>114498007</v>
      </c>
    </row>
    <row r="205" spans="1:11" x14ac:dyDescent="0.15">
      <c r="A205">
        <v>157</v>
      </c>
      <c r="B205">
        <v>271594664</v>
      </c>
      <c r="C205">
        <v>61</v>
      </c>
      <c r="D205">
        <v>2</v>
      </c>
      <c r="E205">
        <v>84007</v>
      </c>
      <c r="F205">
        <v>1</v>
      </c>
      <c r="G205">
        <v>84099</v>
      </c>
      <c r="H205">
        <v>0</v>
      </c>
      <c r="I205">
        <v>5</v>
      </c>
      <c r="J205">
        <v>10</v>
      </c>
      <c r="K205">
        <v>104678069</v>
      </c>
    </row>
    <row r="206" spans="1:11" x14ac:dyDescent="0.15">
      <c r="A206">
        <v>157</v>
      </c>
      <c r="B206">
        <v>284113573</v>
      </c>
      <c r="C206">
        <v>34</v>
      </c>
      <c r="D206">
        <v>2</v>
      </c>
      <c r="E206">
        <v>84006</v>
      </c>
      <c r="F206">
        <v>4</v>
      </c>
      <c r="G206">
        <v>84099</v>
      </c>
      <c r="H206">
        <v>1</v>
      </c>
      <c r="I206">
        <v>2</v>
      </c>
      <c r="J206">
        <v>10</v>
      </c>
      <c r="K206">
        <v>121701017</v>
      </c>
    </row>
    <row r="207" spans="1:11" x14ac:dyDescent="0.15">
      <c r="A207">
        <v>157</v>
      </c>
      <c r="B207">
        <v>292259661</v>
      </c>
      <c r="C207">
        <v>51</v>
      </c>
      <c r="D207">
        <v>2</v>
      </c>
      <c r="E207">
        <v>84005</v>
      </c>
      <c r="F207">
        <v>5</v>
      </c>
      <c r="G207">
        <v>84099</v>
      </c>
      <c r="H207">
        <v>1</v>
      </c>
      <c r="I207">
        <v>5</v>
      </c>
      <c r="J207">
        <v>10</v>
      </c>
      <c r="K207">
        <v>128185441</v>
      </c>
    </row>
    <row r="208" spans="1:11" x14ac:dyDescent="0.15">
      <c r="A208">
        <v>157</v>
      </c>
      <c r="B208">
        <v>292001952</v>
      </c>
      <c r="C208">
        <v>42</v>
      </c>
      <c r="D208">
        <v>1</v>
      </c>
      <c r="E208">
        <v>84004</v>
      </c>
      <c r="F208">
        <v>5</v>
      </c>
      <c r="G208">
        <v>84099</v>
      </c>
      <c r="H208">
        <v>0</v>
      </c>
      <c r="I208">
        <v>5</v>
      </c>
      <c r="J208">
        <v>10</v>
      </c>
      <c r="K208">
        <v>128076361</v>
      </c>
    </row>
    <row r="209" spans="1:11" x14ac:dyDescent="0.15">
      <c r="A209">
        <v>157</v>
      </c>
      <c r="B209">
        <v>297665396</v>
      </c>
      <c r="C209">
        <v>43</v>
      </c>
      <c r="D209">
        <v>2</v>
      </c>
      <c r="E209">
        <v>84002</v>
      </c>
      <c r="F209">
        <v>4</v>
      </c>
      <c r="G209">
        <v>84099</v>
      </c>
      <c r="H209">
        <v>1</v>
      </c>
      <c r="I209">
        <v>5</v>
      </c>
      <c r="J209">
        <v>10</v>
      </c>
      <c r="K209">
        <v>128191769</v>
      </c>
    </row>
    <row r="210" spans="1:11" x14ac:dyDescent="0.15">
      <c r="A210">
        <v>157</v>
      </c>
      <c r="B210">
        <v>290112536</v>
      </c>
      <c r="C210">
        <v>54</v>
      </c>
      <c r="D210">
        <v>2</v>
      </c>
      <c r="E210">
        <v>84004</v>
      </c>
      <c r="F210">
        <v>2</v>
      </c>
      <c r="G210">
        <v>84099</v>
      </c>
      <c r="H210">
        <v>0</v>
      </c>
      <c r="I210">
        <v>5</v>
      </c>
      <c r="J210">
        <v>10</v>
      </c>
      <c r="K210">
        <v>126502701</v>
      </c>
    </row>
    <row r="211" spans="1:11" x14ac:dyDescent="0.15">
      <c r="A211">
        <v>157</v>
      </c>
      <c r="B211">
        <v>296535246</v>
      </c>
      <c r="C211">
        <v>21</v>
      </c>
      <c r="D211">
        <v>1</v>
      </c>
      <c r="E211">
        <v>84004</v>
      </c>
      <c r="F211">
        <v>2</v>
      </c>
      <c r="G211">
        <v>84099</v>
      </c>
      <c r="H211">
        <v>1</v>
      </c>
      <c r="I211">
        <v>5</v>
      </c>
      <c r="J211">
        <v>10</v>
      </c>
      <c r="K211">
        <v>131398308</v>
      </c>
    </row>
    <row r="212" spans="1:11" x14ac:dyDescent="0.15">
      <c r="A212">
        <v>157</v>
      </c>
      <c r="B212">
        <v>298597389</v>
      </c>
      <c r="C212">
        <v>18</v>
      </c>
      <c r="D212">
        <v>2</v>
      </c>
      <c r="E212">
        <v>84004</v>
      </c>
      <c r="F212">
        <v>5</v>
      </c>
      <c r="G212">
        <v>84099</v>
      </c>
      <c r="H212">
        <v>0</v>
      </c>
      <c r="I212">
        <v>2</v>
      </c>
      <c r="J212">
        <v>10</v>
      </c>
      <c r="K212">
        <v>103146997</v>
      </c>
    </row>
    <row r="213" spans="1:11" x14ac:dyDescent="0.15">
      <c r="A213">
        <v>157</v>
      </c>
      <c r="B213">
        <v>162918161</v>
      </c>
      <c r="C213">
        <v>9</v>
      </c>
      <c r="D213">
        <v>2</v>
      </c>
      <c r="E213">
        <v>84002</v>
      </c>
      <c r="F213">
        <v>4</v>
      </c>
      <c r="G213">
        <v>84099</v>
      </c>
      <c r="H213">
        <v>1</v>
      </c>
      <c r="I213">
        <v>5</v>
      </c>
      <c r="J213">
        <v>10</v>
      </c>
      <c r="K213">
        <v>128191769</v>
      </c>
    </row>
    <row r="214" spans="1:11" x14ac:dyDescent="0.15">
      <c r="A214">
        <v>157</v>
      </c>
      <c r="B214">
        <v>298701016</v>
      </c>
      <c r="C214">
        <v>36</v>
      </c>
      <c r="D214">
        <v>1</v>
      </c>
      <c r="E214">
        <v>84002</v>
      </c>
      <c r="F214">
        <v>4</v>
      </c>
      <c r="G214">
        <v>84099</v>
      </c>
      <c r="H214">
        <v>1</v>
      </c>
      <c r="I214">
        <v>5</v>
      </c>
      <c r="J214">
        <v>10</v>
      </c>
      <c r="K214">
        <v>130286648</v>
      </c>
    </row>
    <row r="215" spans="1:11" x14ac:dyDescent="0.15">
      <c r="A215">
        <v>157</v>
      </c>
      <c r="B215">
        <v>268569724</v>
      </c>
      <c r="C215">
        <v>44</v>
      </c>
      <c r="D215">
        <v>2</v>
      </c>
      <c r="E215">
        <v>84005</v>
      </c>
      <c r="F215">
        <v>2</v>
      </c>
      <c r="G215">
        <v>84099</v>
      </c>
      <c r="H215">
        <v>1</v>
      </c>
      <c r="I215">
        <v>5</v>
      </c>
      <c r="J215">
        <v>10</v>
      </c>
      <c r="K215">
        <v>110505543</v>
      </c>
    </row>
    <row r="216" spans="1:11" x14ac:dyDescent="0.15">
      <c r="A216">
        <v>157</v>
      </c>
      <c r="B216">
        <v>279546445</v>
      </c>
      <c r="C216">
        <v>32</v>
      </c>
      <c r="D216">
        <v>1</v>
      </c>
      <c r="E216">
        <v>84003</v>
      </c>
      <c r="F216">
        <v>5</v>
      </c>
      <c r="G216">
        <v>84099</v>
      </c>
      <c r="H216">
        <v>1</v>
      </c>
      <c r="I216">
        <v>5</v>
      </c>
      <c r="J216">
        <v>10</v>
      </c>
      <c r="K216">
        <v>118921088</v>
      </c>
    </row>
    <row r="217" spans="1:11" x14ac:dyDescent="0.15">
      <c r="A217">
        <v>157</v>
      </c>
      <c r="B217">
        <v>162741850</v>
      </c>
      <c r="C217">
        <v>13</v>
      </c>
      <c r="D217">
        <v>2</v>
      </c>
      <c r="E217">
        <v>84002</v>
      </c>
      <c r="F217">
        <v>3</v>
      </c>
      <c r="G217">
        <v>84099</v>
      </c>
      <c r="H217">
        <v>1</v>
      </c>
      <c r="I217">
        <v>2</v>
      </c>
      <c r="J217">
        <v>10</v>
      </c>
      <c r="K217">
        <v>129910102</v>
      </c>
    </row>
    <row r="218" spans="1:11" x14ac:dyDescent="0.15">
      <c r="A218">
        <v>157</v>
      </c>
      <c r="B218">
        <v>275209604</v>
      </c>
      <c r="C218">
        <v>26</v>
      </c>
      <c r="D218">
        <v>2</v>
      </c>
      <c r="E218">
        <v>84001</v>
      </c>
      <c r="F218">
        <v>5</v>
      </c>
      <c r="G218">
        <v>84099</v>
      </c>
      <c r="H218">
        <v>1</v>
      </c>
      <c r="I218">
        <v>2</v>
      </c>
      <c r="J218">
        <v>10</v>
      </c>
      <c r="K218">
        <v>115181806</v>
      </c>
    </row>
    <row r="219" spans="1:11" x14ac:dyDescent="0.15">
      <c r="A219">
        <v>157</v>
      </c>
      <c r="B219">
        <v>271109192</v>
      </c>
      <c r="C219">
        <v>19</v>
      </c>
      <c r="D219">
        <v>2</v>
      </c>
      <c r="E219">
        <v>84007</v>
      </c>
      <c r="F219">
        <v>3</v>
      </c>
      <c r="G219">
        <v>84099</v>
      </c>
      <c r="H219">
        <v>1</v>
      </c>
      <c r="I219">
        <v>2</v>
      </c>
      <c r="J219">
        <v>10</v>
      </c>
      <c r="K219">
        <v>112227454</v>
      </c>
    </row>
    <row r="220" spans="1:11" x14ac:dyDescent="0.15">
      <c r="A220">
        <v>157</v>
      </c>
      <c r="B220">
        <v>297236473</v>
      </c>
      <c r="C220">
        <v>33</v>
      </c>
      <c r="D220">
        <v>2</v>
      </c>
      <c r="E220">
        <v>84007</v>
      </c>
      <c r="F220">
        <v>2</v>
      </c>
      <c r="G220">
        <v>84099</v>
      </c>
      <c r="H220">
        <v>1</v>
      </c>
      <c r="I220">
        <v>5</v>
      </c>
      <c r="J220">
        <v>10</v>
      </c>
      <c r="K220">
        <v>131559436</v>
      </c>
    </row>
    <row r="221" spans="1:11" x14ac:dyDescent="0.15">
      <c r="A221">
        <v>157</v>
      </c>
      <c r="B221">
        <v>291661708</v>
      </c>
      <c r="C221">
        <v>16</v>
      </c>
      <c r="D221">
        <v>2</v>
      </c>
      <c r="E221">
        <v>84004</v>
      </c>
      <c r="F221">
        <v>2</v>
      </c>
      <c r="G221">
        <v>84099</v>
      </c>
      <c r="H221">
        <v>1</v>
      </c>
      <c r="I221">
        <v>5</v>
      </c>
      <c r="J221">
        <v>10</v>
      </c>
      <c r="K221">
        <v>127751709</v>
      </c>
    </row>
    <row r="222" spans="1:11" x14ac:dyDescent="0.15">
      <c r="A222">
        <v>157</v>
      </c>
      <c r="B222">
        <v>291152881</v>
      </c>
      <c r="C222">
        <v>48</v>
      </c>
      <c r="D222">
        <v>2</v>
      </c>
      <c r="E222">
        <v>84005</v>
      </c>
      <c r="F222">
        <v>3</v>
      </c>
      <c r="G222">
        <v>84099</v>
      </c>
      <c r="H222">
        <v>0</v>
      </c>
      <c r="I222">
        <v>5</v>
      </c>
      <c r="J222">
        <v>10</v>
      </c>
      <c r="K222">
        <v>127279617</v>
      </c>
    </row>
    <row r="223" spans="1:11" x14ac:dyDescent="0.15">
      <c r="A223">
        <v>157</v>
      </c>
      <c r="B223">
        <v>161944412</v>
      </c>
      <c r="C223">
        <v>6</v>
      </c>
      <c r="D223">
        <v>2</v>
      </c>
      <c r="E223">
        <v>84007</v>
      </c>
      <c r="F223">
        <v>5</v>
      </c>
      <c r="G223">
        <v>84099</v>
      </c>
      <c r="H223">
        <v>1</v>
      </c>
      <c r="I223">
        <v>5</v>
      </c>
      <c r="J223">
        <v>10</v>
      </c>
      <c r="K223">
        <v>106684418</v>
      </c>
    </row>
    <row r="224" spans="1:11" x14ac:dyDescent="0.15">
      <c r="A224">
        <v>157</v>
      </c>
      <c r="B224">
        <v>292052261</v>
      </c>
      <c r="C224">
        <v>78</v>
      </c>
      <c r="D224">
        <v>2</v>
      </c>
      <c r="E224">
        <v>84003</v>
      </c>
      <c r="F224">
        <v>2</v>
      </c>
      <c r="G224">
        <v>84099</v>
      </c>
      <c r="H224">
        <v>1</v>
      </c>
      <c r="I224">
        <v>5</v>
      </c>
      <c r="J224">
        <v>10</v>
      </c>
      <c r="K224">
        <v>128193113</v>
      </c>
    </row>
    <row r="225" spans="1:11" x14ac:dyDescent="0.15">
      <c r="A225">
        <v>157</v>
      </c>
      <c r="B225">
        <v>249554522</v>
      </c>
      <c r="C225">
        <v>64</v>
      </c>
      <c r="D225">
        <v>1</v>
      </c>
      <c r="E225">
        <v>84005</v>
      </c>
      <c r="F225">
        <v>2</v>
      </c>
      <c r="G225">
        <v>84099</v>
      </c>
      <c r="H225">
        <v>1</v>
      </c>
      <c r="I225">
        <v>5</v>
      </c>
      <c r="J225">
        <v>10</v>
      </c>
      <c r="K225">
        <v>90867232</v>
      </c>
    </row>
    <row r="226" spans="1:11" x14ac:dyDescent="0.15">
      <c r="A226">
        <v>157</v>
      </c>
      <c r="B226">
        <v>291064992</v>
      </c>
      <c r="C226">
        <v>14</v>
      </c>
      <c r="D226">
        <v>1</v>
      </c>
      <c r="E226">
        <v>84006</v>
      </c>
      <c r="F226">
        <v>2</v>
      </c>
      <c r="G226">
        <v>84099</v>
      </c>
      <c r="H226">
        <v>1</v>
      </c>
      <c r="I226">
        <v>5</v>
      </c>
      <c r="J226">
        <v>10</v>
      </c>
      <c r="K226">
        <v>125090985</v>
      </c>
    </row>
    <row r="227" spans="1:11" x14ac:dyDescent="0.15">
      <c r="A227">
        <v>157</v>
      </c>
      <c r="B227">
        <v>296076751</v>
      </c>
      <c r="C227">
        <v>17</v>
      </c>
      <c r="D227">
        <v>1</v>
      </c>
      <c r="E227">
        <v>84003</v>
      </c>
      <c r="F227">
        <v>3</v>
      </c>
      <c r="G227">
        <v>84099</v>
      </c>
      <c r="H227">
        <v>1</v>
      </c>
      <c r="I227">
        <v>5</v>
      </c>
      <c r="J227">
        <v>10</v>
      </c>
      <c r="K227">
        <v>129851016</v>
      </c>
    </row>
    <row r="228" spans="1:11" x14ac:dyDescent="0.15">
      <c r="A228">
        <v>157</v>
      </c>
      <c r="B228">
        <v>292101202</v>
      </c>
      <c r="C228">
        <v>27</v>
      </c>
      <c r="D228">
        <v>2</v>
      </c>
      <c r="E228">
        <v>84004</v>
      </c>
      <c r="F228">
        <v>2</v>
      </c>
      <c r="G228">
        <v>84099</v>
      </c>
      <c r="H228">
        <v>0</v>
      </c>
      <c r="I228">
        <v>2</v>
      </c>
      <c r="J228">
        <v>10</v>
      </c>
      <c r="K228">
        <v>98016974</v>
      </c>
    </row>
    <row r="229" spans="1:11" x14ac:dyDescent="0.15">
      <c r="A229">
        <v>157</v>
      </c>
      <c r="B229">
        <v>291564446</v>
      </c>
      <c r="C229">
        <v>30</v>
      </c>
      <c r="D229">
        <v>1</v>
      </c>
      <c r="E229">
        <v>84005</v>
      </c>
      <c r="F229">
        <v>3</v>
      </c>
      <c r="G229">
        <v>84099</v>
      </c>
      <c r="H229">
        <v>1</v>
      </c>
      <c r="I229">
        <v>5</v>
      </c>
      <c r="J229">
        <v>10</v>
      </c>
      <c r="K229">
        <v>127538603</v>
      </c>
    </row>
    <row r="230" spans="1:11" x14ac:dyDescent="0.15">
      <c r="A230">
        <v>157</v>
      </c>
      <c r="B230">
        <v>293026219</v>
      </c>
      <c r="C230">
        <v>54</v>
      </c>
      <c r="D230">
        <v>1</v>
      </c>
      <c r="E230">
        <v>84005</v>
      </c>
      <c r="F230">
        <v>2</v>
      </c>
      <c r="G230">
        <v>84099</v>
      </c>
      <c r="H230">
        <v>0</v>
      </c>
      <c r="I230">
        <v>2</v>
      </c>
      <c r="J230">
        <v>10</v>
      </c>
      <c r="K230">
        <v>126552219</v>
      </c>
    </row>
    <row r="231" spans="1:11" x14ac:dyDescent="0.15">
      <c r="A231">
        <v>157</v>
      </c>
      <c r="B231">
        <v>251147501</v>
      </c>
      <c r="C231">
        <v>19</v>
      </c>
      <c r="D231">
        <v>2</v>
      </c>
      <c r="E231">
        <v>84003</v>
      </c>
      <c r="F231">
        <v>2</v>
      </c>
      <c r="G231">
        <v>84099</v>
      </c>
      <c r="H231">
        <v>1</v>
      </c>
      <c r="I231">
        <v>5</v>
      </c>
      <c r="J231">
        <v>10</v>
      </c>
      <c r="K231">
        <v>97476851</v>
      </c>
    </row>
    <row r="232" spans="1:11" x14ac:dyDescent="0.15">
      <c r="A232">
        <v>157</v>
      </c>
      <c r="B232">
        <v>298704334</v>
      </c>
      <c r="C232">
        <v>22</v>
      </c>
      <c r="D232">
        <v>2</v>
      </c>
      <c r="E232">
        <v>84004</v>
      </c>
      <c r="F232">
        <v>3</v>
      </c>
      <c r="G232">
        <v>84099</v>
      </c>
      <c r="H232">
        <v>0</v>
      </c>
      <c r="I232">
        <v>5</v>
      </c>
      <c r="J232">
        <v>13</v>
      </c>
      <c r="K232">
        <v>133083716</v>
      </c>
    </row>
    <row r="233" spans="1:11" x14ac:dyDescent="0.15">
      <c r="A233">
        <v>157</v>
      </c>
      <c r="B233">
        <v>285591781</v>
      </c>
      <c r="C233">
        <v>43</v>
      </c>
      <c r="D233">
        <v>2</v>
      </c>
      <c r="E233">
        <v>84004</v>
      </c>
      <c r="F233">
        <v>4</v>
      </c>
      <c r="G233">
        <v>84099</v>
      </c>
      <c r="H233">
        <v>1</v>
      </c>
      <c r="I233">
        <v>5</v>
      </c>
      <c r="J233">
        <v>10</v>
      </c>
      <c r="K233">
        <v>106212312</v>
      </c>
    </row>
    <row r="234" spans="1:11" x14ac:dyDescent="0.15">
      <c r="A234">
        <v>157</v>
      </c>
      <c r="B234">
        <v>162541800</v>
      </c>
      <c r="C234">
        <v>6</v>
      </c>
      <c r="D234">
        <v>2</v>
      </c>
      <c r="E234">
        <v>84005</v>
      </c>
      <c r="F234">
        <v>5</v>
      </c>
      <c r="G234">
        <v>84099</v>
      </c>
      <c r="H234">
        <v>1</v>
      </c>
      <c r="I234">
        <v>5</v>
      </c>
      <c r="J234">
        <v>10</v>
      </c>
      <c r="K234">
        <v>124739339</v>
      </c>
    </row>
    <row r="235" spans="1:11" x14ac:dyDescent="0.15">
      <c r="A235">
        <v>157</v>
      </c>
      <c r="B235">
        <v>290012851</v>
      </c>
      <c r="C235">
        <v>22</v>
      </c>
      <c r="D235">
        <v>1</v>
      </c>
      <c r="E235">
        <v>84001</v>
      </c>
      <c r="F235">
        <v>2</v>
      </c>
      <c r="G235">
        <v>84099</v>
      </c>
      <c r="H235">
        <v>1</v>
      </c>
      <c r="I235">
        <v>5</v>
      </c>
      <c r="J235">
        <v>10</v>
      </c>
      <c r="K235">
        <v>126428049</v>
      </c>
    </row>
    <row r="236" spans="1:11" x14ac:dyDescent="0.15">
      <c r="A236">
        <v>157</v>
      </c>
      <c r="B236">
        <v>277688908</v>
      </c>
      <c r="C236">
        <v>20</v>
      </c>
      <c r="D236">
        <v>1</v>
      </c>
      <c r="E236">
        <v>84002</v>
      </c>
      <c r="F236">
        <v>1</v>
      </c>
      <c r="G236">
        <v>84099</v>
      </c>
      <c r="H236">
        <v>0</v>
      </c>
      <c r="I236">
        <v>5</v>
      </c>
      <c r="J236">
        <v>10</v>
      </c>
      <c r="K236">
        <v>117492225</v>
      </c>
    </row>
    <row r="237" spans="1:11" x14ac:dyDescent="0.15">
      <c r="A237">
        <v>157</v>
      </c>
      <c r="B237">
        <v>293021343</v>
      </c>
      <c r="C237">
        <v>16</v>
      </c>
      <c r="D237">
        <v>1</v>
      </c>
      <c r="E237">
        <v>84006</v>
      </c>
      <c r="F237">
        <v>5</v>
      </c>
      <c r="G237">
        <v>84099</v>
      </c>
      <c r="H237">
        <v>1</v>
      </c>
      <c r="I237">
        <v>2</v>
      </c>
      <c r="J237">
        <v>10</v>
      </c>
      <c r="K237">
        <v>127752508</v>
      </c>
    </row>
    <row r="238" spans="1:11" x14ac:dyDescent="0.15">
      <c r="A238">
        <v>157</v>
      </c>
      <c r="B238">
        <v>253080311</v>
      </c>
      <c r="C238">
        <v>15</v>
      </c>
      <c r="D238">
        <v>2</v>
      </c>
      <c r="E238">
        <v>84004</v>
      </c>
      <c r="F238">
        <v>2</v>
      </c>
      <c r="G238">
        <v>84099</v>
      </c>
      <c r="H238">
        <v>1</v>
      </c>
      <c r="I238">
        <v>5</v>
      </c>
      <c r="J238">
        <v>10</v>
      </c>
      <c r="K238">
        <v>99375638</v>
      </c>
    </row>
    <row r="239" spans="1:11" x14ac:dyDescent="0.15">
      <c r="A239">
        <v>157</v>
      </c>
      <c r="B239">
        <v>300517744</v>
      </c>
      <c r="C239">
        <v>57</v>
      </c>
      <c r="D239">
        <v>1</v>
      </c>
      <c r="E239">
        <v>84004</v>
      </c>
      <c r="F239">
        <v>4</v>
      </c>
      <c r="G239">
        <v>84099</v>
      </c>
      <c r="H239">
        <v>1</v>
      </c>
      <c r="I239">
        <v>2</v>
      </c>
      <c r="J239">
        <v>10</v>
      </c>
      <c r="K239">
        <v>132618013</v>
      </c>
    </row>
    <row r="240" spans="1:11" x14ac:dyDescent="0.15">
      <c r="A240">
        <v>157</v>
      </c>
      <c r="B240">
        <v>263163380</v>
      </c>
      <c r="C240">
        <v>20</v>
      </c>
      <c r="D240">
        <v>2</v>
      </c>
      <c r="E240">
        <v>84001</v>
      </c>
      <c r="F240">
        <v>3</v>
      </c>
      <c r="G240">
        <v>84099</v>
      </c>
      <c r="H240">
        <v>0</v>
      </c>
      <c r="I240">
        <v>5</v>
      </c>
      <c r="J240">
        <v>10</v>
      </c>
      <c r="K240">
        <v>106828720</v>
      </c>
    </row>
    <row r="241" spans="1:11" x14ac:dyDescent="0.15">
      <c r="A241">
        <v>157</v>
      </c>
      <c r="B241">
        <v>286270109</v>
      </c>
      <c r="C241">
        <v>85</v>
      </c>
      <c r="D241">
        <v>1</v>
      </c>
      <c r="E241">
        <v>84005</v>
      </c>
      <c r="F241">
        <v>5</v>
      </c>
      <c r="G241">
        <v>84099</v>
      </c>
      <c r="H241">
        <v>1</v>
      </c>
      <c r="I241">
        <v>5</v>
      </c>
      <c r="J241">
        <v>10</v>
      </c>
      <c r="K241">
        <v>121448673</v>
      </c>
    </row>
    <row r="242" spans="1:11" x14ac:dyDescent="0.15">
      <c r="A242">
        <v>157</v>
      </c>
      <c r="B242">
        <v>284056391</v>
      </c>
      <c r="C242">
        <v>20</v>
      </c>
      <c r="D242">
        <v>2</v>
      </c>
      <c r="E242">
        <v>84001</v>
      </c>
      <c r="F242">
        <v>2</v>
      </c>
      <c r="G242">
        <v>84099</v>
      </c>
      <c r="H242">
        <v>1</v>
      </c>
      <c r="I242">
        <v>2</v>
      </c>
      <c r="J242">
        <v>10</v>
      </c>
      <c r="K242">
        <v>121268659</v>
      </c>
    </row>
    <row r="243" spans="1:11" x14ac:dyDescent="0.15">
      <c r="A243">
        <v>157</v>
      </c>
      <c r="B243">
        <v>279055024</v>
      </c>
      <c r="C243">
        <v>59</v>
      </c>
      <c r="D243">
        <v>1</v>
      </c>
      <c r="E243">
        <v>84005</v>
      </c>
      <c r="F243">
        <v>2</v>
      </c>
      <c r="G243">
        <v>84099</v>
      </c>
      <c r="H243">
        <v>0</v>
      </c>
      <c r="I243">
        <v>5</v>
      </c>
      <c r="J243">
        <v>10</v>
      </c>
      <c r="K243">
        <v>117406674</v>
      </c>
    </row>
    <row r="244" spans="1:11" x14ac:dyDescent="0.15">
      <c r="A244">
        <v>157</v>
      </c>
      <c r="B244">
        <v>288511205</v>
      </c>
      <c r="C244">
        <v>14</v>
      </c>
      <c r="D244">
        <v>2</v>
      </c>
      <c r="E244">
        <v>84004</v>
      </c>
      <c r="F244">
        <v>5</v>
      </c>
      <c r="G244">
        <v>84099</v>
      </c>
      <c r="H244">
        <v>1</v>
      </c>
      <c r="I244">
        <v>2</v>
      </c>
      <c r="J244">
        <v>10</v>
      </c>
      <c r="K244">
        <v>124074473</v>
      </c>
    </row>
    <row r="245" spans="1:11" x14ac:dyDescent="0.15">
      <c r="A245">
        <v>157</v>
      </c>
      <c r="B245">
        <v>262679736</v>
      </c>
      <c r="C245">
        <v>92</v>
      </c>
      <c r="D245">
        <v>1</v>
      </c>
      <c r="E245">
        <v>84002</v>
      </c>
      <c r="F245">
        <v>5</v>
      </c>
      <c r="G245">
        <v>84099</v>
      </c>
      <c r="H245">
        <v>1</v>
      </c>
      <c r="I245">
        <v>5</v>
      </c>
      <c r="J245">
        <v>10</v>
      </c>
      <c r="K245">
        <v>104074180</v>
      </c>
    </row>
    <row r="246" spans="1:11" x14ac:dyDescent="0.15">
      <c r="A246">
        <v>157</v>
      </c>
      <c r="B246">
        <v>258719927</v>
      </c>
      <c r="C246">
        <v>45</v>
      </c>
      <c r="D246">
        <v>2</v>
      </c>
      <c r="E246">
        <v>84007</v>
      </c>
      <c r="F246">
        <v>5</v>
      </c>
      <c r="G246">
        <v>84099</v>
      </c>
      <c r="H246">
        <v>1</v>
      </c>
      <c r="I246">
        <v>5</v>
      </c>
      <c r="J246">
        <v>10</v>
      </c>
      <c r="K246">
        <v>102754976</v>
      </c>
    </row>
    <row r="247" spans="1:11" x14ac:dyDescent="0.15">
      <c r="A247">
        <v>157</v>
      </c>
      <c r="B247">
        <v>294804730</v>
      </c>
      <c r="C247">
        <v>18</v>
      </c>
      <c r="D247">
        <v>1</v>
      </c>
      <c r="E247">
        <v>84003</v>
      </c>
      <c r="F247">
        <v>4</v>
      </c>
      <c r="G247">
        <v>84099</v>
      </c>
      <c r="H247">
        <v>1</v>
      </c>
      <c r="I247">
        <v>5</v>
      </c>
      <c r="J247">
        <v>10</v>
      </c>
      <c r="K247">
        <v>129867092</v>
      </c>
    </row>
    <row r="248" spans="1:11" x14ac:dyDescent="0.15">
      <c r="A248">
        <v>157</v>
      </c>
      <c r="B248">
        <v>258706754</v>
      </c>
      <c r="C248">
        <v>21</v>
      </c>
      <c r="D248">
        <v>1</v>
      </c>
      <c r="E248">
        <v>84002</v>
      </c>
      <c r="F248">
        <v>5</v>
      </c>
      <c r="G248">
        <v>84099</v>
      </c>
      <c r="H248">
        <v>1</v>
      </c>
      <c r="I248">
        <v>2</v>
      </c>
      <c r="J248">
        <v>10</v>
      </c>
      <c r="K248">
        <v>103220397</v>
      </c>
    </row>
    <row r="249" spans="1:11" x14ac:dyDescent="0.15">
      <c r="A249">
        <v>157</v>
      </c>
      <c r="B249">
        <v>296131299</v>
      </c>
      <c r="C249">
        <v>31</v>
      </c>
      <c r="D249">
        <v>2</v>
      </c>
      <c r="E249">
        <v>84001</v>
      </c>
      <c r="F249">
        <v>3</v>
      </c>
      <c r="G249">
        <v>84099</v>
      </c>
      <c r="H249">
        <v>1</v>
      </c>
      <c r="I249">
        <v>5</v>
      </c>
      <c r="J249">
        <v>10</v>
      </c>
      <c r="K249">
        <v>131159687</v>
      </c>
    </row>
    <row r="250" spans="1:11" x14ac:dyDescent="0.15">
      <c r="A250">
        <v>157</v>
      </c>
      <c r="B250">
        <v>162922257</v>
      </c>
      <c r="C250">
        <v>9</v>
      </c>
      <c r="D250">
        <v>2</v>
      </c>
      <c r="E250">
        <v>84004</v>
      </c>
      <c r="F250">
        <v>4</v>
      </c>
      <c r="G250">
        <v>84099</v>
      </c>
      <c r="H250">
        <v>1</v>
      </c>
      <c r="I250">
        <v>2</v>
      </c>
      <c r="J250">
        <v>10</v>
      </c>
      <c r="K250">
        <v>130725316</v>
      </c>
    </row>
    <row r="251" spans="1:11" x14ac:dyDescent="0.15">
      <c r="A251">
        <v>157</v>
      </c>
      <c r="B251">
        <v>290096821</v>
      </c>
      <c r="C251">
        <v>49</v>
      </c>
      <c r="D251">
        <v>2</v>
      </c>
      <c r="E251">
        <v>84001</v>
      </c>
      <c r="F251">
        <v>3</v>
      </c>
      <c r="G251">
        <v>84099</v>
      </c>
      <c r="H251">
        <v>1</v>
      </c>
      <c r="I251">
        <v>5</v>
      </c>
      <c r="J251">
        <v>10</v>
      </c>
      <c r="K251">
        <v>123507715</v>
      </c>
    </row>
    <row r="252" spans="1:11" x14ac:dyDescent="0.15">
      <c r="A252">
        <v>157</v>
      </c>
      <c r="B252">
        <v>296707062</v>
      </c>
      <c r="C252">
        <v>22</v>
      </c>
      <c r="D252">
        <v>1</v>
      </c>
      <c r="E252">
        <v>84005</v>
      </c>
      <c r="F252">
        <v>4</v>
      </c>
      <c r="G252">
        <v>84099</v>
      </c>
      <c r="H252">
        <v>1</v>
      </c>
      <c r="I252">
        <v>5</v>
      </c>
      <c r="J252">
        <v>10</v>
      </c>
      <c r="K252">
        <v>129703696</v>
      </c>
    </row>
    <row r="253" spans="1:11" x14ac:dyDescent="0.15">
      <c r="A253">
        <v>157</v>
      </c>
      <c r="B253">
        <v>268614404</v>
      </c>
      <c r="C253">
        <v>40</v>
      </c>
      <c r="D253">
        <v>2</v>
      </c>
      <c r="E253">
        <v>84007</v>
      </c>
      <c r="F253">
        <v>4</v>
      </c>
      <c r="G253">
        <v>84099</v>
      </c>
      <c r="H253">
        <v>1</v>
      </c>
      <c r="I253">
        <v>5</v>
      </c>
      <c r="J253">
        <v>10</v>
      </c>
      <c r="K253">
        <v>110627441</v>
      </c>
    </row>
    <row r="254" spans="1:11" x14ac:dyDescent="0.15">
      <c r="A254">
        <v>157</v>
      </c>
      <c r="B254">
        <v>290267382</v>
      </c>
      <c r="C254">
        <v>15</v>
      </c>
      <c r="D254">
        <v>1</v>
      </c>
      <c r="E254">
        <v>84005</v>
      </c>
      <c r="F254">
        <v>4</v>
      </c>
      <c r="G254">
        <v>84099</v>
      </c>
      <c r="H254">
        <v>1</v>
      </c>
      <c r="I254">
        <v>2</v>
      </c>
      <c r="J254">
        <v>10</v>
      </c>
      <c r="K254">
        <v>126556865</v>
      </c>
    </row>
    <row r="255" spans="1:11" x14ac:dyDescent="0.15">
      <c r="A255">
        <v>157</v>
      </c>
      <c r="B255">
        <v>295660752</v>
      </c>
      <c r="C255">
        <v>33</v>
      </c>
      <c r="D255">
        <v>1</v>
      </c>
      <c r="E255">
        <v>84004</v>
      </c>
      <c r="F255">
        <v>3</v>
      </c>
      <c r="G255">
        <v>84099</v>
      </c>
      <c r="H255">
        <v>1</v>
      </c>
      <c r="I255">
        <v>5</v>
      </c>
      <c r="J255">
        <v>10</v>
      </c>
      <c r="K255">
        <v>130669351</v>
      </c>
    </row>
    <row r="256" spans="1:11" x14ac:dyDescent="0.15">
      <c r="A256">
        <v>157</v>
      </c>
      <c r="B256">
        <v>288710144</v>
      </c>
      <c r="C256">
        <v>63</v>
      </c>
      <c r="D256">
        <v>1</v>
      </c>
      <c r="E256">
        <v>84006</v>
      </c>
      <c r="F256">
        <v>4</v>
      </c>
      <c r="G256">
        <v>84099</v>
      </c>
      <c r="H256">
        <v>1</v>
      </c>
      <c r="I256">
        <v>5</v>
      </c>
      <c r="J256">
        <v>10</v>
      </c>
      <c r="K256">
        <v>120742532</v>
      </c>
    </row>
    <row r="257" spans="1:11" x14ac:dyDescent="0.15">
      <c r="A257">
        <v>157</v>
      </c>
      <c r="B257">
        <v>254675143</v>
      </c>
      <c r="C257">
        <v>48</v>
      </c>
      <c r="D257">
        <v>2</v>
      </c>
      <c r="E257">
        <v>84005</v>
      </c>
      <c r="F257">
        <v>3</v>
      </c>
      <c r="G257">
        <v>84099</v>
      </c>
      <c r="H257">
        <v>0</v>
      </c>
      <c r="I257">
        <v>5</v>
      </c>
      <c r="J257">
        <v>10</v>
      </c>
      <c r="K257">
        <v>100628255</v>
      </c>
    </row>
    <row r="258" spans="1:11" x14ac:dyDescent="0.15">
      <c r="A258">
        <v>157</v>
      </c>
      <c r="B258">
        <v>162369796</v>
      </c>
      <c r="C258">
        <v>11</v>
      </c>
      <c r="D258">
        <v>1</v>
      </c>
      <c r="E258">
        <v>84003</v>
      </c>
      <c r="F258">
        <v>4</v>
      </c>
      <c r="G258">
        <v>84099</v>
      </c>
      <c r="H258">
        <v>1</v>
      </c>
      <c r="I258">
        <v>5</v>
      </c>
      <c r="J258">
        <v>10</v>
      </c>
      <c r="K258">
        <v>121410666</v>
      </c>
    </row>
    <row r="259" spans="1:11" x14ac:dyDescent="0.15">
      <c r="A259">
        <v>157</v>
      </c>
      <c r="B259">
        <v>288645943</v>
      </c>
      <c r="C259">
        <v>28</v>
      </c>
      <c r="D259">
        <v>2</v>
      </c>
      <c r="E259">
        <v>84001</v>
      </c>
      <c r="F259">
        <v>2</v>
      </c>
      <c r="G259">
        <v>84099</v>
      </c>
      <c r="H259">
        <v>0</v>
      </c>
      <c r="I259">
        <v>5</v>
      </c>
      <c r="J259">
        <v>10</v>
      </c>
      <c r="K259">
        <v>125089601</v>
      </c>
    </row>
    <row r="260" spans="1:11" x14ac:dyDescent="0.15">
      <c r="A260">
        <v>157</v>
      </c>
      <c r="B260">
        <v>286609945</v>
      </c>
      <c r="C260">
        <v>18</v>
      </c>
      <c r="D260">
        <v>1</v>
      </c>
      <c r="E260">
        <v>84007</v>
      </c>
      <c r="F260">
        <v>5</v>
      </c>
      <c r="G260">
        <v>84099</v>
      </c>
      <c r="H260">
        <v>1</v>
      </c>
      <c r="I260">
        <v>5</v>
      </c>
      <c r="J260">
        <v>10</v>
      </c>
      <c r="K260">
        <v>123864595</v>
      </c>
    </row>
    <row r="261" spans="1:11" x14ac:dyDescent="0.15">
      <c r="A261">
        <v>157</v>
      </c>
      <c r="B261">
        <v>287638627</v>
      </c>
      <c r="C261">
        <v>32</v>
      </c>
      <c r="D261">
        <v>1</v>
      </c>
      <c r="E261">
        <v>84006</v>
      </c>
      <c r="F261">
        <v>3</v>
      </c>
      <c r="G261">
        <v>84099</v>
      </c>
      <c r="H261">
        <v>1</v>
      </c>
      <c r="I261">
        <v>5</v>
      </c>
      <c r="J261">
        <v>10</v>
      </c>
      <c r="K261">
        <v>124699496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K39"/>
  <sheetViews>
    <sheetView topLeftCell="F18" workbookViewId="0">
      <selection activeCell="E5" sqref="E5"/>
    </sheetView>
  </sheetViews>
  <sheetFormatPr baseColWidth="10" defaultColWidth="8.83203125" defaultRowHeight="13" x14ac:dyDescent="0.15"/>
  <cols>
    <col min="1" max="1" width="22" bestFit="1" customWidth="1"/>
    <col min="2" max="2" width="38" bestFit="1" customWidth="1"/>
    <col min="3" max="3" width="33.83203125" bestFit="1" customWidth="1"/>
    <col min="4" max="4" width="32.1640625" bestFit="1" customWidth="1"/>
    <col min="5" max="5" width="34.33203125" bestFit="1" customWidth="1"/>
    <col min="6" max="6" width="19" bestFit="1" customWidth="1"/>
    <col min="7" max="7" width="20.5" bestFit="1" customWidth="1"/>
    <col min="8" max="8" width="16.33203125" bestFit="1" customWidth="1"/>
    <col min="9" max="9" width="14.33203125" bestFit="1" customWidth="1"/>
    <col min="10" max="10" width="38.5" bestFit="1" customWidth="1"/>
    <col min="11" max="11" width="36.83203125" bestFit="1" customWidth="1"/>
    <col min="12" max="12" width="39" bestFit="1" customWidth="1"/>
    <col min="13" max="13" width="38.5" bestFit="1" customWidth="1"/>
    <col min="14" max="14" width="17.83203125" bestFit="1" customWidth="1"/>
    <col min="15" max="15" width="18.5" bestFit="1" customWidth="1"/>
    <col min="16" max="16" width="19.83203125" bestFit="1" customWidth="1"/>
    <col min="17" max="17" width="16.83203125" bestFit="1" customWidth="1"/>
    <col min="18" max="18" width="19" bestFit="1" customWidth="1"/>
  </cols>
  <sheetData>
    <row r="1" spans="1:10" x14ac:dyDescent="0.15">
      <c r="A1" s="4" t="s">
        <v>71</v>
      </c>
      <c r="B1" s="4" t="s">
        <v>72</v>
      </c>
      <c r="C1" s="4" t="s">
        <v>73</v>
      </c>
      <c r="D1" s="4" t="s">
        <v>74</v>
      </c>
      <c r="E1" s="4" t="s">
        <v>77</v>
      </c>
      <c r="F1" s="7" t="s">
        <v>84</v>
      </c>
      <c r="G1" s="7" t="s">
        <v>83</v>
      </c>
      <c r="H1" s="4" t="s">
        <v>85</v>
      </c>
      <c r="I1" s="4" t="s">
        <v>86</v>
      </c>
      <c r="J1" s="5" t="s">
        <v>93</v>
      </c>
    </row>
    <row r="2" spans="1:10" x14ac:dyDescent="0.15">
      <c r="A2" t="s">
        <v>95</v>
      </c>
      <c r="B2" t="s">
        <v>96</v>
      </c>
      <c r="C2" t="s">
        <v>12</v>
      </c>
      <c r="D2">
        <v>200</v>
      </c>
      <c r="E2">
        <v>449718126</v>
      </c>
      <c r="F2">
        <v>82184761</v>
      </c>
      <c r="G2">
        <v>160605894</v>
      </c>
      <c r="H2">
        <v>7</v>
      </c>
      <c r="I2">
        <v>3090783</v>
      </c>
      <c r="J2">
        <v>5</v>
      </c>
    </row>
    <row r="3" spans="1:10" x14ac:dyDescent="0.15">
      <c r="A3" t="s">
        <v>97</v>
      </c>
      <c r="B3" t="s">
        <v>98</v>
      </c>
      <c r="C3" t="s">
        <v>99</v>
      </c>
      <c r="D3">
        <v>200</v>
      </c>
      <c r="E3">
        <v>449719532</v>
      </c>
      <c r="F3">
        <v>82184761</v>
      </c>
      <c r="G3">
        <v>160605894</v>
      </c>
      <c r="H3">
        <v>2</v>
      </c>
      <c r="I3">
        <v>8581475</v>
      </c>
      <c r="J3">
        <v>3</v>
      </c>
    </row>
    <row r="4" spans="1:10" x14ac:dyDescent="0.15">
      <c r="A4" t="s">
        <v>95</v>
      </c>
      <c r="B4" t="s">
        <v>96</v>
      </c>
      <c r="C4" t="s">
        <v>12</v>
      </c>
      <c r="D4">
        <v>200</v>
      </c>
      <c r="E4">
        <v>449719404</v>
      </c>
      <c r="F4">
        <v>82184761</v>
      </c>
      <c r="G4">
        <v>160605894</v>
      </c>
      <c r="H4">
        <v>39</v>
      </c>
      <c r="I4">
        <v>9631865</v>
      </c>
      <c r="J4">
        <v>5</v>
      </c>
    </row>
    <row r="5" spans="1:10" x14ac:dyDescent="0.15">
      <c r="A5" t="s">
        <v>95</v>
      </c>
      <c r="B5" t="s">
        <v>96</v>
      </c>
      <c r="C5" t="s">
        <v>12</v>
      </c>
      <c r="D5">
        <v>200</v>
      </c>
      <c r="E5">
        <v>449719443</v>
      </c>
      <c r="F5">
        <v>82184761</v>
      </c>
      <c r="G5">
        <v>160605894</v>
      </c>
      <c r="H5">
        <v>42</v>
      </c>
      <c r="I5">
        <v>9631865</v>
      </c>
      <c r="J5">
        <v>5</v>
      </c>
    </row>
    <row r="6" spans="1:10" x14ac:dyDescent="0.15">
      <c r="A6" t="s">
        <v>95</v>
      </c>
      <c r="B6" t="s">
        <v>96</v>
      </c>
      <c r="C6" t="s">
        <v>12</v>
      </c>
      <c r="D6">
        <v>200</v>
      </c>
      <c r="E6">
        <v>449719485</v>
      </c>
      <c r="F6">
        <v>82184761</v>
      </c>
      <c r="G6">
        <v>160605894</v>
      </c>
      <c r="H6">
        <v>8</v>
      </c>
      <c r="I6">
        <v>9631865</v>
      </c>
      <c r="J6">
        <v>5</v>
      </c>
    </row>
    <row r="7" spans="1:10" x14ac:dyDescent="0.15">
      <c r="A7" t="s">
        <v>95</v>
      </c>
      <c r="B7" t="s">
        <v>96</v>
      </c>
      <c r="C7" t="s">
        <v>12</v>
      </c>
      <c r="D7">
        <v>200</v>
      </c>
      <c r="E7">
        <v>449719369</v>
      </c>
      <c r="F7">
        <v>82184761</v>
      </c>
      <c r="G7">
        <v>160605894</v>
      </c>
      <c r="H7">
        <v>35</v>
      </c>
      <c r="I7">
        <v>9631865</v>
      </c>
      <c r="J7">
        <v>5</v>
      </c>
    </row>
    <row r="8" spans="1:10" x14ac:dyDescent="0.15">
      <c r="A8" t="s">
        <v>100</v>
      </c>
      <c r="B8" t="s">
        <v>101</v>
      </c>
      <c r="C8" t="s">
        <v>102</v>
      </c>
      <c r="D8">
        <v>200</v>
      </c>
      <c r="E8">
        <v>449714444</v>
      </c>
      <c r="F8">
        <v>82184761</v>
      </c>
      <c r="G8">
        <v>160605894</v>
      </c>
      <c r="H8">
        <v>22</v>
      </c>
      <c r="I8">
        <v>14460317</v>
      </c>
      <c r="J8">
        <v>5</v>
      </c>
    </row>
    <row r="9" spans="1:10" x14ac:dyDescent="0.15">
      <c r="A9" t="s">
        <v>103</v>
      </c>
      <c r="B9" t="s">
        <v>96</v>
      </c>
      <c r="C9" t="s">
        <v>96</v>
      </c>
      <c r="D9">
        <v>200</v>
      </c>
      <c r="E9">
        <v>449797323</v>
      </c>
      <c r="F9">
        <v>82184761</v>
      </c>
      <c r="G9">
        <v>160605894</v>
      </c>
      <c r="H9">
        <v>26</v>
      </c>
      <c r="I9">
        <v>15240923</v>
      </c>
      <c r="J9">
        <v>3</v>
      </c>
    </row>
    <row r="10" spans="1:10" x14ac:dyDescent="0.15">
      <c r="A10" t="s">
        <v>103</v>
      </c>
      <c r="B10" t="s">
        <v>96</v>
      </c>
      <c r="C10" t="s">
        <v>104</v>
      </c>
      <c r="D10">
        <v>200</v>
      </c>
      <c r="E10">
        <v>449717430</v>
      </c>
      <c r="F10">
        <v>82184761</v>
      </c>
      <c r="G10">
        <v>160605894</v>
      </c>
      <c r="H10">
        <v>4</v>
      </c>
      <c r="I10">
        <v>15240923</v>
      </c>
      <c r="J10">
        <v>3</v>
      </c>
    </row>
    <row r="11" spans="1:10" x14ac:dyDescent="0.15">
      <c r="A11" t="s">
        <v>103</v>
      </c>
      <c r="B11" t="s">
        <v>96</v>
      </c>
      <c r="C11" t="s">
        <v>105</v>
      </c>
      <c r="D11">
        <v>200</v>
      </c>
      <c r="E11">
        <v>449797365</v>
      </c>
      <c r="F11">
        <v>82184761</v>
      </c>
      <c r="G11">
        <v>160605894</v>
      </c>
      <c r="H11">
        <v>60</v>
      </c>
      <c r="I11">
        <v>15240923</v>
      </c>
      <c r="J11">
        <v>3</v>
      </c>
    </row>
    <row r="26" spans="2:4" x14ac:dyDescent="0.15">
      <c r="B26" s="4" t="s">
        <v>106</v>
      </c>
      <c r="C26" t="s">
        <v>107</v>
      </c>
      <c r="D26" t="s">
        <v>108</v>
      </c>
    </row>
    <row r="27" spans="2:4" x14ac:dyDescent="0.15">
      <c r="B27" s="4" t="s">
        <v>109</v>
      </c>
      <c r="C27" t="s">
        <v>107</v>
      </c>
      <c r="D27" t="s">
        <v>110</v>
      </c>
    </row>
    <row r="28" spans="2:4" x14ac:dyDescent="0.15">
      <c r="B28" s="4" t="s">
        <v>111</v>
      </c>
      <c r="C28" t="s">
        <v>107</v>
      </c>
      <c r="D28" t="s">
        <v>110</v>
      </c>
    </row>
    <row r="29" spans="2:4" x14ac:dyDescent="0.15">
      <c r="B29" s="4" t="s">
        <v>112</v>
      </c>
      <c r="C29" t="s">
        <v>113</v>
      </c>
    </row>
    <row r="30" spans="2:4" x14ac:dyDescent="0.15">
      <c r="B30" s="4" t="s">
        <v>114</v>
      </c>
      <c r="C30" t="s">
        <v>113</v>
      </c>
    </row>
    <row r="31" spans="2:4" x14ac:dyDescent="0.15">
      <c r="B31" s="4" t="s">
        <v>115</v>
      </c>
      <c r="C31" t="s">
        <v>113</v>
      </c>
    </row>
    <row r="32" spans="2:4" x14ac:dyDescent="0.15">
      <c r="B32" s="4" t="s">
        <v>116</v>
      </c>
      <c r="C32" t="s">
        <v>113</v>
      </c>
    </row>
    <row r="33" spans="2:11" x14ac:dyDescent="0.15">
      <c r="B33" s="4" t="s">
        <v>117</v>
      </c>
      <c r="C33" t="s">
        <v>113</v>
      </c>
    </row>
    <row r="34" spans="2:11" x14ac:dyDescent="0.15">
      <c r="B34" s="4" t="s">
        <v>118</v>
      </c>
      <c r="C34" t="s">
        <v>119</v>
      </c>
    </row>
    <row r="35" spans="2:11" x14ac:dyDescent="0.15">
      <c r="B35" s="5" t="s">
        <v>120</v>
      </c>
      <c r="C35" t="s">
        <v>113</v>
      </c>
    </row>
    <row r="39" spans="2:11" x14ac:dyDescent="0.15">
      <c r="B39" s="4" t="s">
        <v>106</v>
      </c>
      <c r="C39" s="4" t="s">
        <v>109</v>
      </c>
      <c r="D39" s="4" t="s">
        <v>111</v>
      </c>
      <c r="E39" s="4" t="s">
        <v>112</v>
      </c>
      <c r="F39" s="4" t="s">
        <v>114</v>
      </c>
      <c r="G39" s="4" t="s">
        <v>115</v>
      </c>
      <c r="H39" s="4" t="s">
        <v>116</v>
      </c>
      <c r="I39" s="4" t="s">
        <v>117</v>
      </c>
      <c r="J39" s="4" t="s">
        <v>118</v>
      </c>
      <c r="K39" s="5" t="s">
        <v>120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baseColWidth="10" defaultColWidth="8.83203125" defaultRowHeight="13" x14ac:dyDescent="0.15"/>
  <cols>
    <col min="2" max="2" width="10" bestFit="1" customWidth="1"/>
  </cols>
  <sheetData>
    <row r="1" spans="1:3" x14ac:dyDescent="0.15">
      <c r="A1" t="s">
        <v>148</v>
      </c>
      <c r="B1" s="6">
        <v>42125</v>
      </c>
    </row>
    <row r="3" spans="1:3" x14ac:dyDescent="0.15">
      <c r="A3" s="1" t="s">
        <v>164</v>
      </c>
    </row>
    <row r="4" spans="1:3" x14ac:dyDescent="0.15">
      <c r="A4" s="2" t="s">
        <v>165</v>
      </c>
      <c r="B4">
        <f>INT(B1-DATE(1999,12,31))</f>
        <v>5600</v>
      </c>
      <c r="C4" s="6">
        <f>B1-DATE(1999,12,31)</f>
        <v>5600</v>
      </c>
    </row>
    <row r="5" spans="1:3" x14ac:dyDescent="0.15">
      <c r="A5" s="2" t="s">
        <v>166</v>
      </c>
      <c r="B5" s="8">
        <f>(YEAR(B1) - 2000) * 12 + MONTH(B1)</f>
        <v>185</v>
      </c>
    </row>
    <row r="6" spans="1:3" x14ac:dyDescent="0.15">
      <c r="A6" s="2" t="s">
        <v>167</v>
      </c>
      <c r="B6">
        <f>(B4+4)/7</f>
        <v>800.57142857142856</v>
      </c>
    </row>
    <row r="7" spans="1:3" x14ac:dyDescent="0.15">
      <c r="A7" s="2" t="s">
        <v>168</v>
      </c>
      <c r="B7" s="8">
        <f>(B1-DATE(1999,12,31)) * 86400</f>
        <v>483840000</v>
      </c>
    </row>
    <row r="9" spans="1:3" x14ac:dyDescent="0.15">
      <c r="B9" t="s">
        <v>218</v>
      </c>
    </row>
    <row r="10" spans="1:3" x14ac:dyDescent="0.15">
      <c r="B1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2"/>
  <sheetViews>
    <sheetView topLeftCell="A22" workbookViewId="0">
      <selection activeCell="E18" sqref="E18"/>
    </sheetView>
  </sheetViews>
  <sheetFormatPr baseColWidth="10" defaultColWidth="8.83203125" defaultRowHeight="13" x14ac:dyDescent="0.15"/>
  <cols>
    <col min="1" max="1" width="23.6640625" bestFit="1" customWidth="1"/>
  </cols>
  <sheetData>
    <row r="2" spans="1:2" x14ac:dyDescent="0.15">
      <c r="A2" s="1" t="s">
        <v>28</v>
      </c>
    </row>
    <row r="3" spans="1:2" x14ac:dyDescent="0.15">
      <c r="A3" t="s">
        <v>25</v>
      </c>
      <c r="B3">
        <v>1</v>
      </c>
    </row>
    <row r="4" spans="1:2" x14ac:dyDescent="0.15">
      <c r="A4" t="s">
        <v>26</v>
      </c>
      <c r="B4">
        <v>2</v>
      </c>
    </row>
    <row r="5" spans="1:2" x14ac:dyDescent="0.15">
      <c r="A5" t="s">
        <v>27</v>
      </c>
      <c r="B5">
        <v>99</v>
      </c>
    </row>
    <row r="7" spans="1:2" x14ac:dyDescent="0.15">
      <c r="A7" s="1" t="s">
        <v>29</v>
      </c>
    </row>
    <row r="8" spans="1:2" x14ac:dyDescent="0.15">
      <c r="A8" t="s">
        <v>30</v>
      </c>
      <c r="B8">
        <v>84001</v>
      </c>
    </row>
    <row r="9" spans="1:2" x14ac:dyDescent="0.15">
      <c r="A9" t="s">
        <v>31</v>
      </c>
      <c r="B9">
        <v>84002</v>
      </c>
    </row>
    <row r="10" spans="1:2" x14ac:dyDescent="0.15">
      <c r="A10" t="s">
        <v>32</v>
      </c>
      <c r="B10">
        <v>84003</v>
      </c>
    </row>
    <row r="11" spans="1:2" x14ac:dyDescent="0.15">
      <c r="A11" t="s">
        <v>33</v>
      </c>
      <c r="B11">
        <v>84004</v>
      </c>
    </row>
    <row r="12" spans="1:2" x14ac:dyDescent="0.15">
      <c r="A12" t="s">
        <v>34</v>
      </c>
      <c r="B12">
        <v>84005</v>
      </c>
    </row>
    <row r="13" spans="1:2" x14ac:dyDescent="0.15">
      <c r="A13" t="s">
        <v>35</v>
      </c>
      <c r="B13">
        <v>84006</v>
      </c>
    </row>
    <row r="14" spans="1:2" x14ac:dyDescent="0.15">
      <c r="A14" t="s">
        <v>36</v>
      </c>
      <c r="B14">
        <v>84007</v>
      </c>
    </row>
    <row r="15" spans="1:2" x14ac:dyDescent="0.15">
      <c r="A15" t="s">
        <v>37</v>
      </c>
      <c r="B15">
        <v>84099</v>
      </c>
    </row>
    <row r="17" spans="1:2" x14ac:dyDescent="0.15">
      <c r="A17" s="1" t="s">
        <v>38</v>
      </c>
    </row>
    <row r="18" spans="1:2" x14ac:dyDescent="0.15">
      <c r="A18" t="s">
        <v>39</v>
      </c>
      <c r="B18">
        <v>1</v>
      </c>
    </row>
    <row r="19" spans="1:2" x14ac:dyDescent="0.15">
      <c r="A19" t="s">
        <v>40</v>
      </c>
      <c r="B19">
        <v>2</v>
      </c>
    </row>
    <row r="20" spans="1:2" x14ac:dyDescent="0.15">
      <c r="A20" t="s">
        <v>41</v>
      </c>
      <c r="B20">
        <v>3</v>
      </c>
    </row>
    <row r="21" spans="1:2" x14ac:dyDescent="0.15">
      <c r="A21" t="s">
        <v>42</v>
      </c>
      <c r="B21">
        <v>4</v>
      </c>
    </row>
    <row r="22" spans="1:2" x14ac:dyDescent="0.15">
      <c r="A22" t="s">
        <v>43</v>
      </c>
      <c r="B22">
        <v>5</v>
      </c>
    </row>
    <row r="23" spans="1:2" x14ac:dyDescent="0.15">
      <c r="A23" t="s">
        <v>44</v>
      </c>
      <c r="B23">
        <v>99</v>
      </c>
    </row>
    <row r="25" spans="1:2" x14ac:dyDescent="0.15">
      <c r="A25" s="1" t="s">
        <v>45</v>
      </c>
    </row>
    <row r="26" spans="1:2" x14ac:dyDescent="0.15">
      <c r="A26" t="s">
        <v>46</v>
      </c>
      <c r="B26">
        <v>84002</v>
      </c>
    </row>
    <row r="27" spans="1:2" x14ac:dyDescent="0.15">
      <c r="A27" t="s">
        <v>47</v>
      </c>
      <c r="B27">
        <v>84003</v>
      </c>
    </row>
    <row r="28" spans="1:2" x14ac:dyDescent="0.15">
      <c r="A28" t="s">
        <v>48</v>
      </c>
      <c r="B28">
        <v>84004</v>
      </c>
    </row>
    <row r="29" spans="1:2" x14ac:dyDescent="0.15">
      <c r="A29" t="s">
        <v>49</v>
      </c>
      <c r="B29">
        <v>84005</v>
      </c>
    </row>
    <row r="30" spans="1:2" x14ac:dyDescent="0.15">
      <c r="A30" t="s">
        <v>50</v>
      </c>
      <c r="B30">
        <v>84007</v>
      </c>
    </row>
    <row r="31" spans="1:2" x14ac:dyDescent="0.15">
      <c r="A31" t="s">
        <v>51</v>
      </c>
      <c r="B31">
        <v>84099</v>
      </c>
    </row>
    <row r="33" spans="1:2" x14ac:dyDescent="0.15">
      <c r="A33" s="1" t="s">
        <v>52</v>
      </c>
    </row>
    <row r="34" spans="1:2" x14ac:dyDescent="0.15">
      <c r="A34" s="2" t="s">
        <v>53</v>
      </c>
      <c r="B34">
        <v>1</v>
      </c>
    </row>
    <row r="35" spans="1:2" x14ac:dyDescent="0.15">
      <c r="A35" t="s">
        <v>54</v>
      </c>
      <c r="B35">
        <v>0</v>
      </c>
    </row>
    <row r="36" spans="1:2" x14ac:dyDescent="0.15">
      <c r="A36" t="s">
        <v>55</v>
      </c>
      <c r="B36">
        <v>99</v>
      </c>
    </row>
    <row r="38" spans="1:2" x14ac:dyDescent="0.15">
      <c r="A38" s="1" t="s">
        <v>56</v>
      </c>
    </row>
    <row r="39" spans="1:2" x14ac:dyDescent="0.15">
      <c r="A39" t="s">
        <v>57</v>
      </c>
      <c r="B39">
        <v>1</v>
      </c>
    </row>
    <row r="40" spans="1:2" x14ac:dyDescent="0.15">
      <c r="A40" t="s">
        <v>58</v>
      </c>
      <c r="B40">
        <v>2</v>
      </c>
    </row>
    <row r="41" spans="1:2" x14ac:dyDescent="0.15">
      <c r="A41" t="s">
        <v>59</v>
      </c>
      <c r="B41">
        <v>3</v>
      </c>
    </row>
    <row r="42" spans="1:2" x14ac:dyDescent="0.15">
      <c r="A42" t="s">
        <v>60</v>
      </c>
      <c r="B42">
        <v>4</v>
      </c>
    </row>
    <row r="43" spans="1:2" x14ac:dyDescent="0.15">
      <c r="A43" t="s">
        <v>61</v>
      </c>
      <c r="B43">
        <v>5</v>
      </c>
    </row>
    <row r="45" spans="1:2" x14ac:dyDescent="0.15">
      <c r="A45" s="1" t="s">
        <v>62</v>
      </c>
    </row>
    <row r="46" spans="1:2" x14ac:dyDescent="0.15">
      <c r="A46" t="s">
        <v>63</v>
      </c>
      <c r="B46">
        <v>1</v>
      </c>
    </row>
    <row r="47" spans="1:2" x14ac:dyDescent="0.15">
      <c r="A47" t="s">
        <v>64</v>
      </c>
      <c r="B47">
        <v>0</v>
      </c>
    </row>
    <row r="48" spans="1:2" x14ac:dyDescent="0.15">
      <c r="A48" t="s">
        <v>65</v>
      </c>
      <c r="B48">
        <v>99</v>
      </c>
    </row>
    <row r="49" spans="1:2" x14ac:dyDescent="0.15">
      <c r="A49" t="s">
        <v>64</v>
      </c>
      <c r="B49">
        <v>10</v>
      </c>
    </row>
    <row r="50" spans="1:2" x14ac:dyDescent="0.15">
      <c r="A50" t="s">
        <v>66</v>
      </c>
      <c r="B50">
        <v>11</v>
      </c>
    </row>
    <row r="51" spans="1:2" x14ac:dyDescent="0.15">
      <c r="A51" t="s">
        <v>67</v>
      </c>
      <c r="B51">
        <v>12</v>
      </c>
    </row>
    <row r="52" spans="1:2" x14ac:dyDescent="0.15">
      <c r="A52" t="s">
        <v>68</v>
      </c>
      <c r="B52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2"/>
  <sheetViews>
    <sheetView workbookViewId="0">
      <selection activeCell="D4" sqref="D4"/>
    </sheetView>
  </sheetViews>
  <sheetFormatPr baseColWidth="10" defaultColWidth="8.83203125" defaultRowHeight="13" x14ac:dyDescent="0.15"/>
  <sheetData>
    <row r="2" spans="2:5" x14ac:dyDescent="0.15">
      <c r="B2">
        <v>2015</v>
      </c>
      <c r="C2">
        <v>5</v>
      </c>
      <c r="D2">
        <v>185</v>
      </c>
      <c r="E2" t="str">
        <f>"$monthToSearch{"""&amp;B2&amp;TEXT(C2,"00")&amp;"""} = "&amp;D2</f>
        <v>$monthToSearch{"201505"} = 185</v>
      </c>
    </row>
    <row r="3" spans="2:5" x14ac:dyDescent="0.15">
      <c r="B3">
        <v>2015</v>
      </c>
      <c r="C3">
        <v>4</v>
      </c>
      <c r="D3">
        <v>184</v>
      </c>
      <c r="E3" t="str">
        <f t="shared" ref="E3:E42" si="0">"$monthToSearch{"""&amp;B3&amp;TEXT(C3,"00")&amp;"""} = "&amp;D3</f>
        <v>$monthToSearch{"201504"} = 184</v>
      </c>
    </row>
    <row r="4" spans="2:5" x14ac:dyDescent="0.15">
      <c r="B4">
        <v>2015</v>
      </c>
      <c r="C4">
        <v>3</v>
      </c>
      <c r="D4">
        <v>183</v>
      </c>
      <c r="E4" t="str">
        <f t="shared" si="0"/>
        <v>$monthToSearch{"201503"} = 183</v>
      </c>
    </row>
    <row r="5" spans="2:5" x14ac:dyDescent="0.15">
      <c r="B5">
        <v>2015</v>
      </c>
      <c r="C5">
        <v>2</v>
      </c>
      <c r="D5">
        <v>182</v>
      </c>
      <c r="E5" t="str">
        <f t="shared" si="0"/>
        <v>$monthToSearch{"201502"} = 182</v>
      </c>
    </row>
    <row r="6" spans="2:5" x14ac:dyDescent="0.15">
      <c r="B6">
        <v>2015</v>
      </c>
      <c r="C6">
        <v>1</v>
      </c>
      <c r="D6">
        <v>181</v>
      </c>
      <c r="E6" t="str">
        <f t="shared" si="0"/>
        <v>$monthToSearch{"201501"} = 181</v>
      </c>
    </row>
    <row r="7" spans="2:5" x14ac:dyDescent="0.15">
      <c r="B7">
        <v>2014</v>
      </c>
      <c r="C7">
        <v>12</v>
      </c>
      <c r="D7">
        <v>180</v>
      </c>
      <c r="E7" t="str">
        <f t="shared" si="0"/>
        <v>$monthToSearch{"201412"} = 180</v>
      </c>
    </row>
    <row r="8" spans="2:5" x14ac:dyDescent="0.15">
      <c r="B8">
        <v>2014</v>
      </c>
      <c r="C8">
        <v>11</v>
      </c>
      <c r="D8">
        <v>179</v>
      </c>
      <c r="E8" t="str">
        <f t="shared" si="0"/>
        <v>$monthToSearch{"201411"} = 179</v>
      </c>
    </row>
    <row r="9" spans="2:5" x14ac:dyDescent="0.15">
      <c r="B9">
        <v>2014</v>
      </c>
      <c r="C9">
        <v>10</v>
      </c>
      <c r="D9">
        <v>178</v>
      </c>
      <c r="E9" t="str">
        <f t="shared" si="0"/>
        <v>$monthToSearch{"201410"} = 178</v>
      </c>
    </row>
    <row r="10" spans="2:5" x14ac:dyDescent="0.15">
      <c r="B10">
        <v>2014</v>
      </c>
      <c r="C10">
        <v>9</v>
      </c>
      <c r="D10">
        <v>177</v>
      </c>
      <c r="E10" t="str">
        <f t="shared" si="0"/>
        <v>$monthToSearch{"201409"} = 177</v>
      </c>
    </row>
    <row r="11" spans="2:5" x14ac:dyDescent="0.15">
      <c r="B11">
        <v>2014</v>
      </c>
      <c r="C11">
        <v>8</v>
      </c>
      <c r="D11">
        <v>176</v>
      </c>
      <c r="E11" t="str">
        <f t="shared" si="0"/>
        <v>$monthToSearch{"201408"} = 176</v>
      </c>
    </row>
    <row r="12" spans="2:5" x14ac:dyDescent="0.15">
      <c r="B12">
        <v>2014</v>
      </c>
      <c r="C12">
        <v>7</v>
      </c>
      <c r="D12">
        <v>175</v>
      </c>
      <c r="E12" t="str">
        <f t="shared" si="0"/>
        <v>$monthToSearch{"201407"} = 175</v>
      </c>
    </row>
    <row r="13" spans="2:5" x14ac:dyDescent="0.15">
      <c r="B13">
        <v>2014</v>
      </c>
      <c r="C13">
        <v>6</v>
      </c>
      <c r="D13">
        <v>174</v>
      </c>
      <c r="E13" t="str">
        <f t="shared" si="0"/>
        <v>$monthToSearch{"201406"} = 174</v>
      </c>
    </row>
    <row r="14" spans="2:5" x14ac:dyDescent="0.15">
      <c r="B14">
        <v>2014</v>
      </c>
      <c r="C14">
        <v>5</v>
      </c>
      <c r="D14">
        <v>173</v>
      </c>
      <c r="E14" t="str">
        <f t="shared" si="0"/>
        <v>$monthToSearch{"201405"} = 173</v>
      </c>
    </row>
    <row r="15" spans="2:5" x14ac:dyDescent="0.15">
      <c r="B15">
        <v>2014</v>
      </c>
      <c r="C15">
        <v>4</v>
      </c>
      <c r="D15">
        <v>172</v>
      </c>
      <c r="E15" t="str">
        <f t="shared" si="0"/>
        <v>$monthToSearch{"201404"} = 172</v>
      </c>
    </row>
    <row r="16" spans="2:5" x14ac:dyDescent="0.15">
      <c r="B16">
        <v>2014</v>
      </c>
      <c r="C16">
        <v>3</v>
      </c>
      <c r="D16">
        <v>171</v>
      </c>
      <c r="E16" t="str">
        <f t="shared" si="0"/>
        <v>$monthToSearch{"201403"} = 171</v>
      </c>
    </row>
    <row r="17" spans="2:5" x14ac:dyDescent="0.15">
      <c r="B17">
        <v>2014</v>
      </c>
      <c r="C17">
        <v>2</v>
      </c>
      <c r="D17">
        <v>170</v>
      </c>
      <c r="E17" t="str">
        <f t="shared" si="0"/>
        <v>$monthToSearch{"201402"} = 170</v>
      </c>
    </row>
    <row r="18" spans="2:5" x14ac:dyDescent="0.15">
      <c r="B18">
        <v>2014</v>
      </c>
      <c r="C18">
        <v>1</v>
      </c>
      <c r="D18">
        <v>169</v>
      </c>
      <c r="E18" t="str">
        <f t="shared" si="0"/>
        <v>$monthToSearch{"201401"} = 169</v>
      </c>
    </row>
    <row r="19" spans="2:5" x14ac:dyDescent="0.15">
      <c r="B19">
        <f>B7-1</f>
        <v>2013</v>
      </c>
      <c r="C19">
        <f>C7</f>
        <v>12</v>
      </c>
      <c r="D19">
        <v>168</v>
      </c>
      <c r="E19" t="str">
        <f t="shared" si="0"/>
        <v>$monthToSearch{"201312"} = 168</v>
      </c>
    </row>
    <row r="20" spans="2:5" x14ac:dyDescent="0.15">
      <c r="B20">
        <f t="shared" ref="B20:B42" si="1">B8-1</f>
        <v>2013</v>
      </c>
      <c r="C20">
        <f t="shared" ref="C20:C42" si="2">C8</f>
        <v>11</v>
      </c>
      <c r="D20">
        <v>167</v>
      </c>
      <c r="E20" t="str">
        <f t="shared" si="0"/>
        <v>$monthToSearch{"201311"} = 167</v>
      </c>
    </row>
    <row r="21" spans="2:5" x14ac:dyDescent="0.15">
      <c r="B21">
        <f t="shared" si="1"/>
        <v>2013</v>
      </c>
      <c r="C21">
        <f t="shared" si="2"/>
        <v>10</v>
      </c>
      <c r="D21">
        <v>166</v>
      </c>
      <c r="E21" t="str">
        <f t="shared" si="0"/>
        <v>$monthToSearch{"201310"} = 166</v>
      </c>
    </row>
    <row r="22" spans="2:5" x14ac:dyDescent="0.15">
      <c r="B22">
        <f t="shared" si="1"/>
        <v>2013</v>
      </c>
      <c r="C22">
        <f t="shared" si="2"/>
        <v>9</v>
      </c>
      <c r="D22">
        <v>165</v>
      </c>
      <c r="E22" t="str">
        <f t="shared" si="0"/>
        <v>$monthToSearch{"201309"} = 165</v>
      </c>
    </row>
    <row r="23" spans="2:5" x14ac:dyDescent="0.15">
      <c r="B23">
        <f t="shared" si="1"/>
        <v>2013</v>
      </c>
      <c r="C23">
        <f t="shared" si="2"/>
        <v>8</v>
      </c>
      <c r="D23">
        <v>164</v>
      </c>
      <c r="E23" t="str">
        <f t="shared" si="0"/>
        <v>$monthToSearch{"201308"} = 164</v>
      </c>
    </row>
    <row r="24" spans="2:5" x14ac:dyDescent="0.15">
      <c r="B24">
        <f t="shared" si="1"/>
        <v>2013</v>
      </c>
      <c r="C24">
        <f t="shared" si="2"/>
        <v>7</v>
      </c>
      <c r="D24">
        <v>163</v>
      </c>
      <c r="E24" t="str">
        <f t="shared" si="0"/>
        <v>$monthToSearch{"201307"} = 163</v>
      </c>
    </row>
    <row r="25" spans="2:5" x14ac:dyDescent="0.15">
      <c r="B25">
        <f t="shared" si="1"/>
        <v>2013</v>
      </c>
      <c r="C25">
        <f t="shared" si="2"/>
        <v>6</v>
      </c>
      <c r="D25">
        <v>162</v>
      </c>
      <c r="E25" t="str">
        <f t="shared" si="0"/>
        <v>$monthToSearch{"201306"} = 162</v>
      </c>
    </row>
    <row r="26" spans="2:5" x14ac:dyDescent="0.15">
      <c r="B26">
        <f t="shared" si="1"/>
        <v>2013</v>
      </c>
      <c r="C26">
        <f t="shared" si="2"/>
        <v>5</v>
      </c>
      <c r="D26">
        <v>161</v>
      </c>
      <c r="E26" t="str">
        <f t="shared" si="0"/>
        <v>$monthToSearch{"201305"} = 161</v>
      </c>
    </row>
    <row r="27" spans="2:5" x14ac:dyDescent="0.15">
      <c r="B27">
        <f t="shared" si="1"/>
        <v>2013</v>
      </c>
      <c r="C27">
        <f t="shared" si="2"/>
        <v>4</v>
      </c>
      <c r="D27">
        <v>160</v>
      </c>
      <c r="E27" t="str">
        <f t="shared" si="0"/>
        <v>$monthToSearch{"201304"} = 160</v>
      </c>
    </row>
    <row r="28" spans="2:5" x14ac:dyDescent="0.15">
      <c r="B28">
        <f t="shared" si="1"/>
        <v>2013</v>
      </c>
      <c r="C28">
        <f t="shared" si="2"/>
        <v>3</v>
      </c>
      <c r="D28">
        <v>159</v>
      </c>
      <c r="E28" t="str">
        <f t="shared" si="0"/>
        <v>$monthToSearch{"201303"} = 159</v>
      </c>
    </row>
    <row r="29" spans="2:5" x14ac:dyDescent="0.15">
      <c r="B29">
        <f t="shared" si="1"/>
        <v>2013</v>
      </c>
      <c r="C29">
        <f t="shared" si="2"/>
        <v>2</v>
      </c>
      <c r="D29">
        <v>158</v>
      </c>
      <c r="E29" t="str">
        <f t="shared" si="0"/>
        <v>$monthToSearch{"201302"} = 158</v>
      </c>
    </row>
    <row r="30" spans="2:5" x14ac:dyDescent="0.15">
      <c r="B30">
        <f t="shared" si="1"/>
        <v>2013</v>
      </c>
      <c r="C30">
        <f t="shared" si="2"/>
        <v>1</v>
      </c>
      <c r="D30">
        <v>157</v>
      </c>
      <c r="E30" t="str">
        <f t="shared" si="0"/>
        <v>$monthToSearch{"201301"} = 157</v>
      </c>
    </row>
    <row r="31" spans="2:5" x14ac:dyDescent="0.15">
      <c r="B31">
        <f t="shared" si="1"/>
        <v>2012</v>
      </c>
      <c r="C31">
        <f t="shared" si="2"/>
        <v>12</v>
      </c>
      <c r="D31">
        <v>156</v>
      </c>
      <c r="E31" t="str">
        <f t="shared" si="0"/>
        <v>$monthToSearch{"201212"} = 156</v>
      </c>
    </row>
    <row r="32" spans="2:5" x14ac:dyDescent="0.15">
      <c r="B32">
        <f t="shared" si="1"/>
        <v>2012</v>
      </c>
      <c r="C32">
        <f t="shared" si="2"/>
        <v>11</v>
      </c>
      <c r="D32">
        <v>155</v>
      </c>
      <c r="E32" t="str">
        <f t="shared" si="0"/>
        <v>$monthToSearch{"201211"} = 155</v>
      </c>
    </row>
    <row r="33" spans="2:5" x14ac:dyDescent="0.15">
      <c r="B33">
        <f t="shared" si="1"/>
        <v>2012</v>
      </c>
      <c r="C33">
        <f t="shared" si="2"/>
        <v>10</v>
      </c>
      <c r="D33">
        <v>154</v>
      </c>
      <c r="E33" t="str">
        <f t="shared" si="0"/>
        <v>$monthToSearch{"201210"} = 154</v>
      </c>
    </row>
    <row r="34" spans="2:5" x14ac:dyDescent="0.15">
      <c r="B34">
        <f t="shared" si="1"/>
        <v>2012</v>
      </c>
      <c r="C34">
        <f t="shared" si="2"/>
        <v>9</v>
      </c>
      <c r="D34">
        <v>153</v>
      </c>
      <c r="E34" t="str">
        <f t="shared" si="0"/>
        <v>$monthToSearch{"201209"} = 153</v>
      </c>
    </row>
    <row r="35" spans="2:5" x14ac:dyDescent="0.15">
      <c r="B35">
        <f t="shared" si="1"/>
        <v>2012</v>
      </c>
      <c r="C35">
        <f t="shared" si="2"/>
        <v>8</v>
      </c>
      <c r="D35">
        <v>152</v>
      </c>
      <c r="E35" t="str">
        <f t="shared" si="0"/>
        <v>$monthToSearch{"201208"} = 152</v>
      </c>
    </row>
    <row r="36" spans="2:5" x14ac:dyDescent="0.15">
      <c r="B36">
        <f t="shared" si="1"/>
        <v>2012</v>
      </c>
      <c r="C36">
        <f t="shared" si="2"/>
        <v>7</v>
      </c>
      <c r="D36">
        <v>151</v>
      </c>
      <c r="E36" t="str">
        <f t="shared" si="0"/>
        <v>$monthToSearch{"201207"} = 151</v>
      </c>
    </row>
    <row r="37" spans="2:5" x14ac:dyDescent="0.15">
      <c r="B37">
        <f t="shared" si="1"/>
        <v>2012</v>
      </c>
      <c r="C37">
        <f t="shared" si="2"/>
        <v>6</v>
      </c>
      <c r="D37">
        <v>150</v>
      </c>
      <c r="E37" t="str">
        <f t="shared" si="0"/>
        <v>$monthToSearch{"201206"} = 150</v>
      </c>
    </row>
    <row r="38" spans="2:5" x14ac:dyDescent="0.15">
      <c r="B38">
        <f t="shared" si="1"/>
        <v>2012</v>
      </c>
      <c r="C38">
        <f t="shared" si="2"/>
        <v>5</v>
      </c>
      <c r="D38">
        <v>149</v>
      </c>
      <c r="E38" t="str">
        <f t="shared" si="0"/>
        <v>$monthToSearch{"201205"} = 149</v>
      </c>
    </row>
    <row r="39" spans="2:5" x14ac:dyDescent="0.15">
      <c r="B39">
        <f t="shared" si="1"/>
        <v>2012</v>
      </c>
      <c r="C39">
        <f t="shared" si="2"/>
        <v>4</v>
      </c>
      <c r="D39">
        <v>148</v>
      </c>
      <c r="E39" t="str">
        <f t="shared" si="0"/>
        <v>$monthToSearch{"201204"} = 148</v>
      </c>
    </row>
    <row r="40" spans="2:5" x14ac:dyDescent="0.15">
      <c r="B40">
        <f t="shared" si="1"/>
        <v>2012</v>
      </c>
      <c r="C40">
        <f t="shared" si="2"/>
        <v>3</v>
      </c>
      <c r="D40">
        <v>147</v>
      </c>
      <c r="E40" t="str">
        <f t="shared" si="0"/>
        <v>$monthToSearch{"201203"} = 147</v>
      </c>
    </row>
    <row r="41" spans="2:5" x14ac:dyDescent="0.15">
      <c r="B41">
        <f t="shared" si="1"/>
        <v>2012</v>
      </c>
      <c r="C41">
        <f t="shared" si="2"/>
        <v>2</v>
      </c>
      <c r="D41">
        <v>146</v>
      </c>
      <c r="E41" t="str">
        <f t="shared" si="0"/>
        <v>$monthToSearch{"201202"} = 146</v>
      </c>
    </row>
    <row r="42" spans="2:5" x14ac:dyDescent="0.15">
      <c r="B42">
        <f t="shared" si="1"/>
        <v>2012</v>
      </c>
      <c r="C42">
        <f t="shared" si="2"/>
        <v>1</v>
      </c>
      <c r="D42">
        <v>145</v>
      </c>
      <c r="E42" t="str">
        <f t="shared" si="0"/>
        <v>$monthToSearch{"201201"} = 145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M47"/>
  <sheetViews>
    <sheetView tabSelected="1" workbookViewId="0">
      <selection activeCell="G13" sqref="G13"/>
    </sheetView>
  </sheetViews>
  <sheetFormatPr baseColWidth="10" defaultColWidth="8.83203125" defaultRowHeight="13" x14ac:dyDescent="0.15"/>
  <cols>
    <col min="1" max="1" width="14" bestFit="1" customWidth="1"/>
    <col min="2" max="2" width="24.5" bestFit="1" customWidth="1"/>
    <col min="3" max="3" width="14.1640625" bestFit="1" customWidth="1"/>
    <col min="4" max="4" width="15.33203125" bestFit="1" customWidth="1"/>
    <col min="5" max="5" width="27" bestFit="1" customWidth="1"/>
    <col min="6" max="6" width="14.5" bestFit="1" customWidth="1"/>
    <col min="7" max="7" width="19" bestFit="1" customWidth="1"/>
    <col min="8" max="8" width="22.6640625" bestFit="1" customWidth="1"/>
    <col min="9" max="9" width="6.5" bestFit="1" customWidth="1"/>
    <col min="10" max="10" width="14.5" bestFit="1" customWidth="1"/>
    <col min="11" max="11" width="31.83203125" bestFit="1" customWidth="1"/>
    <col min="12" max="12" width="5" bestFit="1" customWidth="1"/>
    <col min="13" max="13" width="10" bestFit="1" customWidth="1"/>
  </cols>
  <sheetData>
    <row r="1" spans="1:13" x14ac:dyDescent="0.15">
      <c r="A1" t="s">
        <v>169</v>
      </c>
      <c r="B1">
        <v>840103270</v>
      </c>
      <c r="C1">
        <v>100026314</v>
      </c>
      <c r="D1">
        <v>0</v>
      </c>
      <c r="E1" t="s">
        <v>170</v>
      </c>
      <c r="F1" t="s">
        <v>171</v>
      </c>
      <c r="G1" t="s">
        <v>172</v>
      </c>
      <c r="H1" t="s">
        <v>96</v>
      </c>
      <c r="I1" t="s">
        <v>142</v>
      </c>
      <c r="J1" t="s">
        <v>122</v>
      </c>
      <c r="K1" t="s">
        <v>173</v>
      </c>
      <c r="L1">
        <v>5627</v>
      </c>
      <c r="M1">
        <v>486184248</v>
      </c>
    </row>
    <row r="2" spans="1:13" x14ac:dyDescent="0.15">
      <c r="A2" t="s">
        <v>169</v>
      </c>
      <c r="B2">
        <v>840103271</v>
      </c>
      <c r="C2">
        <v>100026314</v>
      </c>
      <c r="D2">
        <v>0</v>
      </c>
      <c r="E2" t="s">
        <v>174</v>
      </c>
      <c r="F2" t="s">
        <v>139</v>
      </c>
      <c r="G2" t="s">
        <v>140</v>
      </c>
      <c r="H2" t="s">
        <v>175</v>
      </c>
      <c r="I2" t="s">
        <v>141</v>
      </c>
      <c r="J2" t="s">
        <v>139</v>
      </c>
      <c r="K2" t="s">
        <v>176</v>
      </c>
      <c r="L2">
        <v>5627</v>
      </c>
      <c r="M2">
        <v>486184315</v>
      </c>
    </row>
    <row r="3" spans="1:13" x14ac:dyDescent="0.15">
      <c r="A3" t="s">
        <v>169</v>
      </c>
      <c r="B3">
        <v>840103272</v>
      </c>
      <c r="C3">
        <v>100026314</v>
      </c>
      <c r="D3">
        <v>0</v>
      </c>
      <c r="E3" t="s">
        <v>177</v>
      </c>
      <c r="F3" t="s">
        <v>139</v>
      </c>
      <c r="G3" t="s">
        <v>140</v>
      </c>
      <c r="H3" t="s">
        <v>175</v>
      </c>
      <c r="I3" t="s">
        <v>141</v>
      </c>
      <c r="J3" t="s">
        <v>139</v>
      </c>
      <c r="K3" t="s">
        <v>178</v>
      </c>
      <c r="L3">
        <v>5627</v>
      </c>
      <c r="M3">
        <v>486184520</v>
      </c>
    </row>
    <row r="4" spans="1:13" x14ac:dyDescent="0.15">
      <c r="A4" t="s">
        <v>169</v>
      </c>
      <c r="B4">
        <v>900062224</v>
      </c>
      <c r="C4">
        <v>100026314</v>
      </c>
      <c r="D4">
        <v>0</v>
      </c>
      <c r="E4" t="s">
        <v>179</v>
      </c>
      <c r="F4" t="s">
        <v>138</v>
      </c>
      <c r="G4" t="s">
        <v>143</v>
      </c>
      <c r="H4" t="s">
        <v>96</v>
      </c>
      <c r="I4" t="s">
        <v>141</v>
      </c>
      <c r="J4" t="s">
        <v>180</v>
      </c>
      <c r="K4" t="s">
        <v>181</v>
      </c>
      <c r="L4">
        <v>5629</v>
      </c>
      <c r="M4">
        <v>486363081</v>
      </c>
    </row>
    <row r="5" spans="1:13" x14ac:dyDescent="0.15">
      <c r="A5" t="s">
        <v>169</v>
      </c>
      <c r="B5">
        <v>900062225</v>
      </c>
      <c r="C5">
        <v>100026314</v>
      </c>
      <c r="D5">
        <v>0</v>
      </c>
      <c r="E5" t="s">
        <v>182</v>
      </c>
      <c r="F5" t="s">
        <v>138</v>
      </c>
      <c r="G5" t="s">
        <v>143</v>
      </c>
      <c r="H5" t="s">
        <v>96</v>
      </c>
      <c r="I5" t="s">
        <v>141</v>
      </c>
      <c r="J5" t="s">
        <v>138</v>
      </c>
      <c r="K5" t="s">
        <v>183</v>
      </c>
      <c r="L5">
        <v>5629</v>
      </c>
      <c r="M5">
        <v>486363691</v>
      </c>
    </row>
    <row r="6" spans="1:13" x14ac:dyDescent="0.15">
      <c r="A6" t="s">
        <v>169</v>
      </c>
      <c r="B6">
        <v>900062226</v>
      </c>
      <c r="C6">
        <v>100026314</v>
      </c>
      <c r="D6">
        <v>0</v>
      </c>
      <c r="E6" t="s">
        <v>184</v>
      </c>
      <c r="F6" t="s">
        <v>138</v>
      </c>
      <c r="G6" t="s">
        <v>143</v>
      </c>
      <c r="H6" t="s">
        <v>96</v>
      </c>
      <c r="I6" t="s">
        <v>141</v>
      </c>
      <c r="J6" t="s">
        <v>138</v>
      </c>
      <c r="K6" t="s">
        <v>185</v>
      </c>
      <c r="L6">
        <v>5629</v>
      </c>
      <c r="M6">
        <v>486363694</v>
      </c>
    </row>
    <row r="7" spans="1:13" x14ac:dyDescent="0.15">
      <c r="A7" t="s">
        <v>169</v>
      </c>
      <c r="B7">
        <v>900062227</v>
      </c>
      <c r="C7">
        <v>100026314</v>
      </c>
      <c r="D7">
        <v>0</v>
      </c>
      <c r="E7" t="s">
        <v>186</v>
      </c>
      <c r="F7" t="s">
        <v>138</v>
      </c>
      <c r="G7" t="s">
        <v>143</v>
      </c>
      <c r="H7" t="s">
        <v>96</v>
      </c>
      <c r="I7" t="s">
        <v>141</v>
      </c>
      <c r="J7" t="s">
        <v>138</v>
      </c>
      <c r="K7" t="s">
        <v>187</v>
      </c>
      <c r="L7">
        <v>5629</v>
      </c>
      <c r="M7">
        <v>486363740</v>
      </c>
    </row>
    <row r="8" spans="1:13" x14ac:dyDescent="0.15">
      <c r="A8" t="s">
        <v>169</v>
      </c>
      <c r="B8">
        <v>90175432</v>
      </c>
      <c r="C8">
        <v>100175166</v>
      </c>
      <c r="D8">
        <v>0</v>
      </c>
      <c r="E8" t="s">
        <v>188</v>
      </c>
      <c r="F8" t="s">
        <v>122</v>
      </c>
      <c r="G8" t="s">
        <v>95</v>
      </c>
      <c r="H8" t="s">
        <v>96</v>
      </c>
      <c r="I8" t="s">
        <v>12</v>
      </c>
      <c r="K8" t="s">
        <v>189</v>
      </c>
      <c r="L8">
        <v>5602</v>
      </c>
      <c r="M8">
        <v>484068400</v>
      </c>
    </row>
    <row r="9" spans="1:13" x14ac:dyDescent="0.15">
      <c r="A9" t="s">
        <v>169</v>
      </c>
      <c r="B9">
        <v>90175433</v>
      </c>
      <c r="C9">
        <v>100175166</v>
      </c>
      <c r="D9">
        <v>0</v>
      </c>
      <c r="E9" t="s">
        <v>190</v>
      </c>
      <c r="F9" t="s">
        <v>122</v>
      </c>
      <c r="G9" t="s">
        <v>95</v>
      </c>
      <c r="H9" t="s">
        <v>96</v>
      </c>
      <c r="I9" t="s">
        <v>12</v>
      </c>
      <c r="J9" t="s">
        <v>122</v>
      </c>
      <c r="K9" t="s">
        <v>191</v>
      </c>
      <c r="L9">
        <v>5602</v>
      </c>
      <c r="M9">
        <v>484068491</v>
      </c>
    </row>
    <row r="10" spans="1:13" x14ac:dyDescent="0.15">
      <c r="A10" t="s">
        <v>169</v>
      </c>
      <c r="B10">
        <v>90175434</v>
      </c>
      <c r="C10">
        <v>100175166</v>
      </c>
      <c r="D10">
        <v>0</v>
      </c>
      <c r="E10" t="s">
        <v>192</v>
      </c>
      <c r="F10" t="s">
        <v>122</v>
      </c>
      <c r="G10" t="s">
        <v>95</v>
      </c>
      <c r="H10" t="s">
        <v>96</v>
      </c>
      <c r="I10" t="s">
        <v>12</v>
      </c>
      <c r="K10" t="s">
        <v>189</v>
      </c>
      <c r="L10">
        <v>5602</v>
      </c>
      <c r="M10">
        <v>484069209</v>
      </c>
    </row>
    <row r="11" spans="1:13" x14ac:dyDescent="0.15">
      <c r="A11" t="s">
        <v>169</v>
      </c>
      <c r="B11">
        <v>90175435</v>
      </c>
      <c r="C11">
        <v>100175166</v>
      </c>
      <c r="D11">
        <v>0</v>
      </c>
      <c r="E11" t="s">
        <v>193</v>
      </c>
      <c r="F11" t="s">
        <v>122</v>
      </c>
      <c r="G11" t="s">
        <v>95</v>
      </c>
      <c r="H11" t="s">
        <v>96</v>
      </c>
      <c r="I11" t="s">
        <v>12</v>
      </c>
      <c r="J11" t="s">
        <v>122</v>
      </c>
      <c r="K11" t="s">
        <v>191</v>
      </c>
      <c r="L11">
        <v>5602</v>
      </c>
      <c r="M11">
        <v>484069222</v>
      </c>
    </row>
    <row r="12" spans="1:13" x14ac:dyDescent="0.15">
      <c r="A12" t="s">
        <v>169</v>
      </c>
      <c r="B12">
        <v>180060224</v>
      </c>
      <c r="C12">
        <v>100175166</v>
      </c>
      <c r="D12">
        <v>0</v>
      </c>
      <c r="E12" t="s">
        <v>194</v>
      </c>
      <c r="F12" t="s">
        <v>134</v>
      </c>
      <c r="G12" t="s">
        <v>135</v>
      </c>
      <c r="H12" t="s">
        <v>96</v>
      </c>
      <c r="I12" t="s">
        <v>12</v>
      </c>
      <c r="J12" t="s">
        <v>134</v>
      </c>
      <c r="K12" t="s">
        <v>144</v>
      </c>
      <c r="L12">
        <v>5605</v>
      </c>
      <c r="M12">
        <v>484332810</v>
      </c>
    </row>
    <row r="13" spans="1:13" x14ac:dyDescent="0.15">
      <c r="A13" t="s">
        <v>195</v>
      </c>
    </row>
    <row r="21" spans="1:11" x14ac:dyDescent="0.15">
      <c r="A21" t="s">
        <v>196</v>
      </c>
      <c r="B21" t="s">
        <v>197</v>
      </c>
      <c r="C21" t="s">
        <v>198</v>
      </c>
      <c r="D21" t="s">
        <v>149</v>
      </c>
      <c r="E21">
        <v>200</v>
      </c>
      <c r="F21">
        <v>486450311</v>
      </c>
      <c r="G21">
        <v>100288922</v>
      </c>
      <c r="H21">
        <v>255024168</v>
      </c>
      <c r="I21">
        <v>60</v>
      </c>
      <c r="J21">
        <v>713364</v>
      </c>
      <c r="K21">
        <v>5</v>
      </c>
    </row>
    <row r="22" spans="1:11" x14ac:dyDescent="0.15">
      <c r="A22" t="s">
        <v>196</v>
      </c>
      <c r="B22" t="s">
        <v>199</v>
      </c>
      <c r="C22" t="s">
        <v>96</v>
      </c>
      <c r="D22" t="s">
        <v>96</v>
      </c>
      <c r="E22">
        <v>302</v>
      </c>
      <c r="F22">
        <v>486498177</v>
      </c>
      <c r="G22">
        <v>100288922</v>
      </c>
      <c r="H22">
        <v>255024168</v>
      </c>
      <c r="I22">
        <v>0</v>
      </c>
      <c r="J22">
        <v>4.27073178230225E+18</v>
      </c>
      <c r="K22">
        <v>3</v>
      </c>
    </row>
    <row r="23" spans="1:11" x14ac:dyDescent="0.15">
      <c r="A23" t="s">
        <v>196</v>
      </c>
      <c r="B23" t="s">
        <v>200</v>
      </c>
      <c r="C23" t="s">
        <v>96</v>
      </c>
      <c r="D23" t="s">
        <v>201</v>
      </c>
      <c r="E23">
        <v>200</v>
      </c>
      <c r="F23">
        <v>486498179</v>
      </c>
      <c r="G23">
        <v>100288922</v>
      </c>
      <c r="H23">
        <v>255024168</v>
      </c>
      <c r="I23">
        <v>120</v>
      </c>
      <c r="J23">
        <v>689082</v>
      </c>
      <c r="K23">
        <v>5</v>
      </c>
    </row>
    <row r="24" spans="1:11" x14ac:dyDescent="0.15">
      <c r="A24" t="s">
        <v>196</v>
      </c>
      <c r="B24" t="s">
        <v>202</v>
      </c>
      <c r="C24" t="s">
        <v>96</v>
      </c>
      <c r="D24" t="s">
        <v>96</v>
      </c>
      <c r="E24">
        <v>200</v>
      </c>
      <c r="F24">
        <v>486499165</v>
      </c>
      <c r="G24">
        <v>100288922</v>
      </c>
      <c r="H24">
        <v>255024168</v>
      </c>
      <c r="I24">
        <v>120</v>
      </c>
      <c r="J24">
        <v>713364</v>
      </c>
      <c r="K24">
        <v>3</v>
      </c>
    </row>
    <row r="25" spans="1:11" x14ac:dyDescent="0.15">
      <c r="A25" t="s">
        <v>196</v>
      </c>
      <c r="B25" t="s">
        <v>202</v>
      </c>
      <c r="C25" t="s">
        <v>12</v>
      </c>
      <c r="D25" t="s">
        <v>203</v>
      </c>
      <c r="E25">
        <v>200</v>
      </c>
      <c r="F25">
        <v>486499530</v>
      </c>
      <c r="G25">
        <v>100288922</v>
      </c>
      <c r="H25">
        <v>255024168</v>
      </c>
      <c r="I25">
        <v>18</v>
      </c>
      <c r="J25">
        <v>15975106</v>
      </c>
      <c r="K25">
        <v>3</v>
      </c>
    </row>
    <row r="26" spans="1:11" x14ac:dyDescent="0.15">
      <c r="A26" t="s">
        <v>196</v>
      </c>
      <c r="B26" t="s">
        <v>202</v>
      </c>
      <c r="C26" t="s">
        <v>203</v>
      </c>
      <c r="D26" t="s">
        <v>204</v>
      </c>
      <c r="E26">
        <v>200</v>
      </c>
      <c r="F26">
        <v>486499548</v>
      </c>
      <c r="G26">
        <v>100288922</v>
      </c>
      <c r="H26">
        <v>255024168</v>
      </c>
      <c r="I26">
        <v>23</v>
      </c>
      <c r="J26">
        <v>6174704</v>
      </c>
      <c r="K26">
        <v>3</v>
      </c>
    </row>
    <row r="27" spans="1:11" x14ac:dyDescent="0.15">
      <c r="A27" t="s">
        <v>196</v>
      </c>
      <c r="B27" t="s">
        <v>202</v>
      </c>
      <c r="C27" t="s">
        <v>205</v>
      </c>
      <c r="D27">
        <v>5051231988</v>
      </c>
      <c r="E27">
        <v>200</v>
      </c>
      <c r="F27">
        <v>486499571</v>
      </c>
      <c r="G27">
        <v>100288922</v>
      </c>
      <c r="H27">
        <v>255024168</v>
      </c>
      <c r="I27">
        <v>7</v>
      </c>
      <c r="J27">
        <v>713364</v>
      </c>
      <c r="K27">
        <v>3</v>
      </c>
    </row>
    <row r="28" spans="1:11" x14ac:dyDescent="0.15">
      <c r="A28" t="s">
        <v>196</v>
      </c>
      <c r="B28" t="s">
        <v>206</v>
      </c>
      <c r="C28" t="s">
        <v>207</v>
      </c>
      <c r="D28" t="s">
        <v>208</v>
      </c>
      <c r="E28">
        <v>200</v>
      </c>
      <c r="F28">
        <v>486499578</v>
      </c>
      <c r="G28">
        <v>100288922</v>
      </c>
      <c r="H28">
        <v>255024168</v>
      </c>
      <c r="I28">
        <v>20</v>
      </c>
      <c r="J28">
        <v>3142841</v>
      </c>
      <c r="K28">
        <v>5</v>
      </c>
    </row>
    <row r="29" spans="1:11" x14ac:dyDescent="0.15">
      <c r="A29" t="s">
        <v>196</v>
      </c>
      <c r="B29" t="s">
        <v>209</v>
      </c>
      <c r="C29" t="s">
        <v>96</v>
      </c>
      <c r="D29" t="s">
        <v>210</v>
      </c>
      <c r="E29">
        <v>200</v>
      </c>
      <c r="F29">
        <v>486499598</v>
      </c>
      <c r="G29">
        <v>100288922</v>
      </c>
      <c r="H29">
        <v>255024168</v>
      </c>
      <c r="I29">
        <v>54</v>
      </c>
      <c r="J29">
        <v>689082</v>
      </c>
      <c r="K29">
        <v>5</v>
      </c>
    </row>
    <row r="30" spans="1:11" x14ac:dyDescent="0.15">
      <c r="A30" t="s">
        <v>196</v>
      </c>
      <c r="B30" t="s">
        <v>145</v>
      </c>
      <c r="C30" t="s">
        <v>147</v>
      </c>
      <c r="D30" t="s">
        <v>96</v>
      </c>
      <c r="E30">
        <v>302</v>
      </c>
      <c r="F30">
        <v>486499652</v>
      </c>
      <c r="G30">
        <v>100288922</v>
      </c>
      <c r="H30">
        <v>255024168</v>
      </c>
      <c r="I30">
        <v>4</v>
      </c>
      <c r="J30">
        <v>4667103</v>
      </c>
      <c r="K30">
        <v>5</v>
      </c>
    </row>
    <row r="31" spans="1:11" x14ac:dyDescent="0.15">
      <c r="A31" t="s">
        <v>196</v>
      </c>
      <c r="B31" t="s">
        <v>145</v>
      </c>
      <c r="C31" t="s">
        <v>147</v>
      </c>
      <c r="D31" t="s">
        <v>96</v>
      </c>
      <c r="E31">
        <v>302</v>
      </c>
      <c r="F31">
        <v>486499656</v>
      </c>
      <c r="G31">
        <v>100288922</v>
      </c>
      <c r="H31">
        <v>255024168</v>
      </c>
      <c r="I31">
        <v>31</v>
      </c>
      <c r="J31">
        <v>4667103</v>
      </c>
      <c r="K31">
        <v>5</v>
      </c>
    </row>
    <row r="32" spans="1:11" x14ac:dyDescent="0.15">
      <c r="A32" t="s">
        <v>196</v>
      </c>
      <c r="B32" t="s">
        <v>145</v>
      </c>
      <c r="C32" t="s">
        <v>146</v>
      </c>
      <c r="D32" t="s">
        <v>96</v>
      </c>
      <c r="E32">
        <v>200</v>
      </c>
      <c r="F32">
        <v>486499687</v>
      </c>
      <c r="G32">
        <v>100288922</v>
      </c>
      <c r="H32">
        <v>255024168</v>
      </c>
      <c r="I32">
        <v>40</v>
      </c>
      <c r="J32">
        <v>4667103</v>
      </c>
      <c r="K32">
        <v>5</v>
      </c>
    </row>
    <row r="33" spans="1:11" x14ac:dyDescent="0.15">
      <c r="A33" t="s">
        <v>196</v>
      </c>
      <c r="B33" t="s">
        <v>202</v>
      </c>
      <c r="C33" t="s">
        <v>205</v>
      </c>
      <c r="D33">
        <v>5051231988</v>
      </c>
      <c r="E33">
        <v>200</v>
      </c>
      <c r="F33">
        <v>486499727</v>
      </c>
      <c r="G33">
        <v>100288922</v>
      </c>
      <c r="H33">
        <v>255024168</v>
      </c>
      <c r="I33">
        <v>7</v>
      </c>
      <c r="J33">
        <v>713364</v>
      </c>
      <c r="K33">
        <v>3</v>
      </c>
    </row>
    <row r="34" spans="1:11" x14ac:dyDescent="0.15">
      <c r="A34" t="s">
        <v>196</v>
      </c>
      <c r="B34" t="s">
        <v>145</v>
      </c>
      <c r="C34" t="s">
        <v>146</v>
      </c>
      <c r="D34" t="s">
        <v>96</v>
      </c>
      <c r="E34">
        <v>200</v>
      </c>
      <c r="F34">
        <v>486499734</v>
      </c>
      <c r="G34">
        <v>100288922</v>
      </c>
      <c r="H34">
        <v>255024168</v>
      </c>
      <c r="I34">
        <v>12</v>
      </c>
      <c r="J34">
        <v>4667103</v>
      </c>
      <c r="K34">
        <v>5</v>
      </c>
    </row>
    <row r="35" spans="1:11" x14ac:dyDescent="0.15">
      <c r="A35" t="s">
        <v>196</v>
      </c>
      <c r="B35" t="s">
        <v>145</v>
      </c>
      <c r="C35" t="s">
        <v>146</v>
      </c>
      <c r="D35" t="s">
        <v>96</v>
      </c>
      <c r="E35">
        <v>200</v>
      </c>
      <c r="F35">
        <v>486499746</v>
      </c>
      <c r="G35">
        <v>100288922</v>
      </c>
      <c r="H35">
        <v>255024168</v>
      </c>
      <c r="I35">
        <v>13</v>
      </c>
      <c r="J35">
        <v>4667103</v>
      </c>
      <c r="K35">
        <v>5</v>
      </c>
    </row>
    <row r="36" spans="1:11" x14ac:dyDescent="0.15">
      <c r="A36" t="s">
        <v>196</v>
      </c>
      <c r="B36" t="s">
        <v>145</v>
      </c>
      <c r="C36" t="s">
        <v>146</v>
      </c>
      <c r="D36" t="s">
        <v>96</v>
      </c>
      <c r="E36">
        <v>200</v>
      </c>
      <c r="F36">
        <v>486499759</v>
      </c>
      <c r="G36">
        <v>100288922</v>
      </c>
      <c r="H36">
        <v>255024168</v>
      </c>
      <c r="I36">
        <v>50</v>
      </c>
      <c r="J36">
        <v>4667103</v>
      </c>
      <c r="K36">
        <v>5</v>
      </c>
    </row>
    <row r="37" spans="1:11" x14ac:dyDescent="0.15">
      <c r="A37" t="s">
        <v>196</v>
      </c>
      <c r="B37" t="s">
        <v>145</v>
      </c>
      <c r="C37" t="s">
        <v>146</v>
      </c>
      <c r="D37" t="s">
        <v>96</v>
      </c>
      <c r="E37">
        <v>200</v>
      </c>
      <c r="F37">
        <v>486499809</v>
      </c>
      <c r="G37">
        <v>100288922</v>
      </c>
      <c r="H37">
        <v>255024168</v>
      </c>
      <c r="I37">
        <v>4</v>
      </c>
      <c r="J37">
        <v>4667103</v>
      </c>
      <c r="K37">
        <v>5</v>
      </c>
    </row>
    <row r="38" spans="1:11" x14ac:dyDescent="0.15">
      <c r="A38" t="s">
        <v>196</v>
      </c>
      <c r="B38" t="s">
        <v>145</v>
      </c>
      <c r="C38" t="s">
        <v>146</v>
      </c>
      <c r="D38" t="s">
        <v>96</v>
      </c>
      <c r="E38">
        <v>200</v>
      </c>
      <c r="F38">
        <v>486499813</v>
      </c>
      <c r="G38">
        <v>100288922</v>
      </c>
      <c r="H38">
        <v>255024168</v>
      </c>
      <c r="I38">
        <v>12</v>
      </c>
      <c r="J38">
        <v>4667103</v>
      </c>
      <c r="K38">
        <v>5</v>
      </c>
    </row>
    <row r="39" spans="1:11" x14ac:dyDescent="0.15">
      <c r="A39" t="s">
        <v>196</v>
      </c>
      <c r="B39" t="s">
        <v>211</v>
      </c>
      <c r="C39" t="s">
        <v>212</v>
      </c>
      <c r="D39" t="s">
        <v>213</v>
      </c>
      <c r="E39">
        <v>200</v>
      </c>
      <c r="F39">
        <v>486499825</v>
      </c>
      <c r="G39">
        <v>100288922</v>
      </c>
      <c r="H39">
        <v>255024168</v>
      </c>
      <c r="I39">
        <v>1</v>
      </c>
      <c r="J39">
        <v>689082</v>
      </c>
      <c r="K39">
        <v>5</v>
      </c>
    </row>
    <row r="40" spans="1:11" x14ac:dyDescent="0.15">
      <c r="A40" t="s">
        <v>196</v>
      </c>
      <c r="B40" t="s">
        <v>145</v>
      </c>
      <c r="C40" t="s">
        <v>146</v>
      </c>
      <c r="D40" t="s">
        <v>96</v>
      </c>
      <c r="E40">
        <v>200</v>
      </c>
      <c r="F40">
        <v>486499826</v>
      </c>
      <c r="G40">
        <v>100288922</v>
      </c>
      <c r="H40">
        <v>255024168</v>
      </c>
      <c r="I40">
        <v>18</v>
      </c>
      <c r="J40">
        <v>4667103</v>
      </c>
      <c r="K40">
        <v>5</v>
      </c>
    </row>
    <row r="41" spans="1:11" x14ac:dyDescent="0.15">
      <c r="A41" t="s">
        <v>196</v>
      </c>
      <c r="B41" t="s">
        <v>202</v>
      </c>
      <c r="C41" t="s">
        <v>203</v>
      </c>
      <c r="D41" t="s">
        <v>214</v>
      </c>
      <c r="E41">
        <v>200</v>
      </c>
      <c r="F41">
        <v>486499844</v>
      </c>
      <c r="G41">
        <v>100288922</v>
      </c>
      <c r="H41">
        <v>255024168</v>
      </c>
      <c r="I41">
        <v>9</v>
      </c>
      <c r="J41">
        <v>6174704</v>
      </c>
      <c r="K41">
        <v>3</v>
      </c>
    </row>
    <row r="42" spans="1:11" x14ac:dyDescent="0.15">
      <c r="A42" t="s">
        <v>196</v>
      </c>
      <c r="B42" t="s">
        <v>202</v>
      </c>
      <c r="C42" t="s">
        <v>96</v>
      </c>
      <c r="D42" t="s">
        <v>203</v>
      </c>
      <c r="E42">
        <v>302</v>
      </c>
      <c r="F42">
        <v>486499853</v>
      </c>
      <c r="G42">
        <v>100288922</v>
      </c>
      <c r="H42">
        <v>255024168</v>
      </c>
      <c r="I42">
        <v>3</v>
      </c>
      <c r="J42">
        <v>6174704</v>
      </c>
      <c r="K42">
        <v>3</v>
      </c>
    </row>
    <row r="43" spans="1:11" x14ac:dyDescent="0.15">
      <c r="A43" t="s">
        <v>196</v>
      </c>
      <c r="B43" t="s">
        <v>202</v>
      </c>
      <c r="C43" t="s">
        <v>203</v>
      </c>
      <c r="D43" t="s">
        <v>215</v>
      </c>
      <c r="E43">
        <v>200</v>
      </c>
      <c r="F43">
        <v>486499856</v>
      </c>
      <c r="G43">
        <v>100288922</v>
      </c>
      <c r="H43">
        <v>255024168</v>
      </c>
      <c r="I43">
        <v>119</v>
      </c>
      <c r="J43">
        <v>6174704</v>
      </c>
      <c r="K43">
        <v>3</v>
      </c>
    </row>
    <row r="44" spans="1:11" x14ac:dyDescent="0.15">
      <c r="A44" t="s">
        <v>196</v>
      </c>
      <c r="B44" t="s">
        <v>200</v>
      </c>
      <c r="C44" t="s">
        <v>96</v>
      </c>
      <c r="D44" t="s">
        <v>201</v>
      </c>
      <c r="E44">
        <v>200</v>
      </c>
      <c r="F44">
        <v>486499975</v>
      </c>
      <c r="G44">
        <v>100288922</v>
      </c>
      <c r="H44">
        <v>255024168</v>
      </c>
      <c r="I44">
        <v>120</v>
      </c>
      <c r="J44">
        <v>689082</v>
      </c>
      <c r="K44">
        <v>5</v>
      </c>
    </row>
    <row r="45" spans="1:11" x14ac:dyDescent="0.15">
      <c r="A45" t="s">
        <v>196</v>
      </c>
      <c r="B45" t="s">
        <v>216</v>
      </c>
      <c r="C45" t="s">
        <v>96</v>
      </c>
      <c r="D45" t="s">
        <v>96</v>
      </c>
      <c r="E45">
        <v>200</v>
      </c>
      <c r="F45">
        <v>486501038</v>
      </c>
      <c r="G45">
        <v>100288922</v>
      </c>
      <c r="H45">
        <v>255024168</v>
      </c>
      <c r="I45">
        <v>120</v>
      </c>
      <c r="J45">
        <v>8.0623606593007903E+18</v>
      </c>
      <c r="K45">
        <v>3</v>
      </c>
    </row>
    <row r="46" spans="1:11" x14ac:dyDescent="0.15">
      <c r="A46" t="s">
        <v>196</v>
      </c>
      <c r="B46" t="s">
        <v>217</v>
      </c>
      <c r="C46" t="s">
        <v>96</v>
      </c>
      <c r="D46" t="s">
        <v>96</v>
      </c>
      <c r="E46">
        <v>302</v>
      </c>
      <c r="F46">
        <v>486502645</v>
      </c>
      <c r="G46">
        <v>100288922</v>
      </c>
      <c r="H46">
        <v>255024168</v>
      </c>
      <c r="I46">
        <v>3</v>
      </c>
      <c r="J46">
        <v>1.31894028865953E+18</v>
      </c>
      <c r="K46">
        <v>3</v>
      </c>
    </row>
    <row r="47" spans="1:11" x14ac:dyDescent="0.15">
      <c r="A47" t="s">
        <v>196</v>
      </c>
      <c r="B47" t="s">
        <v>202</v>
      </c>
      <c r="C47" t="s">
        <v>12</v>
      </c>
      <c r="D47" t="s">
        <v>203</v>
      </c>
      <c r="E4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ddl</vt:lpstr>
      <vt:lpstr>search files</vt:lpstr>
      <vt:lpstr>demographics</vt:lpstr>
      <vt:lpstr>clickstream files</vt:lpstr>
      <vt:lpstr>comscore time</vt:lpstr>
      <vt:lpstr>lookups</vt:lpstr>
      <vt:lpstr>month match</vt:lpstr>
      <vt:lpstr>Sheet7</vt:lpstr>
    </vt:vector>
  </TitlesOfParts>
  <Company>Juice Analytics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Duckworth</dc:creator>
  <cp:lastModifiedBy>Microsoft Office User</cp:lastModifiedBy>
  <dcterms:created xsi:type="dcterms:W3CDTF">2007-09-06T02:48:24Z</dcterms:created>
  <dcterms:modified xsi:type="dcterms:W3CDTF">2017-03-24T00:28:52Z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7d3e429b-9ff6-49a4-b112-a4e415bce8bd</vt:lpwstr>
  </property>
</Properties>
</file>