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3" i="1"/>
  <c r="H22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<sst xmlns="http://schemas.openxmlformats.org/spreadsheetml/2006/main" count="419" uniqueCount="272">
  <si>
    <t>Поезд</t>
  </si>
  <si>
    <t>Станция начала поезда/переработки</t>
  </si>
  <si>
    <t/>
  </si>
  <si>
    <t>X</t>
  </si>
  <si>
    <t>Y</t>
  </si>
  <si>
    <t>osm_id</t>
  </si>
  <si>
    <t>esr</t>
  </si>
  <si>
    <t>esr region</t>
  </si>
  <si>
    <t>railway_br</t>
  </si>
  <si>
    <t>status</t>
  </si>
  <si>
    <t>type</t>
  </si>
  <si>
    <t>lat</t>
  </si>
  <si>
    <t>lon</t>
  </si>
  <si>
    <t>name</t>
  </si>
  <si>
    <t>official_n</t>
  </si>
  <si>
    <t>railway</t>
  </si>
  <si>
    <t>added_by_me</t>
  </si>
  <si>
    <t>Станция конца поезда/переработки</t>
  </si>
  <si>
    <t>Тип операции</t>
  </si>
  <si>
    <t>Вес груза (брутто), тонны</t>
  </si>
  <si>
    <t>Вес груза (нетто), тонны</t>
  </si>
  <si>
    <t>Количество вагонов</t>
  </si>
  <si>
    <t>Количество приведенных вагонов</t>
  </si>
  <si>
    <t>Количество контейнеров</t>
  </si>
  <si>
    <t>ИНСКАЯ</t>
  </si>
  <si>
    <t>850007</t>
  </si>
  <si>
    <t>83.1196</t>
  </si>
  <si>
    <t>54.9644</t>
  </si>
  <si>
    <t>279559681.000000000000000</t>
  </si>
  <si>
    <t xml:space="preserve">      54.964399999999998</t>
  </si>
  <si>
    <t xml:space="preserve">      83.119600000000005</t>
  </si>
  <si>
    <t>Инская</t>
  </si>
  <si>
    <t>station</t>
  </si>
  <si>
    <t>Транзит</t>
  </si>
  <si>
    <t>БЕЛОВО</t>
  </si>
  <si>
    <t>862305</t>
  </si>
  <si>
    <t>86.3134</t>
  </si>
  <si>
    <t>54.4115</t>
  </si>
  <si>
    <t>502158972.000000000000000</t>
  </si>
  <si>
    <t xml:space="preserve">      54.411499999999997</t>
  </si>
  <si>
    <t xml:space="preserve">      86.313400000000001</t>
  </si>
  <si>
    <t>Белово</t>
  </si>
  <si>
    <t>ЕРУНАКОВО</t>
  </si>
  <si>
    <t>863007</t>
  </si>
  <si>
    <t>87.1879</t>
  </si>
  <si>
    <t>53.9982</t>
  </si>
  <si>
    <t>913205168.000000000000000</t>
  </si>
  <si>
    <t xml:space="preserve">      53.998199999999997</t>
  </si>
  <si>
    <t xml:space="preserve">      87.187899999999999</t>
  </si>
  <si>
    <t>Ерунаково</t>
  </si>
  <si>
    <t>Местный вагон</t>
  </si>
  <si>
    <t>ТАЙГА</t>
  </si>
  <si>
    <t>873308</t>
  </si>
  <si>
    <t>85.6255</t>
  </si>
  <si>
    <t>56.0623</t>
  </si>
  <si>
    <t>289872105.000000000000000</t>
  </si>
  <si>
    <t xml:space="preserve">      56.062300000000000</t>
  </si>
  <si>
    <t xml:space="preserve">      85.625500000000002</t>
  </si>
  <si>
    <t>Тайга</t>
  </si>
  <si>
    <t>МАРИИНСК</t>
  </si>
  <si>
    <t>880106</t>
  </si>
  <si>
    <t>87.7411</t>
  </si>
  <si>
    <t>56.2138</t>
  </si>
  <si>
    <t>276765651.000000000000000</t>
  </si>
  <si>
    <t xml:space="preserve">      56.213799999999999</t>
  </si>
  <si>
    <t xml:space="preserve">      87.741100000000003</t>
  </si>
  <si>
    <t>Мариинск</t>
  </si>
  <si>
    <t>БОГОТОЛ</t>
  </si>
  <si>
    <t>880801</t>
  </si>
  <si>
    <t>89.5276</t>
  </si>
  <si>
    <t>56.2129</t>
  </si>
  <si>
    <t>246668499.000000000000000</t>
  </si>
  <si>
    <t xml:space="preserve">      56.212899999999998</t>
  </si>
  <si>
    <t xml:space="preserve">      89.527600000000007</t>
  </si>
  <si>
    <t>Боготол</t>
  </si>
  <si>
    <t>КРАСНОЯРСК-ВОСТОЧНЫЙ</t>
  </si>
  <si>
    <t>890201</t>
  </si>
  <si>
    <t>93.1094</t>
  </si>
  <si>
    <t>55.9977</t>
  </si>
  <si>
    <t>276614459.000000000000000</t>
  </si>
  <si>
    <t xml:space="preserve">      55.997700000000002</t>
  </si>
  <si>
    <t xml:space="preserve">      93.109399999999994</t>
  </si>
  <si>
    <t>Красноярск-Восточный</t>
  </si>
  <si>
    <t>ИЛАНСКАЯ</t>
  </si>
  <si>
    <t>893708</t>
  </si>
  <si>
    <t>96.0708</t>
  </si>
  <si>
    <t>56.2393</t>
  </si>
  <si>
    <t>305275723.000000000000000</t>
  </si>
  <si>
    <t xml:space="preserve">      56.239300000000000</t>
  </si>
  <si>
    <t xml:space="preserve">      96.070800000000006</t>
  </si>
  <si>
    <t>Иланская</t>
  </si>
  <si>
    <t>НИЖНЕУДИНСК</t>
  </si>
  <si>
    <t>921202</t>
  </si>
  <si>
    <t>54.89326478042593</t>
  </si>
  <si>
    <t>99.02802249999995</t>
  </si>
  <si>
    <t>ЗИМА</t>
  </si>
  <si>
    <t>923104</t>
  </si>
  <si>
    <t>102.053</t>
  </si>
  <si>
    <t>53.9243</t>
  </si>
  <si>
    <t>233075468.000000000000000</t>
  </si>
  <si>
    <t xml:space="preserve">      53.924300000000002</t>
  </si>
  <si>
    <t xml:space="preserve">     102.053000000000000</t>
  </si>
  <si>
    <t>Зима</t>
  </si>
  <si>
    <t>СЛЮДЯНКА I</t>
  </si>
  <si>
    <t>933303</t>
  </si>
  <si>
    <t>103.724</t>
  </si>
  <si>
    <t>51.6585</t>
  </si>
  <si>
    <t>204978748.000000000000000</t>
  </si>
  <si>
    <t xml:space="preserve">      51.658499999999997</t>
  </si>
  <si>
    <t xml:space="preserve">     103.724000000000000</t>
  </si>
  <si>
    <t>Слюдянка</t>
  </si>
  <si>
    <t>УЛАН-УДЭ</t>
  </si>
  <si>
    <t>935506</t>
  </si>
  <si>
    <t>107.582</t>
  </si>
  <si>
    <t>51.8404</t>
  </si>
  <si>
    <t>294128253.000000000000000</t>
  </si>
  <si>
    <t xml:space="preserve">      51.840400000000002</t>
  </si>
  <si>
    <t xml:space="preserve">     107.581999999999990</t>
  </si>
  <si>
    <t>Улан-Удэ</t>
  </si>
  <si>
    <t>ЧИТА I</t>
  </si>
  <si>
    <t>940006</t>
  </si>
  <si>
    <t>113.458</t>
  </si>
  <si>
    <t>52.0346</t>
  </si>
  <si>
    <t>910304913.000000000000000</t>
  </si>
  <si>
    <t xml:space="preserve">      52.034599999999998</t>
  </si>
  <si>
    <t xml:space="preserve">     113.458000000000000</t>
  </si>
  <si>
    <t>Чита 1</t>
  </si>
  <si>
    <t>ПЕТРОВСКИЙ ЗАВОД</t>
  </si>
  <si>
    <t>940105</t>
  </si>
  <si>
    <t>108.858</t>
  </si>
  <si>
    <t>51.2907</t>
  </si>
  <si>
    <t>243349379.000000000000000</t>
  </si>
  <si>
    <t xml:space="preserve">      51.290700000000001</t>
  </si>
  <si>
    <t xml:space="preserve">     108.858000000000000</t>
  </si>
  <si>
    <t>Петровский Завод</t>
  </si>
  <si>
    <t>ХИЛОК</t>
  </si>
  <si>
    <t>940909</t>
  </si>
  <si>
    <t>110.453</t>
  </si>
  <si>
    <t>51.3625</t>
  </si>
  <si>
    <t>243354877.000000000000000</t>
  </si>
  <si>
    <t xml:space="preserve">      51.362499999999997</t>
  </si>
  <si>
    <t xml:space="preserve">     110.453000000000000</t>
  </si>
  <si>
    <t>Хилок</t>
  </si>
  <si>
    <t>МОГЗОН</t>
  </si>
  <si>
    <t>941300</t>
  </si>
  <si>
    <t>111.971111111111</t>
  </si>
  <si>
    <t>51.7372222222222</t>
  </si>
  <si>
    <t>Могзон</t>
  </si>
  <si>
    <t>КАРЫМСКАЯ</t>
  </si>
  <si>
    <t>943108</t>
  </si>
  <si>
    <t>114.35</t>
  </si>
  <si>
    <t>51.6244</t>
  </si>
  <si>
    <t>278490419.000000000000000</t>
  </si>
  <si>
    <t xml:space="preserve">      51.624400000000001</t>
  </si>
  <si>
    <t xml:space="preserve">     114.349999999999990</t>
  </si>
  <si>
    <t>Карымская</t>
  </si>
  <si>
    <t>ЧЕРНЫШЕВСК-ЗАБАЙКАЛЬСКИЙ</t>
  </si>
  <si>
    <t>949104</t>
  </si>
  <si>
    <t>117.023055555556</t>
  </si>
  <si>
    <t>52.5147222222222</t>
  </si>
  <si>
    <t>Чернышевск-Забайкальский</t>
  </si>
  <si>
    <t>ЗИЛОВО</t>
  </si>
  <si>
    <t>949602</t>
  </si>
  <si>
    <t>53.06619378656412</t>
  </si>
  <si>
    <t>117.50555050000003</t>
  </si>
  <si>
    <t>БЕЛОГОРСК II</t>
  </si>
  <si>
    <t>950101</t>
  </si>
  <si>
    <t>128.506</t>
  </si>
  <si>
    <t>50.8886</t>
  </si>
  <si>
    <t>647999179.000000000000000</t>
  </si>
  <si>
    <t xml:space="preserve">      50.888599999999997</t>
  </si>
  <si>
    <t xml:space="preserve">     128.506000000000000</t>
  </si>
  <si>
    <t>Белогорск-2</t>
  </si>
  <si>
    <t>Переработка</t>
  </si>
  <si>
    <t>МОГОЧА</t>
  </si>
  <si>
    <t>950807</t>
  </si>
  <si>
    <t>119.768</t>
  </si>
  <si>
    <t>53.7385</t>
  </si>
  <si>
    <t>295107278.000000000000000</t>
  </si>
  <si>
    <t xml:space="preserve">      53.738500000000002</t>
  </si>
  <si>
    <t xml:space="preserve">     119.768000000000000</t>
  </si>
  <si>
    <t>Могоча</t>
  </si>
  <si>
    <t>ЕРОФЕЙ ПАВЛОВИЧ</t>
  </si>
  <si>
    <t>951208</t>
  </si>
  <si>
    <t>121.948</t>
  </si>
  <si>
    <t>53.9541</t>
  </si>
  <si>
    <t>1507742808.000000000000000</t>
  </si>
  <si>
    <t xml:space="preserve">      53.954099999999997</t>
  </si>
  <si>
    <t xml:space="preserve">     121.947999999999990</t>
  </si>
  <si>
    <t>Ерофей Павлович</t>
  </si>
  <si>
    <t>УРУША</t>
  </si>
  <si>
    <t>951301</t>
  </si>
  <si>
    <t>122.883</t>
  </si>
  <si>
    <t>54.0519</t>
  </si>
  <si>
    <t>244217104.000000000000000</t>
  </si>
  <si>
    <t xml:space="preserve">      54.051900000000003</t>
  </si>
  <si>
    <t xml:space="preserve">     122.883000000000000</t>
  </si>
  <si>
    <t>Уруша</t>
  </si>
  <si>
    <t>СКОВОРОДИНО</t>
  </si>
  <si>
    <t>951706</t>
  </si>
  <si>
    <t>123.938</t>
  </si>
  <si>
    <t>53.9876</t>
  </si>
  <si>
    <t>1829667859.000000000000000</t>
  </si>
  <si>
    <t xml:space="preserve">      53.987600000000000</t>
  </si>
  <si>
    <t xml:space="preserve">     123.938000000000000</t>
  </si>
  <si>
    <t>Сковородино</t>
  </si>
  <si>
    <t>МАГДАГАЧИ</t>
  </si>
  <si>
    <t>952501</t>
  </si>
  <si>
    <t>125.807</t>
  </si>
  <si>
    <t>53.4511</t>
  </si>
  <si>
    <t>251618450.000000000000000</t>
  </si>
  <si>
    <t xml:space="preserve">      53.451099999999997</t>
  </si>
  <si>
    <t xml:space="preserve">     125.807000000000000</t>
  </si>
  <si>
    <t>Магдагачи</t>
  </si>
  <si>
    <t>ШИМАНОВСКАЯ</t>
  </si>
  <si>
    <t>953203</t>
  </si>
  <si>
    <t>127.682</t>
  </si>
  <si>
    <t>52.004</t>
  </si>
  <si>
    <t>244429982.000000000000000</t>
  </si>
  <si>
    <t xml:space="preserve">      52.003999999999998</t>
  </si>
  <si>
    <t xml:space="preserve">     127.682000000000000</t>
  </si>
  <si>
    <t>Шимановская</t>
  </si>
  <si>
    <t>ЗАВИТАЯ</t>
  </si>
  <si>
    <t>955603</t>
  </si>
  <si>
    <t>129.451</t>
  </si>
  <si>
    <t>50.1172</t>
  </si>
  <si>
    <t>647998307.000000000000000</t>
  </si>
  <si>
    <t xml:space="preserve">      50.117199999999997</t>
  </si>
  <si>
    <t xml:space="preserve">     129.450999999999990</t>
  </si>
  <si>
    <t>Завитая</t>
  </si>
  <si>
    <t>ОБЛУЧЬЕ</t>
  </si>
  <si>
    <t>961407</t>
  </si>
  <si>
    <t>131.06</t>
  </si>
  <si>
    <t>49.0111</t>
  </si>
  <si>
    <t>647994456.000000000000000</t>
  </si>
  <si>
    <t xml:space="preserve">      49.011099999999999</t>
  </si>
  <si>
    <t xml:space="preserve">     131.060000000000000</t>
  </si>
  <si>
    <t>Облучье</t>
  </si>
  <si>
    <t>ХАБАРОВСК II</t>
  </si>
  <si>
    <t>970001</t>
  </si>
  <si>
    <t>135.127</t>
  </si>
  <si>
    <t>48.4261</t>
  </si>
  <si>
    <t>1051461903.000000000000000</t>
  </si>
  <si>
    <t xml:space="preserve">      48.426099999999998</t>
  </si>
  <si>
    <t xml:space="preserve">     135.127000000000010</t>
  </si>
  <si>
    <t>Хабаровск-2</t>
  </si>
  <si>
    <t>РУЖИНО</t>
  </si>
  <si>
    <t>973705</t>
  </si>
  <si>
    <t>133.438</t>
  </si>
  <si>
    <t>45.4946</t>
  </si>
  <si>
    <t>2138166754.000000000000000</t>
  </si>
  <si>
    <t xml:space="preserve">      45.494599999999998</t>
  </si>
  <si>
    <t xml:space="preserve">     133.437999999999990</t>
  </si>
  <si>
    <t>Ружино</t>
  </si>
  <si>
    <t>ШКОТОВО</t>
  </si>
  <si>
    <t>982704</t>
  </si>
  <si>
    <t>132.352</t>
  </si>
  <si>
    <t>43.3229</t>
  </si>
  <si>
    <t>1499614469.000000000000000</t>
  </si>
  <si>
    <t xml:space="preserve">      43.322899999999997</t>
  </si>
  <si>
    <t xml:space="preserve">     132.352000000000000</t>
  </si>
  <si>
    <t>Шкотово</t>
  </si>
  <si>
    <t>СМОЛЯНИНОВО</t>
  </si>
  <si>
    <t>982808</t>
  </si>
  <si>
    <t>132.458</t>
  </si>
  <si>
    <t>43.2864</t>
  </si>
  <si>
    <t>1608389428.000000000000000</t>
  </si>
  <si>
    <t xml:space="preserve">      43.286400000000000</t>
  </si>
  <si>
    <t xml:space="preserve">     132.458000000000000</t>
  </si>
  <si>
    <t>Смоляниново</t>
  </si>
  <si>
    <t>Нижнеудинск</t>
  </si>
  <si>
    <t>Зилово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</si>
</sst>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-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</borders>
  <cellStyleXfs count="6">
    <xf numFmtId="0" fontId="0" fillId="0" borderId="0"/>
    <xf numFmtId="4" fontId="3" fillId="2" borderId="1" applyNumberFormat="0" applyProtection="0">
      <alignment horizontal="left" vertical="center" indent="1"/>
    </xf>
    <xf numFmtId="0" fontId="2" fillId="0" borderId="0"/>
    <xf numFmtId="4" fontId="3" fillId="4" borderId="1" applyNumberFormat="0" applyProtection="0">
      <alignment horizontal="left" vertical="center" indent="1"/>
    </xf>
    <xf numFmtId="4" fontId="3" fillId="6" borderId="1" applyNumberFormat="0" applyProtection="0">
      <alignment horizontal="right" vertical="center"/>
    </xf>
    <xf numFmtId="4" fontId="3" fillId="0" borderId="1" applyNumberFormat="0" applyProtection="0">
      <alignment horizontal="right" vertical="center"/>
    </xf>
  </cellStyleXfs>
  <cellXfs count="16">
    <xf numFmtId="0" fontId="0" fillId="0" borderId="0" xfId="0"/>
    <xf numFmtId="0" fontId="4" fillId="3" borderId="1" xfId="1" quotePrefix="1" applyNumberFormat="1" applyFont="1" applyFill="1" applyAlignment="1">
      <alignment horizontal="center" vertical="center" wrapText="1"/>
    </xf>
    <xf numFmtId="0" fontId="4" fillId="3" borderId="2" xfId="1" quotePrefix="1" applyNumberFormat="1" applyFont="1" applyFill="1" applyBorder="1" applyAlignment="1">
      <alignment horizontal="center" vertical="center" wrapText="1"/>
    </xf>
    <xf numFmtId="0" fontId="2" fillId="0" borderId="3" xfId="2" applyBorder="1"/>
    <xf numFmtId="0" fontId="4" fillId="3" borderId="4" xfId="1" quotePrefix="1" applyNumberFormat="1" applyFont="1" applyFill="1" applyBorder="1" applyAlignment="1">
      <alignment horizontal="center" vertical="center" wrapText="1"/>
    </xf>
    <xf numFmtId="0" fontId="4" fillId="3" borderId="1" xfId="3" quotePrefix="1" applyNumberFormat="1" applyFont="1" applyFill="1" applyAlignment="1">
      <alignment horizontal="center" vertical="center" wrapText="1"/>
    </xf>
    <xf numFmtId="0" fontId="3" fillId="5" borderId="1" xfId="1" quotePrefix="1" applyNumberFormat="1" applyFill="1" applyAlignment="1">
      <alignment horizontal="left" vertical="center" indent="1"/>
    </xf>
    <xf numFmtId="0" fontId="3" fillId="5" borderId="5" xfId="1" quotePrefix="1" applyNumberFormat="1" applyFill="1" applyBorder="1" applyAlignment="1">
      <alignment horizontal="left" vertical="center" indent="1"/>
    </xf>
    <xf numFmtId="0" fontId="3" fillId="5" borderId="1" xfId="4" quotePrefix="1" applyNumberFormat="1" applyFill="1">
      <alignment horizontal="right" vertical="center"/>
    </xf>
    <xf numFmtId="0" fontId="3" fillId="5" borderId="1" xfId="3" quotePrefix="1" applyNumberFormat="1" applyFill="1">
      <alignment horizontal="left" vertical="center" indent="1"/>
    </xf>
    <xf numFmtId="0" fontId="2" fillId="0" borderId="0" xfId="2"/>
    <xf numFmtId="3" fontId="3" fillId="5" borderId="1" xfId="5" applyNumberFormat="1" applyFill="1">
      <alignment horizontal="right" vertical="center"/>
    </xf>
    <xf numFmtId="164" fontId="3" fillId="5" borderId="1" xfId="5" applyNumberFormat="1" applyFill="1">
      <alignment horizontal="right" vertical="center"/>
    </xf>
    <xf numFmtId="0" fontId="2" fillId="7" borderId="0" xfId="2" applyFill="1"/>
    <xf numFmtId="0" fontId="2" fillId="0" borderId="0" xfId="2" applyFont="1"/>
    <xf numFmtId="0" fontId="1" fillId="0" borderId="0" xfId="2" applyFont="1"/>
  </cellXfs>
  <cellStyles count="6">
    <cellStyle name="SAPBEXchaText" xfId="1"/>
    <cellStyle name="SAPBEXformats" xfId="4"/>
    <cellStyle name="SAPBEXstdData 2" xfId="5"/>
    <cellStyle name="SAPBEXstdItem" xfId="3"/>
    <cellStyle name="Обычный" xfId="0" builtinId="0"/>
    <cellStyle name="Обычный 2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15875</xdr:rowOff>
    </xdr:from>
    <xdr:to>
      <xdr:col>0</xdr:col>
      <xdr:colOff>69850</xdr:colOff>
      <xdr:row>2</xdr:row>
      <xdr:rowOff>50800</xdr:rowOff>
    </xdr:to>
    <xdr:pic macro="[1]!DesignIconClicked">
      <xdr:nvPicPr>
        <xdr:cNvPr id="2" name="BExMRU39KS9FUSEOO6M9RYS8CV35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0</xdr:col>
      <xdr:colOff>19050</xdr:colOff>
      <xdr:row>1</xdr:row>
      <xdr:rowOff>92075</xdr:rowOff>
    </xdr:from>
    <xdr:to>
      <xdr:col>0</xdr:col>
      <xdr:colOff>69850</xdr:colOff>
      <xdr:row>2</xdr:row>
      <xdr:rowOff>50800</xdr:rowOff>
    </xdr:to>
    <xdr:pic macro="[1]!DesignIconClicked">
      <xdr:nvPicPr>
        <xdr:cNvPr id="3" name="BExZN1Z3QTX7AHIBLUDLNI775YHU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</xdr:col>
      <xdr:colOff>22225</xdr:colOff>
      <xdr:row>1</xdr:row>
      <xdr:rowOff>15875</xdr:rowOff>
    </xdr:from>
    <xdr:to>
      <xdr:col>1</xdr:col>
      <xdr:colOff>73025</xdr:colOff>
      <xdr:row>2</xdr:row>
      <xdr:rowOff>50800</xdr:rowOff>
    </xdr:to>
    <xdr:pic macro="[1]!DesignIconClicked">
      <xdr:nvPicPr>
        <xdr:cNvPr id="4" name="BExW40U28X6S09TGNOWJWAOKPVNT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6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</xdr:col>
      <xdr:colOff>22225</xdr:colOff>
      <xdr:row>1</xdr:row>
      <xdr:rowOff>92075</xdr:rowOff>
    </xdr:from>
    <xdr:to>
      <xdr:col>1</xdr:col>
      <xdr:colOff>73025</xdr:colOff>
      <xdr:row>2</xdr:row>
      <xdr:rowOff>50800</xdr:rowOff>
    </xdr:to>
    <xdr:pic macro="[1]!DesignIconClicked">
      <xdr:nvPicPr>
        <xdr:cNvPr id="5" name="BExXQWEC58EYWJRKRVVVFFABJNFK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56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1</xdr:row>
      <xdr:rowOff>15875</xdr:rowOff>
    </xdr:from>
    <xdr:to>
      <xdr:col>2</xdr:col>
      <xdr:colOff>79375</xdr:colOff>
      <xdr:row>2</xdr:row>
      <xdr:rowOff>50800</xdr:rowOff>
    </xdr:to>
    <xdr:pic macro="[1]!DesignIconClicked">
      <xdr:nvPicPr>
        <xdr:cNvPr id="6" name="BExSEALBLH81G9ETYW904IYIGJGX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</xdr:col>
      <xdr:colOff>28575</xdr:colOff>
      <xdr:row>1</xdr:row>
      <xdr:rowOff>92075</xdr:rowOff>
    </xdr:from>
    <xdr:to>
      <xdr:col>2</xdr:col>
      <xdr:colOff>79375</xdr:colOff>
      <xdr:row>2</xdr:row>
      <xdr:rowOff>50800</xdr:rowOff>
    </xdr:to>
    <xdr:pic macro="[1]!DesignIconClicked">
      <xdr:nvPicPr>
        <xdr:cNvPr id="7" name="BExKJSE8OQIO8QSD9KJ4BK0EA400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1</xdr:row>
      <xdr:rowOff>15875</xdr:rowOff>
    </xdr:from>
    <xdr:to>
      <xdr:col>18</xdr:col>
      <xdr:colOff>79375</xdr:colOff>
      <xdr:row>2</xdr:row>
      <xdr:rowOff>50800</xdr:rowOff>
    </xdr:to>
    <xdr:pic macro="[1]!DesignIconClicked">
      <xdr:nvPicPr>
        <xdr:cNvPr id="8" name="BEx5KXIDB1I2RDQN94J0BMXW52JP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665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18</xdr:col>
      <xdr:colOff>28575</xdr:colOff>
      <xdr:row>1</xdr:row>
      <xdr:rowOff>92075</xdr:rowOff>
    </xdr:from>
    <xdr:to>
      <xdr:col>18</xdr:col>
      <xdr:colOff>79375</xdr:colOff>
      <xdr:row>2</xdr:row>
      <xdr:rowOff>50800</xdr:rowOff>
    </xdr:to>
    <xdr:pic macro="[1]!DesignIconClicked">
      <xdr:nvPicPr>
        <xdr:cNvPr id="9" name="BExCWFHNS2A4ZLT9K5QEJFKJG88L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665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19</xdr:col>
      <xdr:colOff>22225</xdr:colOff>
      <xdr:row>1</xdr:row>
      <xdr:rowOff>15875</xdr:rowOff>
    </xdr:from>
    <xdr:to>
      <xdr:col>19</xdr:col>
      <xdr:colOff>73025</xdr:colOff>
      <xdr:row>2</xdr:row>
      <xdr:rowOff>50800</xdr:rowOff>
    </xdr:to>
    <xdr:pic macro="[1]!DesignIconClicked">
      <xdr:nvPicPr>
        <xdr:cNvPr id="10" name="BExOD2WS52HV2TSJ71HWSZ3KK3WC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435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19</xdr:col>
      <xdr:colOff>22225</xdr:colOff>
      <xdr:row>1</xdr:row>
      <xdr:rowOff>92075</xdr:rowOff>
    </xdr:from>
    <xdr:to>
      <xdr:col>19</xdr:col>
      <xdr:colOff>73025</xdr:colOff>
      <xdr:row>2</xdr:row>
      <xdr:rowOff>50800</xdr:rowOff>
    </xdr:to>
    <xdr:pic macro="[1]!DesignIconClicked">
      <xdr:nvPicPr>
        <xdr:cNvPr id="11" name="BExKQWC41RM7M6BDCZ42F17NY1TG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435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22225</xdr:colOff>
      <xdr:row>1</xdr:row>
      <xdr:rowOff>15875</xdr:rowOff>
    </xdr:from>
    <xdr:to>
      <xdr:col>20</xdr:col>
      <xdr:colOff>73025</xdr:colOff>
      <xdr:row>2</xdr:row>
      <xdr:rowOff>50800</xdr:rowOff>
    </xdr:to>
    <xdr:pic macro="[1]!DesignIconClicked">
      <xdr:nvPicPr>
        <xdr:cNvPr id="12" name="BExW7SATNTM1E399NP72G103WDT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1250" y="1143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20</xdr:col>
      <xdr:colOff>22225</xdr:colOff>
      <xdr:row>1</xdr:row>
      <xdr:rowOff>92075</xdr:rowOff>
    </xdr:from>
    <xdr:to>
      <xdr:col>20</xdr:col>
      <xdr:colOff>73025</xdr:colOff>
      <xdr:row>2</xdr:row>
      <xdr:rowOff>50800</xdr:rowOff>
    </xdr:to>
    <xdr:pic macro="[1]!DesignIconClicked">
      <xdr:nvPicPr>
        <xdr:cNvPr id="13" name="BEx1HZ6ZE2ESIT60GP5PGRSDIJLQ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01250" y="11430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0</xdr:row>
      <xdr:rowOff>19050</xdr:rowOff>
    </xdr:from>
    <xdr:to>
      <xdr:col>21</xdr:col>
      <xdr:colOff>69850</xdr:colOff>
      <xdr:row>0</xdr:row>
      <xdr:rowOff>69850</xdr:rowOff>
    </xdr:to>
    <xdr:pic macro="[1]!DesignIconClicked">
      <xdr:nvPicPr>
        <xdr:cNvPr id="14" name="BExMMUVDUES1AJZ86NUON87I6Y4A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02950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19050</xdr:colOff>
      <xdr:row>0</xdr:row>
      <xdr:rowOff>95250</xdr:rowOff>
    </xdr:from>
    <xdr:to>
      <xdr:col>21</xdr:col>
      <xdr:colOff>69850</xdr:colOff>
      <xdr:row>0</xdr:row>
      <xdr:rowOff>146050</xdr:rowOff>
    </xdr:to>
    <xdr:pic macro="[1]!DesignIconClicked">
      <xdr:nvPicPr>
        <xdr:cNvPr id="15" name="BExISTOJ49OMVXAROOHQQ4I4PKKK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02950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22</xdr:col>
      <xdr:colOff>22225</xdr:colOff>
      <xdr:row>0</xdr:row>
      <xdr:rowOff>19050</xdr:rowOff>
    </xdr:from>
    <xdr:to>
      <xdr:col>22</xdr:col>
      <xdr:colOff>73025</xdr:colOff>
      <xdr:row>0</xdr:row>
      <xdr:rowOff>69850</xdr:rowOff>
    </xdr:to>
    <xdr:pic macro="[1]!DesignIconClicked">
      <xdr:nvPicPr>
        <xdr:cNvPr id="16" name="BEx952NMI8GZAKDVLXNRS8X5IK96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3450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22</xdr:col>
      <xdr:colOff>22225</xdr:colOff>
      <xdr:row>0</xdr:row>
      <xdr:rowOff>95250</xdr:rowOff>
    </xdr:from>
    <xdr:to>
      <xdr:col>22</xdr:col>
      <xdr:colOff>73025</xdr:colOff>
      <xdr:row>0</xdr:row>
      <xdr:rowOff>146050</xdr:rowOff>
    </xdr:to>
    <xdr:pic macro="[1]!DesignIconClicked">
      <xdr:nvPicPr>
        <xdr:cNvPr id="17" name="BEx5JZ1KZB7R92OWO4CVXZZIRUDP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3450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23</xdr:col>
      <xdr:colOff>31750</xdr:colOff>
      <xdr:row>0</xdr:row>
      <xdr:rowOff>19050</xdr:rowOff>
    </xdr:from>
    <xdr:to>
      <xdr:col>23</xdr:col>
      <xdr:colOff>82550</xdr:colOff>
      <xdr:row>0</xdr:row>
      <xdr:rowOff>69850</xdr:rowOff>
    </xdr:to>
    <xdr:pic macro="[1]!DesignIconClicked">
      <xdr:nvPicPr>
        <xdr:cNvPr id="18" name="BExONJHFB8P1Y8SPF0AGPWFAYWVH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3150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23</xdr:col>
      <xdr:colOff>31750</xdr:colOff>
      <xdr:row>0</xdr:row>
      <xdr:rowOff>95250</xdr:rowOff>
    </xdr:from>
    <xdr:to>
      <xdr:col>23</xdr:col>
      <xdr:colOff>82550</xdr:colOff>
      <xdr:row>0</xdr:row>
      <xdr:rowOff>146050</xdr:rowOff>
    </xdr:to>
    <xdr:pic macro="[1]!DesignIconClicked">
      <xdr:nvPicPr>
        <xdr:cNvPr id="19" name="BExQ64P6P7JVPZHW23HO98L1MPPU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3150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24</xdr:col>
      <xdr:colOff>22225</xdr:colOff>
      <xdr:row>0</xdr:row>
      <xdr:rowOff>19050</xdr:rowOff>
    </xdr:from>
    <xdr:to>
      <xdr:col>24</xdr:col>
      <xdr:colOff>73025</xdr:colOff>
      <xdr:row>0</xdr:row>
      <xdr:rowOff>69850</xdr:rowOff>
    </xdr:to>
    <xdr:pic macro="[1]!DesignIconClicked">
      <xdr:nvPicPr>
        <xdr:cNvPr id="20" name="BExSAHXEIZYXDHIVDCCVLGOS9I9O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4250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24</xdr:col>
      <xdr:colOff>22225</xdr:colOff>
      <xdr:row>0</xdr:row>
      <xdr:rowOff>95250</xdr:rowOff>
    </xdr:from>
    <xdr:to>
      <xdr:col>24</xdr:col>
      <xdr:colOff>73025</xdr:colOff>
      <xdr:row>0</xdr:row>
      <xdr:rowOff>146050</xdr:rowOff>
    </xdr:to>
    <xdr:pic macro="[1]!DesignIconClicked">
      <xdr:nvPicPr>
        <xdr:cNvPr id="21" name="BExOEE9K4N7N9VKAR7CAGLJDZLIK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4250" y="838200"/>
          <a:ext cx="50800" cy="50800"/>
        </a:xfrm>
        <a:prstGeom prst="rect">
          <a:avLst/>
        </a:prstGeom>
      </xdr:spPr>
    </xdr:pic>
    <xdr:clientData/>
  </xdr:twoCellAnchor>
  <xdr:twoCellAnchor editAs="oneCell">
    <xdr:from>
      <xdr:col>25</xdr:col>
      <xdr:colOff>22225</xdr:colOff>
      <xdr:row>0</xdr:row>
      <xdr:rowOff>19050</xdr:rowOff>
    </xdr:from>
    <xdr:to>
      <xdr:col>25</xdr:col>
      <xdr:colOff>73025</xdr:colOff>
      <xdr:row>0</xdr:row>
      <xdr:rowOff>69850</xdr:rowOff>
    </xdr:to>
    <xdr:pic macro="[1]!DesignIconClicked">
      <xdr:nvPicPr>
        <xdr:cNvPr id="22" name="BExF098OQZL3C89G2APSL3UBVI7S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59250" y="762000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25</xdr:col>
      <xdr:colOff>22225</xdr:colOff>
      <xdr:row>0</xdr:row>
      <xdr:rowOff>95250</xdr:rowOff>
    </xdr:from>
    <xdr:to>
      <xdr:col>25</xdr:col>
      <xdr:colOff>73025</xdr:colOff>
      <xdr:row>0</xdr:row>
      <xdr:rowOff>146050</xdr:rowOff>
    </xdr:to>
    <xdr:pic macro="[1]!DesignIconClicked">
      <xdr:nvPicPr>
        <xdr:cNvPr id="23" name="BExW6AY89T7JFGK25G2C5C3SSR5Z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59250" y="838200"/>
          <a:ext cx="50800" cy="50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7" workbookViewId="0">
      <selection activeCell="O22" sqref="O22"/>
    </sheetView>
  </sheetViews>
  <sheetFormatPr defaultRowHeight="15" x14ac:dyDescent="0.25"/>
  <cols>
    <col min="2" max="2" width="15.5703125" customWidth="1"/>
  </cols>
  <sheetData>
    <row r="1" spans="1:26" ht="56.2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17</v>
      </c>
      <c r="T1" s="2" t="s">
        <v>2</v>
      </c>
      <c r="U1" s="4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</row>
    <row r="2" spans="1:26" x14ac:dyDescent="0.25">
      <c r="A2" s="6" t="s">
        <v>0</v>
      </c>
      <c r="B2" s="6" t="s">
        <v>1</v>
      </c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6" t="s">
        <v>17</v>
      </c>
      <c r="T2" s="6" t="s">
        <v>2</v>
      </c>
      <c r="U2" s="6" t="s">
        <v>18</v>
      </c>
      <c r="V2" s="8" t="s">
        <v>2</v>
      </c>
      <c r="W2" s="8" t="s">
        <v>2</v>
      </c>
      <c r="X2" s="8" t="s">
        <v>2</v>
      </c>
      <c r="Y2" s="8" t="s">
        <v>2</v>
      </c>
      <c r="Z2" s="8" t="s">
        <v>2</v>
      </c>
    </row>
    <row r="3" spans="1:26" x14ac:dyDescent="0.25">
      <c r="A3" s="9"/>
      <c r="B3" s="9" t="s">
        <v>24</v>
      </c>
      <c r="C3" s="9" t="s">
        <v>25</v>
      </c>
      <c r="D3" s="10" t="s">
        <v>26</v>
      </c>
      <c r="E3" s="10" t="s">
        <v>27</v>
      </c>
      <c r="F3" s="10" t="s">
        <v>28</v>
      </c>
      <c r="G3" s="10">
        <v>850007</v>
      </c>
      <c r="H3" s="10">
        <f t="shared" ref="H3:H10" si="0">IF(LEN(G3)=6,1*LEFT(G3,5),1*LEFT(G3,4))</f>
        <v>85000</v>
      </c>
      <c r="I3" s="10">
        <v>85</v>
      </c>
      <c r="J3" s="10">
        <v>12</v>
      </c>
      <c r="K3" s="10">
        <v>1</v>
      </c>
      <c r="L3" s="10">
        <v>0</v>
      </c>
      <c r="M3" s="10" t="s">
        <v>29</v>
      </c>
      <c r="N3" s="10" t="s">
        <v>30</v>
      </c>
      <c r="O3" s="10" t="s">
        <v>31</v>
      </c>
      <c r="P3" s="10"/>
      <c r="Q3" s="10" t="s">
        <v>32</v>
      </c>
      <c r="R3" s="10">
        <v>0</v>
      </c>
      <c r="S3" s="9" t="s">
        <v>25</v>
      </c>
      <c r="T3" s="9" t="s">
        <v>24</v>
      </c>
      <c r="U3" s="9" t="s">
        <v>33</v>
      </c>
      <c r="V3" s="11">
        <v>93.3</v>
      </c>
      <c r="W3" s="11">
        <v>71.599999999999994</v>
      </c>
      <c r="X3" s="11">
        <v>1</v>
      </c>
      <c r="Y3" s="11">
        <v>1</v>
      </c>
      <c r="Z3" s="12">
        <v>0</v>
      </c>
    </row>
    <row r="4" spans="1:26" x14ac:dyDescent="0.25">
      <c r="A4" s="9"/>
      <c r="B4" s="9" t="s">
        <v>34</v>
      </c>
      <c r="C4" s="9" t="s">
        <v>35</v>
      </c>
      <c r="D4" s="10" t="s">
        <v>36</v>
      </c>
      <c r="E4" s="10" t="s">
        <v>37</v>
      </c>
      <c r="F4" s="10" t="s">
        <v>38</v>
      </c>
      <c r="G4" s="10">
        <v>862305</v>
      </c>
      <c r="H4" s="10">
        <f t="shared" si="0"/>
        <v>86230</v>
      </c>
      <c r="I4" s="10">
        <v>86</v>
      </c>
      <c r="J4" s="10">
        <v>12</v>
      </c>
      <c r="K4" s="10">
        <v>1</v>
      </c>
      <c r="L4" s="10">
        <v>0</v>
      </c>
      <c r="M4" s="10" t="s">
        <v>39</v>
      </c>
      <c r="N4" s="10" t="s">
        <v>40</v>
      </c>
      <c r="O4" s="10" t="s">
        <v>41</v>
      </c>
      <c r="P4" s="10"/>
      <c r="Q4" s="10" t="s">
        <v>32</v>
      </c>
      <c r="R4" s="10">
        <v>0</v>
      </c>
      <c r="S4" s="9" t="s">
        <v>35</v>
      </c>
      <c r="T4" s="9" t="s">
        <v>34</v>
      </c>
      <c r="U4" s="9" t="s">
        <v>33</v>
      </c>
      <c r="V4" s="11">
        <v>93.3</v>
      </c>
      <c r="W4" s="11">
        <v>71.599999999999994</v>
      </c>
      <c r="X4" s="11">
        <v>1</v>
      </c>
      <c r="Y4" s="11">
        <v>1</v>
      </c>
      <c r="Z4" s="12">
        <v>0</v>
      </c>
    </row>
    <row r="5" spans="1:26" x14ac:dyDescent="0.25">
      <c r="A5" s="9"/>
      <c r="B5" s="9" t="s">
        <v>42</v>
      </c>
      <c r="C5" s="9" t="s">
        <v>43</v>
      </c>
      <c r="D5" s="10" t="s">
        <v>44</v>
      </c>
      <c r="E5" s="10" t="s">
        <v>45</v>
      </c>
      <c r="F5" s="10" t="s">
        <v>46</v>
      </c>
      <c r="G5" s="10">
        <v>863007</v>
      </c>
      <c r="H5" s="10">
        <f t="shared" si="0"/>
        <v>86300</v>
      </c>
      <c r="I5" s="10">
        <v>86</v>
      </c>
      <c r="J5" s="10">
        <v>12</v>
      </c>
      <c r="K5" s="10">
        <v>1</v>
      </c>
      <c r="L5" s="10">
        <v>0</v>
      </c>
      <c r="M5" s="10" t="s">
        <v>47</v>
      </c>
      <c r="N5" s="10" t="s">
        <v>48</v>
      </c>
      <c r="O5" s="10" t="s">
        <v>49</v>
      </c>
      <c r="P5" s="10"/>
      <c r="Q5" s="10" t="s">
        <v>32</v>
      </c>
      <c r="R5" s="10">
        <v>0</v>
      </c>
      <c r="S5" s="9" t="s">
        <v>43</v>
      </c>
      <c r="T5" s="9" t="s">
        <v>42</v>
      </c>
      <c r="U5" s="9" t="s">
        <v>50</v>
      </c>
      <c r="V5" s="11">
        <v>93.3</v>
      </c>
      <c r="W5" s="11">
        <v>71.599999999999994</v>
      </c>
      <c r="X5" s="11">
        <v>1</v>
      </c>
      <c r="Y5" s="11">
        <v>1</v>
      </c>
      <c r="Z5" s="12">
        <v>0</v>
      </c>
    </row>
    <row r="6" spans="1:26" x14ac:dyDescent="0.25">
      <c r="A6" s="9"/>
      <c r="B6" s="9" t="s">
        <v>51</v>
      </c>
      <c r="C6" s="9" t="s">
        <v>52</v>
      </c>
      <c r="D6" s="10" t="s">
        <v>53</v>
      </c>
      <c r="E6" s="10" t="s">
        <v>54</v>
      </c>
      <c r="F6" s="10" t="s">
        <v>55</v>
      </c>
      <c r="G6" s="10">
        <v>873308</v>
      </c>
      <c r="H6" s="10">
        <f t="shared" si="0"/>
        <v>87330</v>
      </c>
      <c r="I6" s="10">
        <v>87</v>
      </c>
      <c r="J6" s="10">
        <v>12</v>
      </c>
      <c r="K6" s="10">
        <v>1</v>
      </c>
      <c r="L6" s="10">
        <v>0</v>
      </c>
      <c r="M6" s="10" t="s">
        <v>56</v>
      </c>
      <c r="N6" s="10" t="s">
        <v>57</v>
      </c>
      <c r="O6" s="10" t="s">
        <v>58</v>
      </c>
      <c r="P6" s="10"/>
      <c r="Q6" s="10" t="s">
        <v>32</v>
      </c>
      <c r="R6" s="10">
        <v>0</v>
      </c>
      <c r="S6" s="9" t="s">
        <v>52</v>
      </c>
      <c r="T6" s="9" t="s">
        <v>51</v>
      </c>
      <c r="U6" s="9" t="s">
        <v>33</v>
      </c>
      <c r="V6" s="11">
        <v>93.3</v>
      </c>
      <c r="W6" s="11">
        <v>71.599999999999994</v>
      </c>
      <c r="X6" s="11">
        <v>1</v>
      </c>
      <c r="Y6" s="11">
        <v>1</v>
      </c>
      <c r="Z6" s="12">
        <v>0</v>
      </c>
    </row>
    <row r="7" spans="1:26" x14ac:dyDescent="0.25">
      <c r="A7" s="9"/>
      <c r="B7" s="9" t="s">
        <v>59</v>
      </c>
      <c r="C7" s="9" t="s">
        <v>60</v>
      </c>
      <c r="D7" s="10" t="s">
        <v>61</v>
      </c>
      <c r="E7" s="10" t="s">
        <v>62</v>
      </c>
      <c r="F7" s="10" t="s">
        <v>63</v>
      </c>
      <c r="G7" s="10">
        <v>880106</v>
      </c>
      <c r="H7" s="10">
        <f t="shared" si="0"/>
        <v>88010</v>
      </c>
      <c r="I7" s="10">
        <v>88</v>
      </c>
      <c r="J7" s="10">
        <v>13</v>
      </c>
      <c r="K7" s="10">
        <v>1</v>
      </c>
      <c r="L7" s="10">
        <v>0</v>
      </c>
      <c r="M7" s="10" t="s">
        <v>64</v>
      </c>
      <c r="N7" s="10" t="s">
        <v>65</v>
      </c>
      <c r="O7" s="10" t="s">
        <v>66</v>
      </c>
      <c r="P7" s="10"/>
      <c r="Q7" s="10" t="s">
        <v>32</v>
      </c>
      <c r="R7" s="10">
        <v>0</v>
      </c>
      <c r="S7" s="9" t="s">
        <v>60</v>
      </c>
      <c r="T7" s="9" t="s">
        <v>59</v>
      </c>
      <c r="U7" s="9" t="s">
        <v>33</v>
      </c>
      <c r="V7" s="11">
        <v>93.3</v>
      </c>
      <c r="W7" s="11">
        <v>71.599999999999994</v>
      </c>
      <c r="X7" s="11">
        <v>1</v>
      </c>
      <c r="Y7" s="11">
        <v>1</v>
      </c>
      <c r="Z7" s="12">
        <v>0</v>
      </c>
    </row>
    <row r="8" spans="1:26" x14ac:dyDescent="0.25">
      <c r="A8" s="9"/>
      <c r="B8" s="9" t="s">
        <v>67</v>
      </c>
      <c r="C8" s="9" t="s">
        <v>68</v>
      </c>
      <c r="D8" s="10" t="s">
        <v>69</v>
      </c>
      <c r="E8" s="10" t="s">
        <v>70</v>
      </c>
      <c r="F8" s="10" t="s">
        <v>71</v>
      </c>
      <c r="G8" s="10">
        <v>880801</v>
      </c>
      <c r="H8" s="10">
        <f t="shared" si="0"/>
        <v>88080</v>
      </c>
      <c r="I8" s="10">
        <v>88</v>
      </c>
      <c r="J8" s="10">
        <v>13</v>
      </c>
      <c r="K8" s="10">
        <v>1</v>
      </c>
      <c r="L8" s="10">
        <v>0</v>
      </c>
      <c r="M8" s="10" t="s">
        <v>72</v>
      </c>
      <c r="N8" s="10" t="s">
        <v>73</v>
      </c>
      <c r="O8" s="10" t="s">
        <v>74</v>
      </c>
      <c r="P8" s="10"/>
      <c r="Q8" s="10" t="s">
        <v>32</v>
      </c>
      <c r="R8" s="10">
        <v>0</v>
      </c>
      <c r="S8" s="9" t="s">
        <v>68</v>
      </c>
      <c r="T8" s="9" t="s">
        <v>67</v>
      </c>
      <c r="U8" s="9" t="s">
        <v>33</v>
      </c>
      <c r="V8" s="11">
        <v>93.3</v>
      </c>
      <c r="W8" s="11">
        <v>71.599999999999994</v>
      </c>
      <c r="X8" s="11">
        <v>1</v>
      </c>
      <c r="Y8" s="11">
        <v>1</v>
      </c>
      <c r="Z8" s="12">
        <v>0</v>
      </c>
    </row>
    <row r="9" spans="1:26" x14ac:dyDescent="0.25">
      <c r="A9" s="9"/>
      <c r="B9" s="9" t="s">
        <v>75</v>
      </c>
      <c r="C9" s="9" t="s">
        <v>76</v>
      </c>
      <c r="D9" s="10" t="s">
        <v>77</v>
      </c>
      <c r="E9" s="10" t="s">
        <v>78</v>
      </c>
      <c r="F9" s="10" t="s">
        <v>79</v>
      </c>
      <c r="G9" s="10">
        <v>890201</v>
      </c>
      <c r="H9" s="10">
        <f t="shared" si="0"/>
        <v>89020</v>
      </c>
      <c r="I9" s="10">
        <v>89</v>
      </c>
      <c r="J9" s="10">
        <v>13</v>
      </c>
      <c r="K9" s="10">
        <v>1</v>
      </c>
      <c r="L9" s="10">
        <v>0</v>
      </c>
      <c r="M9" s="10" t="s">
        <v>80</v>
      </c>
      <c r="N9" s="10" t="s">
        <v>81</v>
      </c>
      <c r="O9" s="10" t="s">
        <v>82</v>
      </c>
      <c r="P9" s="10"/>
      <c r="Q9" s="10" t="s">
        <v>32</v>
      </c>
      <c r="R9" s="10">
        <v>0</v>
      </c>
      <c r="S9" s="9" t="s">
        <v>76</v>
      </c>
      <c r="T9" s="9" t="s">
        <v>75</v>
      </c>
      <c r="U9" s="9" t="s">
        <v>33</v>
      </c>
      <c r="V9" s="11">
        <v>93.3</v>
      </c>
      <c r="W9" s="11">
        <v>71.599999999999994</v>
      </c>
      <c r="X9" s="11">
        <v>1</v>
      </c>
      <c r="Y9" s="11">
        <v>1</v>
      </c>
      <c r="Z9" s="12">
        <v>0</v>
      </c>
    </row>
    <row r="10" spans="1:26" x14ac:dyDescent="0.25">
      <c r="A10" s="9"/>
      <c r="B10" s="9" t="s">
        <v>83</v>
      </c>
      <c r="C10" s="9" t="s">
        <v>84</v>
      </c>
      <c r="D10" s="10" t="s">
        <v>85</v>
      </c>
      <c r="E10" s="10" t="s">
        <v>86</v>
      </c>
      <c r="F10" s="10" t="s">
        <v>87</v>
      </c>
      <c r="G10" s="10">
        <v>893708</v>
      </c>
      <c r="H10" s="10">
        <f t="shared" si="0"/>
        <v>89370</v>
      </c>
      <c r="I10" s="10">
        <v>89</v>
      </c>
      <c r="J10" s="10">
        <v>13</v>
      </c>
      <c r="K10" s="10">
        <v>1</v>
      </c>
      <c r="L10" s="10">
        <v>0</v>
      </c>
      <c r="M10" s="10" t="s">
        <v>88</v>
      </c>
      <c r="N10" s="10" t="s">
        <v>89</v>
      </c>
      <c r="O10" s="10" t="s">
        <v>90</v>
      </c>
      <c r="P10" s="10"/>
      <c r="Q10" s="10" t="s">
        <v>32</v>
      </c>
      <c r="R10" s="10">
        <v>0</v>
      </c>
      <c r="S10" s="9" t="s">
        <v>84</v>
      </c>
      <c r="T10" s="9" t="s">
        <v>83</v>
      </c>
      <c r="U10" s="9" t="s">
        <v>33</v>
      </c>
      <c r="V10" s="11">
        <v>93.3</v>
      </c>
      <c r="W10" s="11">
        <v>71.599999999999994</v>
      </c>
      <c r="X10" s="11">
        <v>1</v>
      </c>
      <c r="Y10" s="11">
        <v>1</v>
      </c>
      <c r="Z10" s="12">
        <v>0</v>
      </c>
    </row>
    <row r="11" spans="1:26" x14ac:dyDescent="0.25">
      <c r="A11" s="9"/>
      <c r="B11" s="9" t="s">
        <v>91</v>
      </c>
      <c r="C11" s="9" t="s">
        <v>92</v>
      </c>
      <c r="D11" s="13" t="s">
        <v>93</v>
      </c>
      <c r="E11" s="13" t="s">
        <v>94</v>
      </c>
      <c r="F11" s="10"/>
      <c r="G11" s="10"/>
      <c r="H11" s="10"/>
      <c r="I11" s="10"/>
      <c r="J11" s="10"/>
      <c r="K11" s="10"/>
      <c r="L11" s="10"/>
      <c r="M11" s="13" t="s">
        <v>93</v>
      </c>
      <c r="N11" s="13" t="s">
        <v>94</v>
      </c>
      <c r="O11" s="15" t="s">
        <v>270</v>
      </c>
      <c r="P11" s="10"/>
      <c r="Q11" s="10"/>
      <c r="R11" s="10"/>
      <c r="S11" s="9" t="s">
        <v>92</v>
      </c>
      <c r="T11" s="9" t="s">
        <v>91</v>
      </c>
      <c r="U11" s="9" t="s">
        <v>33</v>
      </c>
      <c r="V11" s="11">
        <v>93.3</v>
      </c>
      <c r="W11" s="11">
        <v>71.599999999999994</v>
      </c>
      <c r="X11" s="11">
        <v>1</v>
      </c>
      <c r="Y11" s="11">
        <v>1</v>
      </c>
      <c r="Z11" s="12">
        <v>0</v>
      </c>
    </row>
    <row r="12" spans="1:26" x14ac:dyDescent="0.25">
      <c r="A12" s="9"/>
      <c r="B12" s="9" t="s">
        <v>95</v>
      </c>
      <c r="C12" s="9" t="s">
        <v>96</v>
      </c>
      <c r="D12" s="10" t="s">
        <v>97</v>
      </c>
      <c r="E12" s="10" t="s">
        <v>98</v>
      </c>
      <c r="F12" s="10" t="s">
        <v>99</v>
      </c>
      <c r="G12" s="10">
        <v>923104</v>
      </c>
      <c r="H12" s="10">
        <f t="shared" ref="H12:H20" si="1">IF(LEN(G12)=6,1*LEFT(G12,5),1*LEFT(G12,4))</f>
        <v>92310</v>
      </c>
      <c r="I12" s="10">
        <v>92</v>
      </c>
      <c r="J12" s="10">
        <v>14</v>
      </c>
      <c r="K12" s="10">
        <v>1</v>
      </c>
      <c r="L12" s="10">
        <v>1</v>
      </c>
      <c r="M12" s="10" t="s">
        <v>100</v>
      </c>
      <c r="N12" s="10" t="s">
        <v>101</v>
      </c>
      <c r="O12" s="10" t="s">
        <v>102</v>
      </c>
      <c r="P12" s="10"/>
      <c r="Q12" s="10" t="s">
        <v>32</v>
      </c>
      <c r="R12" s="10">
        <v>0</v>
      </c>
      <c r="S12" s="9" t="s">
        <v>96</v>
      </c>
      <c r="T12" s="9" t="s">
        <v>95</v>
      </c>
      <c r="U12" s="9" t="s">
        <v>33</v>
      </c>
      <c r="V12" s="11">
        <v>93.3</v>
      </c>
      <c r="W12" s="11">
        <v>71.599999999999994</v>
      </c>
      <c r="X12" s="11">
        <v>1</v>
      </c>
      <c r="Y12" s="11">
        <v>1</v>
      </c>
      <c r="Z12" s="12">
        <v>0</v>
      </c>
    </row>
    <row r="13" spans="1:26" x14ac:dyDescent="0.25">
      <c r="A13" s="9"/>
      <c r="B13" s="9" t="s">
        <v>103</v>
      </c>
      <c r="C13" s="9" t="s">
        <v>104</v>
      </c>
      <c r="D13" s="10" t="s">
        <v>105</v>
      </c>
      <c r="E13" s="10" t="s">
        <v>106</v>
      </c>
      <c r="F13" s="10" t="s">
        <v>107</v>
      </c>
      <c r="G13" s="10">
        <v>933303</v>
      </c>
      <c r="H13" s="10">
        <f t="shared" si="1"/>
        <v>93330</v>
      </c>
      <c r="I13" s="10">
        <v>93</v>
      </c>
      <c r="J13" s="10">
        <v>14</v>
      </c>
      <c r="K13" s="10">
        <v>1</v>
      </c>
      <c r="L13" s="10">
        <v>0</v>
      </c>
      <c r="M13" s="10" t="s">
        <v>108</v>
      </c>
      <c r="N13" s="10" t="s">
        <v>109</v>
      </c>
      <c r="O13" s="10" t="s">
        <v>110</v>
      </c>
      <c r="P13" s="10"/>
      <c r="Q13" s="10" t="s">
        <v>32</v>
      </c>
      <c r="R13" s="10">
        <v>0</v>
      </c>
      <c r="S13" s="9" t="s">
        <v>104</v>
      </c>
      <c r="T13" s="9" t="s">
        <v>103</v>
      </c>
      <c r="U13" s="9" t="s">
        <v>33</v>
      </c>
      <c r="V13" s="11">
        <v>93.3</v>
      </c>
      <c r="W13" s="11">
        <v>71.599999999999994</v>
      </c>
      <c r="X13" s="11">
        <v>1</v>
      </c>
      <c r="Y13" s="11">
        <v>1</v>
      </c>
      <c r="Z13" s="12">
        <v>0</v>
      </c>
    </row>
    <row r="14" spans="1:26" x14ac:dyDescent="0.25">
      <c r="A14" s="9"/>
      <c r="B14" s="9" t="s">
        <v>111</v>
      </c>
      <c r="C14" s="9" t="s">
        <v>112</v>
      </c>
      <c r="D14" s="10" t="s">
        <v>113</v>
      </c>
      <c r="E14" s="10" t="s">
        <v>114</v>
      </c>
      <c r="F14" s="10" t="s">
        <v>115</v>
      </c>
      <c r="G14" s="10">
        <v>935506</v>
      </c>
      <c r="H14" s="10">
        <f t="shared" si="1"/>
        <v>93550</v>
      </c>
      <c r="I14" s="10">
        <v>93</v>
      </c>
      <c r="J14" s="10">
        <v>14</v>
      </c>
      <c r="K14" s="10">
        <v>1</v>
      </c>
      <c r="L14" s="10">
        <v>0</v>
      </c>
      <c r="M14" s="10" t="s">
        <v>116</v>
      </c>
      <c r="N14" s="10" t="s">
        <v>117</v>
      </c>
      <c r="O14" s="10" t="s">
        <v>118</v>
      </c>
      <c r="P14" s="10"/>
      <c r="Q14" s="10" t="s">
        <v>32</v>
      </c>
      <c r="R14" s="10">
        <v>0</v>
      </c>
      <c r="S14" s="9" t="s">
        <v>112</v>
      </c>
      <c r="T14" s="9" t="s">
        <v>111</v>
      </c>
      <c r="U14" s="9" t="s">
        <v>33</v>
      </c>
      <c r="V14" s="11">
        <v>93.3</v>
      </c>
      <c r="W14" s="11">
        <v>71.599999999999994</v>
      </c>
      <c r="X14" s="11">
        <v>1</v>
      </c>
      <c r="Y14" s="11">
        <v>1</v>
      </c>
      <c r="Z14" s="12">
        <v>0</v>
      </c>
    </row>
    <row r="15" spans="1:26" x14ac:dyDescent="0.25">
      <c r="A15" s="9"/>
      <c r="B15" s="9" t="s">
        <v>119</v>
      </c>
      <c r="C15" s="9" t="s">
        <v>120</v>
      </c>
      <c r="D15" s="10" t="s">
        <v>121</v>
      </c>
      <c r="E15" s="10" t="s">
        <v>122</v>
      </c>
      <c r="F15" s="10" t="s">
        <v>123</v>
      </c>
      <c r="G15" s="10">
        <v>940006</v>
      </c>
      <c r="H15" s="10">
        <f t="shared" si="1"/>
        <v>94000</v>
      </c>
      <c r="I15" s="10">
        <v>94</v>
      </c>
      <c r="J15" s="10">
        <v>15</v>
      </c>
      <c r="K15" s="10">
        <v>1</v>
      </c>
      <c r="L15" s="10">
        <v>0</v>
      </c>
      <c r="M15" s="10" t="s">
        <v>124</v>
      </c>
      <c r="N15" s="10" t="s">
        <v>125</v>
      </c>
      <c r="O15" s="10" t="s">
        <v>126</v>
      </c>
      <c r="P15" s="10"/>
      <c r="Q15" s="10" t="s">
        <v>32</v>
      </c>
      <c r="R15" s="10">
        <v>0</v>
      </c>
      <c r="S15" s="9" t="s">
        <v>120</v>
      </c>
      <c r="T15" s="9" t="s">
        <v>119</v>
      </c>
      <c r="U15" s="9" t="s">
        <v>33</v>
      </c>
      <c r="V15" s="11">
        <v>93.3</v>
      </c>
      <c r="W15" s="11">
        <v>71.599999999999994</v>
      </c>
      <c r="X15" s="11">
        <v>1</v>
      </c>
      <c r="Y15" s="11">
        <v>1</v>
      </c>
      <c r="Z15" s="12">
        <v>0</v>
      </c>
    </row>
    <row r="16" spans="1:26" x14ac:dyDescent="0.25">
      <c r="A16" s="9"/>
      <c r="B16" s="9" t="s">
        <v>127</v>
      </c>
      <c r="C16" s="9" t="s">
        <v>128</v>
      </c>
      <c r="D16" s="10" t="s">
        <v>129</v>
      </c>
      <c r="E16" s="10" t="s">
        <v>130</v>
      </c>
      <c r="F16" s="10" t="s">
        <v>131</v>
      </c>
      <c r="G16" s="10">
        <v>940105</v>
      </c>
      <c r="H16" s="10">
        <f t="shared" si="1"/>
        <v>94010</v>
      </c>
      <c r="I16" s="10">
        <v>94</v>
      </c>
      <c r="J16" s="10">
        <v>15</v>
      </c>
      <c r="K16" s="10">
        <v>1</v>
      </c>
      <c r="L16" s="10">
        <v>0</v>
      </c>
      <c r="M16" s="10" t="s">
        <v>132</v>
      </c>
      <c r="N16" s="10" t="s">
        <v>133</v>
      </c>
      <c r="O16" s="10" t="s">
        <v>134</v>
      </c>
      <c r="P16" s="10"/>
      <c r="Q16" s="10" t="s">
        <v>32</v>
      </c>
      <c r="R16" s="10">
        <v>0</v>
      </c>
      <c r="S16" s="9" t="s">
        <v>128</v>
      </c>
      <c r="T16" s="9" t="s">
        <v>127</v>
      </c>
      <c r="U16" s="9" t="s">
        <v>33</v>
      </c>
      <c r="V16" s="11">
        <v>93.3</v>
      </c>
      <c r="W16" s="11">
        <v>71.599999999999994</v>
      </c>
      <c r="X16" s="11">
        <v>1</v>
      </c>
      <c r="Y16" s="11">
        <v>1</v>
      </c>
      <c r="Z16" s="12">
        <v>0</v>
      </c>
    </row>
    <row r="17" spans="1:26" x14ac:dyDescent="0.25">
      <c r="A17" s="9"/>
      <c r="B17" s="9" t="s">
        <v>135</v>
      </c>
      <c r="C17" s="9" t="s">
        <v>136</v>
      </c>
      <c r="D17" s="10" t="s">
        <v>137</v>
      </c>
      <c r="E17" s="10" t="s">
        <v>138</v>
      </c>
      <c r="F17" s="10" t="s">
        <v>139</v>
      </c>
      <c r="G17" s="10">
        <v>940909</v>
      </c>
      <c r="H17" s="10">
        <f t="shared" si="1"/>
        <v>94090</v>
      </c>
      <c r="I17" s="10">
        <v>94</v>
      </c>
      <c r="J17" s="10">
        <v>15</v>
      </c>
      <c r="K17" s="10">
        <v>1</v>
      </c>
      <c r="L17" s="10">
        <v>0</v>
      </c>
      <c r="M17" s="10" t="s">
        <v>140</v>
      </c>
      <c r="N17" s="10" t="s">
        <v>141</v>
      </c>
      <c r="O17" s="10" t="s">
        <v>142</v>
      </c>
      <c r="P17" s="10"/>
      <c r="Q17" s="10" t="s">
        <v>32</v>
      </c>
      <c r="R17" s="10">
        <v>0</v>
      </c>
      <c r="S17" s="9" t="s">
        <v>136</v>
      </c>
      <c r="T17" s="9" t="s">
        <v>135</v>
      </c>
      <c r="U17" s="9" t="s">
        <v>33</v>
      </c>
      <c r="V17" s="11">
        <v>93.3</v>
      </c>
      <c r="W17" s="11">
        <v>71.599999999999994</v>
      </c>
      <c r="X17" s="11">
        <v>1</v>
      </c>
      <c r="Y17" s="11">
        <v>1</v>
      </c>
      <c r="Z17" s="12">
        <v>0</v>
      </c>
    </row>
    <row r="18" spans="1:26" x14ac:dyDescent="0.25">
      <c r="A18" s="9"/>
      <c r="B18" s="9" t="s">
        <v>143</v>
      </c>
      <c r="C18" s="9" t="s">
        <v>144</v>
      </c>
      <c r="D18" s="10" t="s">
        <v>145</v>
      </c>
      <c r="E18" s="10" t="s">
        <v>146</v>
      </c>
      <c r="F18" s="10"/>
      <c r="G18" s="10">
        <v>941300</v>
      </c>
      <c r="H18" s="10">
        <f t="shared" si="1"/>
        <v>94130</v>
      </c>
      <c r="I18" s="10">
        <v>94</v>
      </c>
      <c r="J18" s="10">
        <v>15</v>
      </c>
      <c r="K18" s="10">
        <v>1</v>
      </c>
      <c r="L18" s="10">
        <v>0</v>
      </c>
      <c r="M18" s="10" t="s">
        <v>146</v>
      </c>
      <c r="N18" s="10" t="s">
        <v>145</v>
      </c>
      <c r="O18" s="14" t="s">
        <v>147</v>
      </c>
      <c r="P18" s="10"/>
      <c r="Q18" s="14" t="s">
        <v>32</v>
      </c>
      <c r="R18" s="10">
        <v>1</v>
      </c>
      <c r="S18" s="9" t="s">
        <v>144</v>
      </c>
      <c r="T18" s="9" t="s">
        <v>143</v>
      </c>
      <c r="U18" s="9" t="s">
        <v>33</v>
      </c>
      <c r="V18" s="11">
        <v>93.3</v>
      </c>
      <c r="W18" s="11">
        <v>71.599999999999994</v>
      </c>
      <c r="X18" s="11">
        <v>1</v>
      </c>
      <c r="Y18" s="11">
        <v>1</v>
      </c>
      <c r="Z18" s="12">
        <v>0</v>
      </c>
    </row>
    <row r="19" spans="1:26" x14ac:dyDescent="0.25">
      <c r="A19" s="9"/>
      <c r="B19" s="9" t="s">
        <v>148</v>
      </c>
      <c r="C19" s="9" t="s">
        <v>149</v>
      </c>
      <c r="D19" s="10" t="s">
        <v>150</v>
      </c>
      <c r="E19" s="10" t="s">
        <v>151</v>
      </c>
      <c r="F19" s="10" t="s">
        <v>152</v>
      </c>
      <c r="G19" s="10">
        <v>943108</v>
      </c>
      <c r="H19" s="10">
        <f t="shared" si="1"/>
        <v>94310</v>
      </c>
      <c r="I19" s="10">
        <v>94</v>
      </c>
      <c r="J19" s="10">
        <v>15</v>
      </c>
      <c r="K19" s="10">
        <v>1</v>
      </c>
      <c r="L19" s="10">
        <v>0</v>
      </c>
      <c r="M19" s="10" t="s">
        <v>153</v>
      </c>
      <c r="N19" s="10" t="s">
        <v>154</v>
      </c>
      <c r="O19" s="10" t="s">
        <v>155</v>
      </c>
      <c r="P19" s="10"/>
      <c r="Q19" s="10" t="s">
        <v>32</v>
      </c>
      <c r="R19" s="10">
        <v>0</v>
      </c>
      <c r="S19" s="9" t="s">
        <v>149</v>
      </c>
      <c r="T19" s="9" t="s">
        <v>148</v>
      </c>
      <c r="U19" s="9" t="s">
        <v>33</v>
      </c>
      <c r="V19" s="11">
        <v>93.3</v>
      </c>
      <c r="W19" s="11">
        <v>71.599999999999994</v>
      </c>
      <c r="X19" s="11">
        <v>1</v>
      </c>
      <c r="Y19" s="11">
        <v>1</v>
      </c>
      <c r="Z19" s="12">
        <v>0</v>
      </c>
    </row>
    <row r="20" spans="1:26" x14ac:dyDescent="0.25">
      <c r="A20" s="9"/>
      <c r="B20" s="9" t="s">
        <v>156</v>
      </c>
      <c r="C20" s="9" t="s">
        <v>157</v>
      </c>
      <c r="D20" s="10" t="s">
        <v>158</v>
      </c>
      <c r="E20" s="10" t="s">
        <v>159</v>
      </c>
      <c r="F20" s="10"/>
      <c r="G20" s="10">
        <v>949104</v>
      </c>
      <c r="H20" s="10">
        <f t="shared" si="1"/>
        <v>94910</v>
      </c>
      <c r="I20" s="10">
        <v>94</v>
      </c>
      <c r="J20" s="10">
        <v>15</v>
      </c>
      <c r="K20" s="10">
        <v>1</v>
      </c>
      <c r="L20" s="10">
        <v>0</v>
      </c>
      <c r="M20" s="10" t="s">
        <v>159</v>
      </c>
      <c r="N20" s="10" t="s">
        <v>158</v>
      </c>
      <c r="O20" s="10" t="s">
        <v>160</v>
      </c>
      <c r="P20" s="10"/>
      <c r="Q20" s="10" t="s">
        <v>32</v>
      </c>
      <c r="R20" s="10">
        <v>1</v>
      </c>
      <c r="S20" s="9" t="s">
        <v>157</v>
      </c>
      <c r="T20" s="9" t="s">
        <v>156</v>
      </c>
      <c r="U20" s="9" t="s">
        <v>33</v>
      </c>
      <c r="V20" s="11">
        <v>93.3</v>
      </c>
      <c r="W20" s="11">
        <v>71.599999999999994</v>
      </c>
      <c r="X20" s="11">
        <v>1</v>
      </c>
      <c r="Y20" s="11">
        <v>1</v>
      </c>
      <c r="Z20" s="12">
        <v>0</v>
      </c>
    </row>
    <row r="21" spans="1:26" x14ac:dyDescent="0.25">
      <c r="A21" s="9"/>
      <c r="B21" s="9" t="s">
        <v>161</v>
      </c>
      <c r="C21" s="9" t="s">
        <v>162</v>
      </c>
      <c r="D21" s="13" t="s">
        <v>163</v>
      </c>
      <c r="E21" s="13" t="s">
        <v>164</v>
      </c>
      <c r="F21" s="10"/>
      <c r="G21" s="10"/>
      <c r="H21" s="10"/>
      <c r="I21" s="10"/>
      <c r="J21" s="10"/>
      <c r="K21" s="10"/>
      <c r="L21" s="10"/>
      <c r="M21" s="13" t="s">
        <v>163</v>
      </c>
      <c r="N21" s="13" t="s">
        <v>164</v>
      </c>
      <c r="O21" s="15" t="s">
        <v>271</v>
      </c>
      <c r="P21" s="10"/>
      <c r="Q21" s="10"/>
      <c r="R21" s="10"/>
      <c r="S21" s="9" t="s">
        <v>162</v>
      </c>
      <c r="T21" s="9" t="s">
        <v>161</v>
      </c>
      <c r="U21" s="9" t="s">
        <v>33</v>
      </c>
      <c r="V21" s="11">
        <v>93.3</v>
      </c>
      <c r="W21" s="11">
        <v>71.599999999999994</v>
      </c>
      <c r="X21" s="11">
        <v>1</v>
      </c>
      <c r="Y21" s="11">
        <v>1</v>
      </c>
      <c r="Z21" s="12">
        <v>0</v>
      </c>
    </row>
    <row r="22" spans="1:26" x14ac:dyDescent="0.25">
      <c r="A22" s="9"/>
      <c r="B22" s="9" t="s">
        <v>165</v>
      </c>
      <c r="C22" s="9" t="s">
        <v>166</v>
      </c>
      <c r="D22" s="10" t="s">
        <v>167</v>
      </c>
      <c r="E22" s="10" t="s">
        <v>168</v>
      </c>
      <c r="F22" s="10" t="s">
        <v>169</v>
      </c>
      <c r="G22" s="10">
        <v>950101</v>
      </c>
      <c r="H22" s="10">
        <f t="shared" ref="H22:H23" si="2">IF(LEN(G22)=6,1*LEFT(G22,5),1*LEFT(G22,4))</f>
        <v>95010</v>
      </c>
      <c r="I22" s="10">
        <v>95</v>
      </c>
      <c r="J22" s="10">
        <v>15</v>
      </c>
      <c r="K22" s="10">
        <v>1</v>
      </c>
      <c r="L22" s="10">
        <v>0</v>
      </c>
      <c r="M22" s="10" t="s">
        <v>170</v>
      </c>
      <c r="N22" s="10" t="s">
        <v>171</v>
      </c>
      <c r="O22" s="10" t="s">
        <v>172</v>
      </c>
      <c r="P22" s="10"/>
      <c r="Q22" s="10" t="s">
        <v>32</v>
      </c>
      <c r="R22" s="10">
        <v>0</v>
      </c>
      <c r="S22" s="9" t="s">
        <v>166</v>
      </c>
      <c r="T22" s="9" t="s">
        <v>165</v>
      </c>
      <c r="U22" s="9" t="s">
        <v>173</v>
      </c>
      <c r="V22" s="11">
        <v>93.3</v>
      </c>
      <c r="W22" s="11">
        <v>71.599999999999994</v>
      </c>
      <c r="X22" s="11">
        <v>1</v>
      </c>
      <c r="Y22" s="11">
        <v>1</v>
      </c>
      <c r="Z22" s="12">
        <v>0</v>
      </c>
    </row>
    <row r="23" spans="1:26" x14ac:dyDescent="0.25">
      <c r="A23" s="9"/>
      <c r="B23" s="9" t="s">
        <v>174</v>
      </c>
      <c r="C23" s="9" t="s">
        <v>175</v>
      </c>
      <c r="D23" s="10" t="s">
        <v>176</v>
      </c>
      <c r="E23" s="10" t="s">
        <v>177</v>
      </c>
      <c r="F23" s="10" t="s">
        <v>178</v>
      </c>
      <c r="G23" s="10">
        <v>950807</v>
      </c>
      <c r="H23" s="10">
        <f t="shared" si="2"/>
        <v>95080</v>
      </c>
      <c r="I23" s="10">
        <v>95</v>
      </c>
      <c r="J23" s="10">
        <v>15</v>
      </c>
      <c r="K23" s="10">
        <v>1</v>
      </c>
      <c r="L23" s="10">
        <v>0</v>
      </c>
      <c r="M23" s="10" t="s">
        <v>179</v>
      </c>
      <c r="N23" s="10" t="s">
        <v>180</v>
      </c>
      <c r="O23" s="10" t="s">
        <v>181</v>
      </c>
      <c r="P23" s="10"/>
      <c r="Q23" s="10" t="s">
        <v>32</v>
      </c>
      <c r="R23" s="10">
        <v>0</v>
      </c>
      <c r="S23" s="9" t="s">
        <v>175</v>
      </c>
      <c r="T23" s="9" t="s">
        <v>174</v>
      </c>
      <c r="U23" s="9" t="s">
        <v>173</v>
      </c>
      <c r="V23" s="11">
        <v>93.3</v>
      </c>
      <c r="W23" s="11">
        <v>71.599999999999994</v>
      </c>
      <c r="X23" s="11">
        <v>1</v>
      </c>
      <c r="Y23" s="11">
        <v>1</v>
      </c>
      <c r="Z23" s="12">
        <v>0</v>
      </c>
    </row>
    <row r="24" spans="1:26" x14ac:dyDescent="0.25">
      <c r="A24" s="9"/>
      <c r="B24" s="9" t="s">
        <v>2</v>
      </c>
      <c r="C24" s="9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9" t="s">
        <v>2</v>
      </c>
      <c r="T24" s="9" t="s">
        <v>2</v>
      </c>
      <c r="U24" s="9" t="s">
        <v>33</v>
      </c>
      <c r="V24" s="11">
        <v>93.3</v>
      </c>
      <c r="W24" s="11">
        <v>71.599999999999994</v>
      </c>
      <c r="X24" s="11">
        <v>1</v>
      </c>
      <c r="Y24" s="11">
        <v>1</v>
      </c>
      <c r="Z24" s="12">
        <v>0</v>
      </c>
    </row>
    <row r="25" spans="1:26" x14ac:dyDescent="0.25">
      <c r="A25" s="9"/>
      <c r="B25" s="9" t="s">
        <v>182</v>
      </c>
      <c r="C25" s="9" t="s">
        <v>183</v>
      </c>
      <c r="D25" s="10" t="s">
        <v>184</v>
      </c>
      <c r="E25" s="10" t="s">
        <v>185</v>
      </c>
      <c r="F25" s="10" t="s">
        <v>186</v>
      </c>
      <c r="G25" s="10">
        <v>951208</v>
      </c>
      <c r="H25" s="10">
        <f t="shared" ref="H25:H35" si="3">IF(LEN(G25)=6,1*LEFT(G25,5),1*LEFT(G25,4))</f>
        <v>95120</v>
      </c>
      <c r="I25" s="10">
        <v>95</v>
      </c>
      <c r="J25" s="10">
        <v>15</v>
      </c>
      <c r="K25" s="10">
        <v>1</v>
      </c>
      <c r="L25" s="10">
        <v>0</v>
      </c>
      <c r="M25" s="10" t="s">
        <v>187</v>
      </c>
      <c r="N25" s="10" t="s">
        <v>188</v>
      </c>
      <c r="O25" s="10" t="s">
        <v>189</v>
      </c>
      <c r="P25" s="10"/>
      <c r="Q25" s="10" t="s">
        <v>32</v>
      </c>
      <c r="R25" s="10">
        <v>0</v>
      </c>
      <c r="S25" s="9" t="s">
        <v>183</v>
      </c>
      <c r="T25" s="9" t="s">
        <v>182</v>
      </c>
      <c r="U25" s="9" t="s">
        <v>33</v>
      </c>
      <c r="V25" s="11">
        <v>93.3</v>
      </c>
      <c r="W25" s="11">
        <v>71.599999999999994</v>
      </c>
      <c r="X25" s="11">
        <v>1</v>
      </c>
      <c r="Y25" s="11">
        <v>1</v>
      </c>
      <c r="Z25" s="12">
        <v>0</v>
      </c>
    </row>
    <row r="26" spans="1:26" x14ac:dyDescent="0.25">
      <c r="A26" s="9"/>
      <c r="B26" s="9" t="s">
        <v>190</v>
      </c>
      <c r="C26" s="9" t="s">
        <v>191</v>
      </c>
      <c r="D26" s="10" t="s">
        <v>192</v>
      </c>
      <c r="E26" s="10" t="s">
        <v>193</v>
      </c>
      <c r="F26" s="10" t="s">
        <v>194</v>
      </c>
      <c r="G26" s="10">
        <v>951301</v>
      </c>
      <c r="H26" s="10">
        <f t="shared" si="3"/>
        <v>95130</v>
      </c>
      <c r="I26" s="10">
        <v>95</v>
      </c>
      <c r="J26" s="10">
        <v>15</v>
      </c>
      <c r="K26" s="10">
        <v>1</v>
      </c>
      <c r="L26" s="10">
        <v>0</v>
      </c>
      <c r="M26" s="10" t="s">
        <v>195</v>
      </c>
      <c r="N26" s="10" t="s">
        <v>196</v>
      </c>
      <c r="O26" s="10" t="s">
        <v>197</v>
      </c>
      <c r="P26" s="10"/>
      <c r="Q26" s="10" t="s">
        <v>32</v>
      </c>
      <c r="R26" s="10">
        <v>0</v>
      </c>
      <c r="S26" s="9" t="s">
        <v>191</v>
      </c>
      <c r="T26" s="9" t="s">
        <v>190</v>
      </c>
      <c r="U26" s="9" t="s">
        <v>33</v>
      </c>
      <c r="V26" s="11">
        <v>93.3</v>
      </c>
      <c r="W26" s="11">
        <v>71.599999999999994</v>
      </c>
      <c r="X26" s="11">
        <v>1</v>
      </c>
      <c r="Y26" s="11">
        <v>1</v>
      </c>
      <c r="Z26" s="12">
        <v>0</v>
      </c>
    </row>
    <row r="27" spans="1:26" x14ac:dyDescent="0.25">
      <c r="A27" s="9"/>
      <c r="B27" s="9" t="s">
        <v>198</v>
      </c>
      <c r="C27" s="9" t="s">
        <v>199</v>
      </c>
      <c r="D27" s="10" t="s">
        <v>200</v>
      </c>
      <c r="E27" s="10" t="s">
        <v>201</v>
      </c>
      <c r="F27" s="10" t="s">
        <v>202</v>
      </c>
      <c r="G27" s="10">
        <v>951706</v>
      </c>
      <c r="H27" s="10">
        <f t="shared" si="3"/>
        <v>95170</v>
      </c>
      <c r="I27" s="10">
        <v>95</v>
      </c>
      <c r="J27" s="10">
        <v>15</v>
      </c>
      <c r="K27" s="10">
        <v>1</v>
      </c>
      <c r="L27" s="10">
        <v>0</v>
      </c>
      <c r="M27" s="10" t="s">
        <v>203</v>
      </c>
      <c r="N27" s="10" t="s">
        <v>204</v>
      </c>
      <c r="O27" s="10" t="s">
        <v>205</v>
      </c>
      <c r="P27" s="10"/>
      <c r="Q27" s="10" t="s">
        <v>32</v>
      </c>
      <c r="R27" s="10">
        <v>0</v>
      </c>
      <c r="S27" s="9" t="s">
        <v>199</v>
      </c>
      <c r="T27" s="9" t="s">
        <v>198</v>
      </c>
      <c r="U27" s="9" t="s">
        <v>173</v>
      </c>
      <c r="V27" s="11">
        <v>93.3</v>
      </c>
      <c r="W27" s="11">
        <v>71.599999999999994</v>
      </c>
      <c r="X27" s="11">
        <v>1</v>
      </c>
      <c r="Y27" s="11">
        <v>1</v>
      </c>
      <c r="Z27" s="12">
        <v>0</v>
      </c>
    </row>
    <row r="28" spans="1:26" x14ac:dyDescent="0.25">
      <c r="A28" s="9"/>
      <c r="B28" s="9" t="s">
        <v>206</v>
      </c>
      <c r="C28" s="9" t="s">
        <v>207</v>
      </c>
      <c r="D28" s="10" t="s">
        <v>208</v>
      </c>
      <c r="E28" s="10" t="s">
        <v>209</v>
      </c>
      <c r="F28" s="10" t="s">
        <v>210</v>
      </c>
      <c r="G28" s="10">
        <v>952501</v>
      </c>
      <c r="H28" s="10">
        <f t="shared" si="3"/>
        <v>95250</v>
      </c>
      <c r="I28" s="10">
        <v>95</v>
      </c>
      <c r="J28" s="10">
        <v>15</v>
      </c>
      <c r="K28" s="10">
        <v>1</v>
      </c>
      <c r="L28" s="10">
        <v>0</v>
      </c>
      <c r="M28" s="10" t="s">
        <v>211</v>
      </c>
      <c r="N28" s="10" t="s">
        <v>212</v>
      </c>
      <c r="O28" s="10" t="s">
        <v>213</v>
      </c>
      <c r="P28" s="10"/>
      <c r="Q28" s="10" t="s">
        <v>32</v>
      </c>
      <c r="R28" s="10">
        <v>0</v>
      </c>
      <c r="S28" s="9" t="s">
        <v>207</v>
      </c>
      <c r="T28" s="9" t="s">
        <v>206</v>
      </c>
      <c r="U28" s="9" t="s">
        <v>33</v>
      </c>
      <c r="V28" s="11">
        <v>93.3</v>
      </c>
      <c r="W28" s="11">
        <v>71.599999999999994</v>
      </c>
      <c r="X28" s="11">
        <v>1</v>
      </c>
      <c r="Y28" s="11">
        <v>1</v>
      </c>
      <c r="Z28" s="12">
        <v>0</v>
      </c>
    </row>
    <row r="29" spans="1:26" x14ac:dyDescent="0.25">
      <c r="A29" s="9"/>
      <c r="B29" s="9" t="s">
        <v>214</v>
      </c>
      <c r="C29" s="9" t="s">
        <v>215</v>
      </c>
      <c r="D29" s="10" t="s">
        <v>216</v>
      </c>
      <c r="E29" s="10" t="s">
        <v>217</v>
      </c>
      <c r="F29" s="10" t="s">
        <v>218</v>
      </c>
      <c r="G29" s="10">
        <v>953203</v>
      </c>
      <c r="H29" s="10">
        <f t="shared" si="3"/>
        <v>95320</v>
      </c>
      <c r="I29" s="10">
        <v>95</v>
      </c>
      <c r="J29" s="10">
        <v>15</v>
      </c>
      <c r="K29" s="10">
        <v>1</v>
      </c>
      <c r="L29" s="10">
        <v>0</v>
      </c>
      <c r="M29" s="10" t="s">
        <v>219</v>
      </c>
      <c r="N29" s="10" t="s">
        <v>220</v>
      </c>
      <c r="O29" s="10" t="s">
        <v>221</v>
      </c>
      <c r="P29" s="10"/>
      <c r="Q29" s="10" t="s">
        <v>32</v>
      </c>
      <c r="R29" s="10">
        <v>0</v>
      </c>
      <c r="S29" s="9" t="s">
        <v>215</v>
      </c>
      <c r="T29" s="9" t="s">
        <v>214</v>
      </c>
      <c r="U29" s="9" t="s">
        <v>33</v>
      </c>
      <c r="V29" s="11">
        <v>93.3</v>
      </c>
      <c r="W29" s="11">
        <v>71.599999999999994</v>
      </c>
      <c r="X29" s="11">
        <v>1</v>
      </c>
      <c r="Y29" s="11">
        <v>1</v>
      </c>
      <c r="Z29" s="12">
        <v>0</v>
      </c>
    </row>
    <row r="30" spans="1:26" x14ac:dyDescent="0.25">
      <c r="A30" s="9"/>
      <c r="B30" s="9" t="s">
        <v>222</v>
      </c>
      <c r="C30" s="9" t="s">
        <v>223</v>
      </c>
      <c r="D30" s="10" t="s">
        <v>224</v>
      </c>
      <c r="E30" s="10" t="s">
        <v>225</v>
      </c>
      <c r="F30" s="10" t="s">
        <v>226</v>
      </c>
      <c r="G30" s="10">
        <v>955603</v>
      </c>
      <c r="H30" s="10">
        <f t="shared" si="3"/>
        <v>95560</v>
      </c>
      <c r="I30" s="10">
        <v>95</v>
      </c>
      <c r="J30" s="10">
        <v>15</v>
      </c>
      <c r="K30" s="10">
        <v>1</v>
      </c>
      <c r="L30" s="10">
        <v>0</v>
      </c>
      <c r="M30" s="10" t="s">
        <v>227</v>
      </c>
      <c r="N30" s="10" t="s">
        <v>228</v>
      </c>
      <c r="O30" s="10" t="s">
        <v>229</v>
      </c>
      <c r="P30" s="10"/>
      <c r="Q30" s="10" t="s">
        <v>32</v>
      </c>
      <c r="R30" s="10">
        <v>0</v>
      </c>
      <c r="S30" s="9" t="s">
        <v>223</v>
      </c>
      <c r="T30" s="9" t="s">
        <v>222</v>
      </c>
      <c r="U30" s="9" t="s">
        <v>33</v>
      </c>
      <c r="V30" s="11">
        <v>93.3</v>
      </c>
      <c r="W30" s="11">
        <v>71.599999999999994</v>
      </c>
      <c r="X30" s="11">
        <v>1</v>
      </c>
      <c r="Y30" s="11">
        <v>1</v>
      </c>
      <c r="Z30" s="12">
        <v>0</v>
      </c>
    </row>
    <row r="31" spans="1:26" x14ac:dyDescent="0.25">
      <c r="A31" s="9"/>
      <c r="B31" s="9" t="s">
        <v>230</v>
      </c>
      <c r="C31" s="9" t="s">
        <v>231</v>
      </c>
      <c r="D31" s="10" t="s">
        <v>232</v>
      </c>
      <c r="E31" s="10" t="s">
        <v>233</v>
      </c>
      <c r="F31" s="10" t="s">
        <v>234</v>
      </c>
      <c r="G31" s="10">
        <v>961407</v>
      </c>
      <c r="H31" s="10">
        <f t="shared" si="3"/>
        <v>96140</v>
      </c>
      <c r="I31" s="10">
        <v>96</v>
      </c>
      <c r="J31" s="10">
        <v>16</v>
      </c>
      <c r="K31" s="10">
        <v>1</v>
      </c>
      <c r="L31" s="10">
        <v>0</v>
      </c>
      <c r="M31" s="10" t="s">
        <v>235</v>
      </c>
      <c r="N31" s="10" t="s">
        <v>236</v>
      </c>
      <c r="O31" s="10" t="s">
        <v>237</v>
      </c>
      <c r="P31" s="10"/>
      <c r="Q31" s="10" t="s">
        <v>32</v>
      </c>
      <c r="R31" s="10">
        <v>0</v>
      </c>
      <c r="S31" s="9" t="s">
        <v>231</v>
      </c>
      <c r="T31" s="9" t="s">
        <v>230</v>
      </c>
      <c r="U31" s="9" t="s">
        <v>33</v>
      </c>
      <c r="V31" s="11">
        <v>93.3</v>
      </c>
      <c r="W31" s="11">
        <v>71.599999999999994</v>
      </c>
      <c r="X31" s="11">
        <v>1</v>
      </c>
      <c r="Y31" s="11">
        <v>1</v>
      </c>
      <c r="Z31" s="12">
        <v>0</v>
      </c>
    </row>
    <row r="32" spans="1:26" x14ac:dyDescent="0.25">
      <c r="A32" s="9"/>
      <c r="B32" s="9" t="s">
        <v>238</v>
      </c>
      <c r="C32" s="9" t="s">
        <v>239</v>
      </c>
      <c r="D32" s="10" t="s">
        <v>240</v>
      </c>
      <c r="E32" s="10" t="s">
        <v>241</v>
      </c>
      <c r="F32" s="10" t="s">
        <v>242</v>
      </c>
      <c r="G32" s="10">
        <v>970001</v>
      </c>
      <c r="H32" s="10">
        <f t="shared" si="3"/>
        <v>97000</v>
      </c>
      <c r="I32" s="10">
        <v>97</v>
      </c>
      <c r="J32" s="10">
        <v>16</v>
      </c>
      <c r="K32" s="10">
        <v>1</v>
      </c>
      <c r="L32" s="10">
        <v>0</v>
      </c>
      <c r="M32" s="10" t="s">
        <v>243</v>
      </c>
      <c r="N32" s="10" t="s">
        <v>244</v>
      </c>
      <c r="O32" s="10" t="s">
        <v>245</v>
      </c>
      <c r="P32" s="10"/>
      <c r="Q32" s="10" t="s">
        <v>32</v>
      </c>
      <c r="R32" s="10">
        <v>0</v>
      </c>
      <c r="S32" s="9" t="s">
        <v>239</v>
      </c>
      <c r="T32" s="9" t="s">
        <v>238</v>
      </c>
      <c r="U32" s="9" t="s">
        <v>173</v>
      </c>
      <c r="V32" s="11">
        <v>93.3</v>
      </c>
      <c r="W32" s="11">
        <v>71.599999999999994</v>
      </c>
      <c r="X32" s="11">
        <v>1</v>
      </c>
      <c r="Y32" s="11">
        <v>1</v>
      </c>
      <c r="Z32" s="12">
        <v>0</v>
      </c>
    </row>
    <row r="33" spans="1:26" x14ac:dyDescent="0.25">
      <c r="A33" s="9"/>
      <c r="B33" s="9" t="s">
        <v>246</v>
      </c>
      <c r="C33" s="9" t="s">
        <v>247</v>
      </c>
      <c r="D33" s="10" t="s">
        <v>248</v>
      </c>
      <c r="E33" s="10" t="s">
        <v>249</v>
      </c>
      <c r="F33" s="10" t="s">
        <v>250</v>
      </c>
      <c r="G33" s="10">
        <v>973705</v>
      </c>
      <c r="H33" s="10">
        <f t="shared" si="3"/>
        <v>97370</v>
      </c>
      <c r="I33" s="10">
        <v>97</v>
      </c>
      <c r="J33" s="10">
        <v>16</v>
      </c>
      <c r="K33" s="10">
        <v>1</v>
      </c>
      <c r="L33" s="10">
        <v>0</v>
      </c>
      <c r="M33" s="10" t="s">
        <v>251</v>
      </c>
      <c r="N33" s="10" t="s">
        <v>252</v>
      </c>
      <c r="O33" s="10" t="s">
        <v>253</v>
      </c>
      <c r="P33" s="10"/>
      <c r="Q33" s="10" t="s">
        <v>32</v>
      </c>
      <c r="R33" s="10">
        <v>0</v>
      </c>
      <c r="S33" s="9" t="s">
        <v>247</v>
      </c>
      <c r="T33" s="9" t="s">
        <v>246</v>
      </c>
      <c r="U33" s="9" t="s">
        <v>33</v>
      </c>
      <c r="V33" s="11">
        <v>93.3</v>
      </c>
      <c r="W33" s="11">
        <v>71.599999999999994</v>
      </c>
      <c r="X33" s="11">
        <v>1</v>
      </c>
      <c r="Y33" s="11">
        <v>1</v>
      </c>
      <c r="Z33" s="12">
        <v>0</v>
      </c>
    </row>
    <row r="34" spans="1:26" x14ac:dyDescent="0.25">
      <c r="A34" s="9"/>
      <c r="B34" s="9" t="s">
        <v>254</v>
      </c>
      <c r="C34" s="9" t="s">
        <v>255</v>
      </c>
      <c r="D34" s="10" t="s">
        <v>256</v>
      </c>
      <c r="E34" s="10" t="s">
        <v>257</v>
      </c>
      <c r="F34" s="10" t="s">
        <v>258</v>
      </c>
      <c r="G34" s="10">
        <v>982704</v>
      </c>
      <c r="H34" s="10">
        <f t="shared" si="3"/>
        <v>98270</v>
      </c>
      <c r="I34" s="10">
        <v>98</v>
      </c>
      <c r="J34" s="10">
        <v>16</v>
      </c>
      <c r="K34" s="10">
        <v>1</v>
      </c>
      <c r="L34" s="10">
        <v>0</v>
      </c>
      <c r="M34" s="10" t="s">
        <v>259</v>
      </c>
      <c r="N34" s="10" t="s">
        <v>260</v>
      </c>
      <c r="O34" s="10" t="s">
        <v>261</v>
      </c>
      <c r="P34" s="10"/>
      <c r="Q34" s="10" t="s">
        <v>32</v>
      </c>
      <c r="R34" s="10">
        <v>0</v>
      </c>
      <c r="S34" s="9" t="s">
        <v>255</v>
      </c>
      <c r="T34" s="9" t="s">
        <v>254</v>
      </c>
      <c r="U34" s="9" t="s">
        <v>33</v>
      </c>
      <c r="V34" s="11">
        <v>93.3</v>
      </c>
      <c r="W34" s="11">
        <v>71.599999999999994</v>
      </c>
      <c r="X34" s="11">
        <v>1</v>
      </c>
      <c r="Y34" s="11">
        <v>1</v>
      </c>
      <c r="Z34" s="12">
        <v>0</v>
      </c>
    </row>
    <row r="35" spans="1:26" x14ac:dyDescent="0.25">
      <c r="A35" s="9"/>
      <c r="B35" s="9" t="s">
        <v>262</v>
      </c>
      <c r="C35" s="9" t="s">
        <v>263</v>
      </c>
      <c r="D35" s="10" t="s">
        <v>264</v>
      </c>
      <c r="E35" s="10" t="s">
        <v>265</v>
      </c>
      <c r="F35" s="10" t="s">
        <v>266</v>
      </c>
      <c r="G35" s="10">
        <v>982808</v>
      </c>
      <c r="H35" s="10">
        <f t="shared" si="3"/>
        <v>98280</v>
      </c>
      <c r="I35" s="10">
        <v>98</v>
      </c>
      <c r="J35" s="10">
        <v>16</v>
      </c>
      <c r="K35" s="10">
        <v>1</v>
      </c>
      <c r="L35" s="10">
        <v>0</v>
      </c>
      <c r="M35" s="10" t="s">
        <v>267</v>
      </c>
      <c r="N35" s="10" t="s">
        <v>268</v>
      </c>
      <c r="O35" s="10" t="s">
        <v>269</v>
      </c>
      <c r="P35" s="10"/>
      <c r="Q35" s="10" t="s">
        <v>32</v>
      </c>
      <c r="R35" s="10">
        <v>0</v>
      </c>
      <c r="S35" s="9" t="s">
        <v>263</v>
      </c>
      <c r="T35" s="9" t="s">
        <v>262</v>
      </c>
      <c r="U35" s="9" t="s">
        <v>33</v>
      </c>
      <c r="V35" s="11">
        <v>93.3</v>
      </c>
      <c r="W35" s="11">
        <v>71.599999999999994</v>
      </c>
      <c r="X35" s="11">
        <v>1</v>
      </c>
      <c r="Y35" s="11">
        <v>1</v>
      </c>
      <c r="Z35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2021-12-08T04:18:55Z</dcterms:modified>
</cp:coreProperties>
</file>