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aneul/Desktop/"/>
    </mc:Choice>
  </mc:AlternateContent>
  <xr:revisionPtr revIDLastSave="0" documentId="13_ncr:1_{8280665E-D2DF-4948-9A07-474857578800}" xr6:coauthVersionLast="47" xr6:coauthVersionMax="47" xr10:uidLastSave="{00000000-0000-0000-0000-000000000000}"/>
  <bookViews>
    <workbookView xWindow="25600" yWindow="500" windowWidth="25600" windowHeight="26820" xr2:uid="{820CDCAC-59D1-4901-A98A-B7DFE609BBCB}"/>
  </bookViews>
  <sheets>
    <sheet name="조사양식" sheetId="3" r:id="rId1"/>
    <sheet name="단가" sheetId="7" r:id="rId2"/>
    <sheet name="기준정보" sheetId="6" r:id="rId3"/>
    <sheet name="답안" sheetId="8" r:id="rId4"/>
    <sheet name="피벗테이블1" sheetId="4" r:id="rId5"/>
    <sheet name="피벗테이블2" sheetId="5" r:id="rId6"/>
  </sheets>
  <definedNames>
    <definedName name="_xlnm._FilterDatabase" localSheetId="0" hidden="1">조사양식!$A$2:$G$22</definedName>
  </definedNames>
  <calcPr calcId="191029"/>
  <pivotCaches>
    <pivotCache cacheId="3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9" i="3"/>
  <c r="F10" i="3"/>
  <c r="F7" i="3"/>
  <c r="F18" i="3"/>
  <c r="F20" i="3"/>
  <c r="G17" i="3"/>
  <c r="F19" i="3"/>
  <c r="F17" i="3"/>
  <c r="F12" i="3"/>
  <c r="F16" i="3"/>
  <c r="F13" i="3"/>
  <c r="F11" i="3"/>
  <c r="F22" i="3"/>
  <c r="G3" i="3"/>
  <c r="F4" i="3"/>
  <c r="G4" i="3"/>
  <c r="F5" i="3"/>
  <c r="G5" i="3"/>
  <c r="F6" i="3"/>
  <c r="G6" i="3"/>
  <c r="G7" i="3"/>
  <c r="F8" i="3"/>
  <c r="G8" i="3"/>
  <c r="G9" i="3"/>
  <c r="G10" i="3"/>
  <c r="G11" i="3"/>
  <c r="G12" i="3"/>
  <c r="G13" i="3"/>
  <c r="F14" i="3"/>
  <c r="G14" i="3"/>
  <c r="F15" i="3"/>
  <c r="G15" i="3"/>
  <c r="G16" i="3"/>
  <c r="G18" i="3"/>
  <c r="G19" i="3"/>
  <c r="G20" i="3"/>
  <c r="F21" i="3"/>
  <c r="G21" i="3"/>
  <c r="G22" i="3"/>
  <c r="H13" i="8" l="1"/>
  <c r="H12" i="8"/>
  <c r="H11" i="8"/>
  <c r="H10" i="8"/>
  <c r="H9" i="8"/>
  <c r="H8" i="8"/>
  <c r="H7" i="8"/>
  <c r="H6" i="8"/>
  <c r="H5" i="8"/>
</calcChain>
</file>

<file path=xl/sharedStrings.xml><?xml version="1.0" encoding="utf-8"?>
<sst xmlns="http://schemas.openxmlformats.org/spreadsheetml/2006/main" count="159" uniqueCount="80">
  <si>
    <t>중부사업본부</t>
    <phoneticPr fontId="1" type="noConversion"/>
  </si>
  <si>
    <t>남부사업본부</t>
    <phoneticPr fontId="1" type="noConversion"/>
  </si>
  <si>
    <t>중부영업1팀</t>
    <phoneticPr fontId="1" type="noConversion"/>
  </si>
  <si>
    <t>중부영업2팀</t>
    <phoneticPr fontId="1" type="noConversion"/>
  </si>
  <si>
    <t>중부영업3팀</t>
    <phoneticPr fontId="1" type="noConversion"/>
  </si>
  <si>
    <t>남부영업1팀</t>
    <phoneticPr fontId="1" type="noConversion"/>
  </si>
  <si>
    <t>남부영업2팀</t>
    <phoneticPr fontId="1" type="noConversion"/>
  </si>
  <si>
    <t>영남사업본부</t>
    <phoneticPr fontId="1" type="noConversion"/>
  </si>
  <si>
    <t>영남영업1팀</t>
    <phoneticPr fontId="1" type="noConversion"/>
  </si>
  <si>
    <t>영남영업2팀</t>
    <phoneticPr fontId="1" type="noConversion"/>
  </si>
  <si>
    <t>본부</t>
    <phoneticPr fontId="1" type="noConversion"/>
  </si>
  <si>
    <t>경영지원본부</t>
    <phoneticPr fontId="1" type="noConversion"/>
  </si>
  <si>
    <t>인사팀</t>
    <phoneticPr fontId="1" type="noConversion"/>
  </si>
  <si>
    <t>시설구매팀</t>
    <phoneticPr fontId="1" type="noConversion"/>
  </si>
  <si>
    <t>팀</t>
    <phoneticPr fontId="1" type="noConversion"/>
  </si>
  <si>
    <t>이름</t>
    <phoneticPr fontId="1" type="noConversion"/>
  </si>
  <si>
    <t>순번</t>
    <phoneticPr fontId="1" type="noConversion"/>
  </si>
  <si>
    <t>공영호</t>
    <phoneticPr fontId="1" type="noConversion"/>
  </si>
  <si>
    <t>김성수</t>
    <phoneticPr fontId="1" type="noConversion"/>
  </si>
  <si>
    <t>이정호</t>
    <phoneticPr fontId="1" type="noConversion"/>
  </si>
  <si>
    <t>박성진</t>
    <phoneticPr fontId="1" type="noConversion"/>
  </si>
  <si>
    <t>김건우</t>
    <phoneticPr fontId="1" type="noConversion"/>
  </si>
  <si>
    <t>최민서</t>
    <phoneticPr fontId="1" type="noConversion"/>
  </si>
  <si>
    <t>김서윤</t>
    <phoneticPr fontId="1" type="noConversion"/>
  </si>
  <si>
    <t>최준혁</t>
    <phoneticPr fontId="1" type="noConversion"/>
  </si>
  <si>
    <t>김우진</t>
    <phoneticPr fontId="1" type="noConversion"/>
  </si>
  <si>
    <t>이은경</t>
    <phoneticPr fontId="1" type="noConversion"/>
  </si>
  <si>
    <t>김영진</t>
    <phoneticPr fontId="1" type="noConversion"/>
  </si>
  <si>
    <t>유병철</t>
    <phoneticPr fontId="1" type="noConversion"/>
  </si>
  <si>
    <t>이상현</t>
    <phoneticPr fontId="1" type="noConversion"/>
  </si>
  <si>
    <t>이지영</t>
    <phoneticPr fontId="1" type="noConversion"/>
  </si>
  <si>
    <t>오정훈</t>
    <phoneticPr fontId="1" type="noConversion"/>
  </si>
  <si>
    <t>김도현</t>
    <phoneticPr fontId="1" type="noConversion"/>
  </si>
  <si>
    <t>최수빈</t>
    <phoneticPr fontId="1" type="noConversion"/>
  </si>
  <si>
    <t>이진우</t>
    <phoneticPr fontId="1" type="noConversion"/>
  </si>
  <si>
    <t>김정수</t>
    <phoneticPr fontId="1" type="noConversion"/>
  </si>
  <si>
    <t>이예진</t>
    <phoneticPr fontId="1" type="noConversion"/>
  </si>
  <si>
    <t>메뉴명</t>
    <phoneticPr fontId="1" type="noConversion"/>
  </si>
  <si>
    <t>직급</t>
    <phoneticPr fontId="1" type="noConversion"/>
  </si>
  <si>
    <t>부장</t>
    <phoneticPr fontId="1" type="noConversion"/>
  </si>
  <si>
    <t>차장</t>
    <phoneticPr fontId="1" type="noConversion"/>
  </si>
  <si>
    <t>과장</t>
    <phoneticPr fontId="1" type="noConversion"/>
  </si>
  <si>
    <t>대리</t>
    <phoneticPr fontId="1" type="noConversion"/>
  </si>
  <si>
    <t>사원</t>
    <phoneticPr fontId="1" type="noConversion"/>
  </si>
  <si>
    <t>메뉴명</t>
    <phoneticPr fontId="1" type="noConversion"/>
  </si>
  <si>
    <t>치킨마요</t>
    <phoneticPr fontId="1" type="noConversion"/>
  </si>
  <si>
    <t>왕치킨마요</t>
    <phoneticPr fontId="1" type="noConversion"/>
  </si>
  <si>
    <t>참치마요</t>
    <phoneticPr fontId="1" type="noConversion"/>
  </si>
  <si>
    <t>돈까스도련님도시락</t>
    <phoneticPr fontId="1" type="noConversion"/>
  </si>
  <si>
    <t>치킨제육도시락</t>
    <phoneticPr fontId="1" type="noConversion"/>
  </si>
  <si>
    <t>메가고기고기</t>
    <phoneticPr fontId="1" type="noConversion"/>
  </si>
  <si>
    <t>동백도시락</t>
    <phoneticPr fontId="1" type="noConversion"/>
  </si>
  <si>
    <t>왕카레돈까스덮밥</t>
    <phoneticPr fontId="1" type="noConversion"/>
  </si>
  <si>
    <t>진달래도시락</t>
    <phoneticPr fontId="1" type="noConversion"/>
  </si>
  <si>
    <t>단가(원)</t>
    <phoneticPr fontId="1" type="noConversion"/>
  </si>
  <si>
    <t>금액(원)</t>
    <phoneticPr fontId="1" type="noConversion"/>
  </si>
  <si>
    <t>금액(원)</t>
    <phoneticPr fontId="1" type="noConversion"/>
  </si>
  <si>
    <t>답안 ①</t>
    <phoneticPr fontId="1" type="noConversion"/>
  </si>
  <si>
    <t>답안 ②</t>
    <phoneticPr fontId="1" type="noConversion"/>
  </si>
  <si>
    <t>수량</t>
    <phoneticPr fontId="1" type="noConversion"/>
  </si>
  <si>
    <t>행 레이블</t>
  </si>
  <si>
    <t>경영지원본부</t>
  </si>
  <si>
    <t>남부사업본부</t>
  </si>
  <si>
    <t>영남사업본부</t>
  </si>
  <si>
    <t>중부사업본부</t>
  </si>
  <si>
    <t>총합계</t>
  </si>
  <si>
    <t>합계 : 금액(원)</t>
  </si>
  <si>
    <t>돈까스도련님도시락</t>
  </si>
  <si>
    <t>동백도시락</t>
  </si>
  <si>
    <t>메가고기고기</t>
  </si>
  <si>
    <t>왕치킨마요</t>
  </si>
  <si>
    <t>왕카레돈까스덮밥</t>
  </si>
  <si>
    <t>진달래도시락</t>
  </si>
  <si>
    <t>참치마요</t>
  </si>
  <si>
    <t>치킨마요</t>
  </si>
  <si>
    <t>치킨제육도시락</t>
  </si>
  <si>
    <t>개수 : 소속팀</t>
  </si>
  <si>
    <t>소속팀</t>
    <phoneticPr fontId="1" type="noConversion"/>
  </si>
  <si>
    <t xml:space="preserve"> </t>
    <phoneticPr fontId="1" type="noConversion"/>
  </si>
  <si>
    <t xml:space="preserve">본부 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</si>
</sst>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스퀘어_ac Light"/>
      <family val="3"/>
      <charset val="129"/>
    </font>
    <font>
      <sz val="11"/>
      <color theme="1"/>
      <name val="나눔스퀘어_ac"/>
      <family val="3"/>
      <charset val="129"/>
    </font>
    <font>
      <b/>
      <sz val="11"/>
      <color theme="1"/>
      <name val="나눔스퀘어_ac"/>
      <family val="3"/>
      <charset val="129"/>
    </font>
    <font>
      <sz val="15"/>
      <color theme="1"/>
      <name val="나눔스퀘어_ac"/>
      <charset val="129"/>
    </font>
    <font>
      <i/>
      <sz val="15"/>
      <color theme="1"/>
      <name val="나눔스퀘어_ac"/>
      <charset val="129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6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4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0" borderId="0" xfId="0" applyFont="1">
      <alignment vertical="center"/>
    </xf>
    <xf numFmtId="0" fontId="4" fillId="0" borderId="0" xfId="0" applyFont="1">
      <alignment vertical="center"/>
    </xf>
    <xf numFmtId="0" fontId="3" fillId="3" borderId="1" xfId="0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3" fontId="3" fillId="0" borderId="1" xfId="0" applyNumberFormat="1" applyFont="1" applyBorder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5" fillId="3" borderId="1" xfId="0" applyFont="1" applyFill="1" applyBorder="1" applyAlignment="1">
      <alignment horizontal="center" vertical="center"/>
    </xf>
    <xf numFmtId="0" fontId="6" fillId="3" borderId="1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3" fontId="5" fillId="0" borderId="1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mruColors>
      <color rgb="FF0000FF"/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공여사들" refreshedDate="43786.873139699077" createdVersion="6" refreshedVersion="6" minRefreshableVersion="3" recordCount="20" xr:uid="{33900082-07B8-4381-83DD-01FFC604DB4F}">
  <cacheSource type="worksheet">
    <worksheetSource ref="A23:G43" sheet="조사양식"/>
  </cacheSource>
  <cacheFields count="7">
    <cacheField name="순번" numFmtId="0">
      <sharedItems containsSemiMixedTypes="0" containsString="0" containsNumber="1" containsInteger="1" minValue="1" maxValue="20"/>
    </cacheField>
    <cacheField name="소속팀" numFmtId="0">
      <sharedItems/>
    </cacheField>
    <cacheField name="이름" numFmtId="0">
      <sharedItems/>
    </cacheField>
    <cacheField name="직급" numFmtId="0">
      <sharedItems/>
    </cacheField>
    <cacheField name="메뉴명" numFmtId="0">
      <sharedItems count="9">
        <s v="치킨마요"/>
        <s v="참치마요"/>
        <s v="돈까스도련님도시락"/>
        <s v="치킨제육도시락"/>
        <s v="왕치킨마요"/>
        <s v="동백도시락"/>
        <s v="메가고기고기"/>
        <s v="왕카레돈까스덮밥"/>
        <s v="진달래도시락"/>
      </sharedItems>
    </cacheField>
    <cacheField name="금액(원)" numFmtId="3">
      <sharedItems containsSemiMixedTypes="0" containsString="0" containsNumber="1" containsInteger="1" minValue="2900" maxValue="7900"/>
    </cacheField>
    <cacheField name="본부" numFmtId="0">
      <sharedItems count="4">
        <s v="경영지원본부"/>
        <s v="중부사업본부"/>
        <s v="남부사업본부"/>
        <s v="영남사업본부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0">
  <r>
    <n v="1"/>
    <s v="인사팀"/>
    <s v="공영호"/>
    <s v="부장"/>
    <x v="0"/>
    <n v="2900"/>
    <x v="0"/>
  </r>
  <r>
    <n v="2"/>
    <s v="시설구매팀"/>
    <s v="김성수"/>
    <s v="부장"/>
    <x v="0"/>
    <n v="2900"/>
    <x v="0"/>
  </r>
  <r>
    <n v="3"/>
    <s v="중부영업1팀"/>
    <s v="이정호"/>
    <s v="부장"/>
    <x v="0"/>
    <n v="2900"/>
    <x v="1"/>
  </r>
  <r>
    <n v="4"/>
    <s v="중부영업2팀"/>
    <s v="박성진"/>
    <s v="부장"/>
    <x v="0"/>
    <n v="2900"/>
    <x v="1"/>
  </r>
  <r>
    <n v="5"/>
    <s v="중부영업3팀"/>
    <s v="김건우"/>
    <s v="차장"/>
    <x v="0"/>
    <n v="2900"/>
    <x v="1"/>
  </r>
  <r>
    <n v="6"/>
    <s v="남부영업1팀"/>
    <s v="최민서"/>
    <s v="차장"/>
    <x v="1"/>
    <n v="2900"/>
    <x v="2"/>
  </r>
  <r>
    <n v="7"/>
    <s v="남부영업2팀"/>
    <s v="김서윤"/>
    <s v="차장"/>
    <x v="1"/>
    <n v="2900"/>
    <x v="2"/>
  </r>
  <r>
    <n v="8"/>
    <s v="영남영업1팀"/>
    <s v="최준혁"/>
    <s v="차장"/>
    <x v="0"/>
    <n v="2900"/>
    <x v="3"/>
  </r>
  <r>
    <n v="9"/>
    <s v="영남영업2팀"/>
    <s v="김우진"/>
    <s v="과장"/>
    <x v="2"/>
    <n v="3900"/>
    <x v="3"/>
  </r>
  <r>
    <n v="10"/>
    <s v="인사팀"/>
    <s v="이은경"/>
    <s v="과장"/>
    <x v="3"/>
    <n v="3900"/>
    <x v="0"/>
  </r>
  <r>
    <n v="11"/>
    <s v="시설구매팀"/>
    <s v="김영진"/>
    <s v="과장"/>
    <x v="0"/>
    <n v="2900"/>
    <x v="0"/>
  </r>
  <r>
    <n v="12"/>
    <s v="중부영업1팀"/>
    <s v="유병철"/>
    <s v="과장"/>
    <x v="2"/>
    <n v="3900"/>
    <x v="1"/>
  </r>
  <r>
    <n v="13"/>
    <s v="중부영업2팀"/>
    <s v="이상현"/>
    <s v="대리"/>
    <x v="2"/>
    <n v="3900"/>
    <x v="1"/>
  </r>
  <r>
    <n v="14"/>
    <s v="중부영업3팀"/>
    <s v="오정훈"/>
    <s v="대리"/>
    <x v="4"/>
    <n v="4200"/>
    <x v="1"/>
  </r>
  <r>
    <n v="15"/>
    <s v="남부영업1팀"/>
    <s v="이지영"/>
    <s v="대리"/>
    <x v="5"/>
    <n v="5000"/>
    <x v="2"/>
  </r>
  <r>
    <n v="16"/>
    <s v="남부영업2팀"/>
    <s v="김도현"/>
    <s v="사원"/>
    <x v="6"/>
    <n v="7900"/>
    <x v="2"/>
  </r>
  <r>
    <n v="17"/>
    <s v="영남영업1팀"/>
    <s v="최수빈"/>
    <s v="사원"/>
    <x v="7"/>
    <n v="5500"/>
    <x v="3"/>
  </r>
  <r>
    <n v="18"/>
    <s v="영남영업2팀"/>
    <s v="이진우"/>
    <s v="사원"/>
    <x v="8"/>
    <n v="7000"/>
    <x v="3"/>
  </r>
  <r>
    <n v="19"/>
    <s v="인사팀"/>
    <s v="김정수"/>
    <s v="사원"/>
    <x v="6"/>
    <n v="7900"/>
    <x v="0"/>
  </r>
  <r>
    <n v="20"/>
    <s v="시설구매팀"/>
    <s v="이예진"/>
    <s v="사원"/>
    <x v="6"/>
    <n v="790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6B2A217-36E2-49A4-B7F0-DDAA82383E40}" name="피벗 테이블2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:B12" firstHeaderRow="1" firstDataRow="1" firstDataCol="1"/>
  <pivotFields count="7">
    <pivotField showAll="0"/>
    <pivotField dataField="1" showAll="0"/>
    <pivotField showAll="0"/>
    <pivotField showAll="0"/>
    <pivotField axis="axisRow" showAll="0">
      <items count="10">
        <item x="2"/>
        <item x="5"/>
        <item x="6"/>
        <item x="4"/>
        <item x="7"/>
        <item x="8"/>
        <item x="1"/>
        <item x="0"/>
        <item x="3"/>
        <item t="default"/>
      </items>
    </pivotField>
    <pivotField numFmtId="3" showAll="0"/>
    <pivotField showAll="0">
      <items count="5">
        <item x="0"/>
        <item x="2"/>
        <item x="3"/>
        <item x="1"/>
        <item t="default"/>
      </items>
    </pivotField>
  </pivotFields>
  <rowFields count="1">
    <field x="4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Items count="1">
    <i/>
  </colItems>
  <dataFields count="1">
    <dataField name="개수 : 소속팀" fld="1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04FF45C-BA0E-4E2A-A260-8E4E624F3DC5}" name="피벗 테이블1" cacheId="3" applyNumberFormats="0" applyBorderFormats="0" applyFontFormats="0" applyPatternFormats="0" applyAlignmentFormats="0" applyWidthHeightFormats="1" dataCaption="값" updatedVersion="6" minRefreshableVersion="3" useAutoFormatting="1" itemPrintTitles="1" createdVersion="6" indent="0" outline="1" outlineData="1" multipleFieldFilters="0">
  <location ref="A2:B7" firstHeaderRow="1" firstDataRow="1" firstDataCol="1"/>
  <pivotFields count="7">
    <pivotField showAll="0"/>
    <pivotField showAll="0"/>
    <pivotField showAll="0"/>
    <pivotField showAll="0"/>
    <pivotField showAll="0"/>
    <pivotField dataField="1" numFmtId="3" showAll="0"/>
    <pivotField axis="axisRow" showAll="0">
      <items count="5">
        <item x="0"/>
        <item x="2"/>
        <item x="3"/>
        <item x="1"/>
        <item t="default"/>
      </items>
    </pivotField>
  </pivotFields>
  <rowFields count="1">
    <field x="6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합계 : 금액(원)" fld="5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2CA2-A53B-448F-A795-187DE2C95D58}">
  <dimension ref="A2:G22"/>
  <sheetViews>
    <sheetView tabSelected="1" zoomScale="99" zoomScaleNormal="99" workbookViewId="0">
      <selection activeCell="F5" sqref="F5"/>
    </sheetView>
  </sheetViews>
  <sheetFormatPr baseColWidth="10" defaultColWidth="9" defaultRowHeight="17"/>
  <cols>
    <col min="1" max="1" width="7.33203125" style="1" customWidth="1"/>
    <col min="2" max="2" width="16.1640625" style="1" bestFit="1" customWidth="1"/>
    <col min="3" max="3" width="9.5" style="1" bestFit="1" customWidth="1"/>
    <col min="4" max="4" width="8" style="1" bestFit="1" customWidth="1"/>
    <col min="5" max="5" width="25.83203125" style="1" bestFit="1" customWidth="1"/>
    <col min="6" max="6" width="12.1640625" style="1" bestFit="1" customWidth="1"/>
    <col min="7" max="7" width="17.5" style="1" bestFit="1" customWidth="1"/>
    <col min="8" max="16384" width="9" style="1"/>
  </cols>
  <sheetData>
    <row r="2" spans="1:7" s="2" customFormat="1" ht="22">
      <c r="A2" s="9" t="s">
        <v>16</v>
      </c>
      <c r="B2" s="10" t="s">
        <v>77</v>
      </c>
      <c r="C2" s="10" t="s">
        <v>15</v>
      </c>
      <c r="D2" s="10" t="s">
        <v>38</v>
      </c>
      <c r="E2" s="10" t="s">
        <v>37</v>
      </c>
      <c r="F2" s="11" t="s">
        <v>55</v>
      </c>
      <c r="G2" s="11" t="s">
        <v>79</v>
      </c>
    </row>
    <row r="3" spans="1:7" s="2" customFormat="1" ht="22">
      <c r="A3" s="12">
        <v>1</v>
      </c>
      <c r="B3" s="12" t="s">
        <v>12</v>
      </c>
      <c r="C3" s="12" t="s">
        <v>17</v>
      </c>
      <c r="D3" s="12" t="s">
        <v>39</v>
      </c>
      <c r="E3" s="12" t="s">
        <v>45</v>
      </c>
      <c r="F3" s="13">
        <f>VLOOKUP(E3,단가!$A$3:$B$11,2,FALSE)</f>
        <v>2900</v>
      </c>
      <c r="G3" s="12" t="str">
        <f>VLOOKUP(B3,기준정보!$A$3:$B$11,2,FALSE)</f>
        <v>경영지원본부</v>
      </c>
    </row>
    <row r="4" spans="1:7" s="2" customFormat="1" ht="22">
      <c r="A4" s="12">
        <v>2</v>
      </c>
      <c r="B4" s="12" t="s">
        <v>13</v>
      </c>
      <c r="C4" s="12" t="s">
        <v>18</v>
      </c>
      <c r="D4" s="12" t="s">
        <v>39</v>
      </c>
      <c r="E4" s="12" t="s">
        <v>45</v>
      </c>
      <c r="F4" s="13">
        <f>VLOOKUP(E4,단가!$A$3:$B$11,2,FALSE)</f>
        <v>2900</v>
      </c>
      <c r="G4" s="12" t="str">
        <f>VLOOKUP(B4,기준정보!$A$3:$B$11,2,FALSE)</f>
        <v>경영지원본부</v>
      </c>
    </row>
    <row r="5" spans="1:7" s="2" customFormat="1" ht="22">
      <c r="A5" s="12">
        <v>3</v>
      </c>
      <c r="B5" s="12" t="s">
        <v>2</v>
      </c>
      <c r="C5" s="12" t="s">
        <v>19</v>
      </c>
      <c r="D5" s="12" t="s">
        <v>39</v>
      </c>
      <c r="E5" s="12" t="s">
        <v>45</v>
      </c>
      <c r="F5" s="13">
        <f>VLOOKUP(E5,단가!$A$3:$B$11,2,FALSE)</f>
        <v>2900</v>
      </c>
      <c r="G5" s="12" t="str">
        <f>VLOOKUP(B5,기준정보!$A$3:$B$11,2,FALSE)</f>
        <v>중부사업본부</v>
      </c>
    </row>
    <row r="6" spans="1:7" s="2" customFormat="1" ht="22">
      <c r="A6" s="12">
        <v>4</v>
      </c>
      <c r="B6" s="12" t="s">
        <v>3</v>
      </c>
      <c r="C6" s="12" t="s">
        <v>20</v>
      </c>
      <c r="D6" s="12" t="s">
        <v>39</v>
      </c>
      <c r="E6" s="12" t="s">
        <v>45</v>
      </c>
      <c r="F6" s="13">
        <f>VLOOKUP(E6,단가!$A$3:$B$11,2,FALSE)</f>
        <v>2900</v>
      </c>
      <c r="G6" s="12" t="str">
        <f>VLOOKUP(B6,기준정보!$A$3:$B$11,2,FALSE)</f>
        <v>중부사업본부</v>
      </c>
    </row>
    <row r="7" spans="1:7" s="2" customFormat="1" ht="22">
      <c r="A7" s="12">
        <v>5</v>
      </c>
      <c r="B7" s="12" t="s">
        <v>4</v>
      </c>
      <c r="C7" s="12" t="s">
        <v>21</v>
      </c>
      <c r="D7" s="12" t="s">
        <v>40</v>
      </c>
      <c r="E7" s="12" t="s">
        <v>45</v>
      </c>
      <c r="F7" s="13">
        <f>VLOOKUP(E7,단가!$A$3:$B$11,2,FALSE)</f>
        <v>2900</v>
      </c>
      <c r="G7" s="12" t="str">
        <f>VLOOKUP(B7,기준정보!$A$3:$B$11,2,FALSE)</f>
        <v>중부사업본부</v>
      </c>
    </row>
    <row r="8" spans="1:7" s="2" customFormat="1" ht="22">
      <c r="A8" s="12">
        <v>6</v>
      </c>
      <c r="B8" s="12" t="s">
        <v>5</v>
      </c>
      <c r="C8" s="12" t="s">
        <v>22</v>
      </c>
      <c r="D8" s="12" t="s">
        <v>40</v>
      </c>
      <c r="E8" s="12" t="s">
        <v>47</v>
      </c>
      <c r="F8" s="13">
        <f>VLOOKUP(E8,단가!$A$3:$B$11,2,FALSE)</f>
        <v>2900</v>
      </c>
      <c r="G8" s="12" t="str">
        <f>VLOOKUP(B8,기준정보!$A$3:$B$11,2,FALSE)</f>
        <v>남부사업본부</v>
      </c>
    </row>
    <row r="9" spans="1:7" s="2" customFormat="1" ht="22">
      <c r="A9" s="12">
        <v>7</v>
      </c>
      <c r="B9" s="12" t="s">
        <v>6</v>
      </c>
      <c r="C9" s="12" t="s">
        <v>23</v>
      </c>
      <c r="D9" s="12" t="s">
        <v>40</v>
      </c>
      <c r="E9" s="12" t="s">
        <v>47</v>
      </c>
      <c r="F9" s="13">
        <f>VLOOKUP(E9,단가!$A$3:$B$11,2,FALSE)</f>
        <v>2900</v>
      </c>
      <c r="G9" s="12" t="str">
        <f>VLOOKUP(B9,기준정보!$A$3:$B$11,2,FALSE)</f>
        <v>남부사업본부</v>
      </c>
    </row>
    <row r="10" spans="1:7" s="2" customFormat="1" ht="22">
      <c r="A10" s="12">
        <v>8</v>
      </c>
      <c r="B10" s="12" t="s">
        <v>8</v>
      </c>
      <c r="C10" s="12" t="s">
        <v>24</v>
      </c>
      <c r="D10" s="12" t="s">
        <v>40</v>
      </c>
      <c r="E10" s="12" t="s">
        <v>45</v>
      </c>
      <c r="F10" s="13">
        <f>VLOOKUP(E10,단가!$A$3:$B$11,2,FALSE)</f>
        <v>2900</v>
      </c>
      <c r="G10" s="12" t="str">
        <f>VLOOKUP(B10,기준정보!$A$3:$B$11,2,FALSE)</f>
        <v>영남사업본부</v>
      </c>
    </row>
    <row r="11" spans="1:7" s="2" customFormat="1" ht="22">
      <c r="A11" s="12" t="s">
        <v>78</v>
      </c>
      <c r="B11" s="12" t="s">
        <v>9</v>
      </c>
      <c r="C11" s="12" t="s">
        <v>25</v>
      </c>
      <c r="D11" s="12" t="s">
        <v>41</v>
      </c>
      <c r="E11" s="12" t="s">
        <v>48</v>
      </c>
      <c r="F11" s="13">
        <f>VLOOKUP(E11,단가!$A$3:$B$11,2,FALSE)</f>
        <v>3900</v>
      </c>
      <c r="G11" s="12" t="str">
        <f>VLOOKUP(B11,기준정보!$A$3:$B$11,2,FALSE)</f>
        <v>영남사업본부</v>
      </c>
    </row>
    <row r="12" spans="1:7" s="2" customFormat="1" ht="22">
      <c r="A12" s="12">
        <v>10</v>
      </c>
      <c r="B12" s="12" t="s">
        <v>12</v>
      </c>
      <c r="C12" s="12" t="s">
        <v>26</v>
      </c>
      <c r="D12" s="12" t="s">
        <v>41</v>
      </c>
      <c r="E12" s="12" t="s">
        <v>49</v>
      </c>
      <c r="F12" s="13">
        <f>VLOOKUP(E12,단가!$A$3:$B$11,2,FALSE)</f>
        <v>3900</v>
      </c>
      <c r="G12" s="12" t="str">
        <f>VLOOKUP(B12,기준정보!$A$3:$B$11,2,FALSE)</f>
        <v>경영지원본부</v>
      </c>
    </row>
    <row r="13" spans="1:7" s="2" customFormat="1" ht="22">
      <c r="A13" s="12">
        <v>11</v>
      </c>
      <c r="B13" s="12" t="s">
        <v>13</v>
      </c>
      <c r="C13" s="12" t="s">
        <v>27</v>
      </c>
      <c r="D13" s="12" t="s">
        <v>41</v>
      </c>
      <c r="E13" s="12" t="s">
        <v>45</v>
      </c>
      <c r="F13" s="13">
        <f>VLOOKUP(E13,단가!$A$3:$B$11,2,FALSE)</f>
        <v>2900</v>
      </c>
      <c r="G13" s="12" t="str">
        <f>VLOOKUP(B13,기준정보!$A$3:$B$11,2,FALSE)</f>
        <v>경영지원본부</v>
      </c>
    </row>
    <row r="14" spans="1:7" s="2" customFormat="1" ht="22">
      <c r="A14" s="12">
        <v>12</v>
      </c>
      <c r="B14" s="12" t="s">
        <v>2</v>
      </c>
      <c r="C14" s="12" t="s">
        <v>28</v>
      </c>
      <c r="D14" s="12" t="s">
        <v>41</v>
      </c>
      <c r="E14" s="12" t="s">
        <v>48</v>
      </c>
      <c r="F14" s="13">
        <f>VLOOKUP(E14,단가!$A$3:$B$11,2,FALSE)</f>
        <v>3900</v>
      </c>
      <c r="G14" s="12" t="str">
        <f>VLOOKUP(B14,기준정보!$A$3:$B$11,2,FALSE)</f>
        <v>중부사업본부</v>
      </c>
    </row>
    <row r="15" spans="1:7" s="2" customFormat="1" ht="22">
      <c r="A15" s="12">
        <v>13</v>
      </c>
      <c r="B15" s="12" t="s">
        <v>3</v>
      </c>
      <c r="C15" s="12" t="s">
        <v>29</v>
      </c>
      <c r="D15" s="12" t="s">
        <v>42</v>
      </c>
      <c r="E15" s="12" t="s">
        <v>48</v>
      </c>
      <c r="F15" s="13">
        <f>VLOOKUP(E15,단가!$A$3:$B$11,2,FALSE)</f>
        <v>3900</v>
      </c>
      <c r="G15" s="12" t="str">
        <f>VLOOKUP(B15,기준정보!$A$3:$B$11,2,FALSE)</f>
        <v>중부사업본부</v>
      </c>
    </row>
    <row r="16" spans="1:7" s="2" customFormat="1" ht="22">
      <c r="A16" s="12">
        <v>14</v>
      </c>
      <c r="B16" s="12" t="s">
        <v>4</v>
      </c>
      <c r="C16" s="12" t="s">
        <v>31</v>
      </c>
      <c r="D16" s="12" t="s">
        <v>42</v>
      </c>
      <c r="E16" s="12" t="s">
        <v>46</v>
      </c>
      <c r="F16" s="13">
        <f>VLOOKUP(E16,단가!$A$3:$B$11,2,FALSE)</f>
        <v>4200</v>
      </c>
      <c r="G16" s="12" t="str">
        <f>VLOOKUP(B16,기준정보!$A$3:$B$11,2,FALSE)</f>
        <v>중부사업본부</v>
      </c>
    </row>
    <row r="17" spans="1:7" s="2" customFormat="1" ht="22">
      <c r="A17" s="12">
        <v>15</v>
      </c>
      <c r="B17" s="12" t="s">
        <v>5</v>
      </c>
      <c r="C17" s="12" t="s">
        <v>30</v>
      </c>
      <c r="D17" s="12" t="s">
        <v>42</v>
      </c>
      <c r="E17" s="12" t="s">
        <v>51</v>
      </c>
      <c r="F17" s="13">
        <f>VLOOKUP(E17,단가!$A$3:$B$11,2,FALSE)</f>
        <v>5000</v>
      </c>
      <c r="G17" s="12" t="str">
        <f>VLOOKUP(B17,기준정보!$A$3:$B$11,2,FALSE)</f>
        <v>남부사업본부</v>
      </c>
    </row>
    <row r="18" spans="1:7" s="2" customFormat="1" ht="22">
      <c r="A18" s="12">
        <v>16</v>
      </c>
      <c r="B18" s="12" t="s">
        <v>6</v>
      </c>
      <c r="C18" s="12" t="s">
        <v>32</v>
      </c>
      <c r="D18" s="12" t="s">
        <v>43</v>
      </c>
      <c r="E18" s="12" t="s">
        <v>50</v>
      </c>
      <c r="F18" s="13">
        <f>VLOOKUP(E18,단가!$A$3:$B$11,2,FALSE)</f>
        <v>7900</v>
      </c>
      <c r="G18" s="12" t="str">
        <f>VLOOKUP(B18,기준정보!$A$3:$B$11,2,FALSE)</f>
        <v>남부사업본부</v>
      </c>
    </row>
    <row r="19" spans="1:7" s="2" customFormat="1" ht="22">
      <c r="A19" s="12">
        <v>17</v>
      </c>
      <c r="B19" s="12" t="s">
        <v>8</v>
      </c>
      <c r="C19" s="12" t="s">
        <v>33</v>
      </c>
      <c r="D19" s="12" t="s">
        <v>43</v>
      </c>
      <c r="E19" s="12" t="s">
        <v>52</v>
      </c>
      <c r="F19" s="13">
        <f>VLOOKUP(E19,단가!$A$3:$B$11,2,FALSE)</f>
        <v>5500</v>
      </c>
      <c r="G19" s="12" t="str">
        <f>VLOOKUP(B19,기준정보!$A$3:$B$11,2,FALSE)</f>
        <v>영남사업본부</v>
      </c>
    </row>
    <row r="20" spans="1:7" s="2" customFormat="1" ht="22">
      <c r="A20" s="12">
        <v>18</v>
      </c>
      <c r="B20" s="12" t="s">
        <v>9</v>
      </c>
      <c r="C20" s="12" t="s">
        <v>34</v>
      </c>
      <c r="D20" s="12" t="s">
        <v>43</v>
      </c>
      <c r="E20" s="12" t="s">
        <v>53</v>
      </c>
      <c r="F20" s="13">
        <f>VLOOKUP(E20,단가!$A$3:$B$11,2,FALSE)</f>
        <v>7000</v>
      </c>
      <c r="G20" s="12" t="str">
        <f>VLOOKUP(B20,기준정보!$A$3:$B$11,2,FALSE)</f>
        <v>영남사업본부</v>
      </c>
    </row>
    <row r="21" spans="1:7" s="2" customFormat="1" ht="22">
      <c r="A21" s="12">
        <v>19</v>
      </c>
      <c r="B21" s="12" t="s">
        <v>12</v>
      </c>
      <c r="C21" s="12" t="s">
        <v>35</v>
      </c>
      <c r="D21" s="12" t="s">
        <v>43</v>
      </c>
      <c r="E21" s="12" t="s">
        <v>50</v>
      </c>
      <c r="F21" s="13">
        <f>VLOOKUP(E21,단가!$A$3:$B$11,2,FALSE)</f>
        <v>7900</v>
      </c>
      <c r="G21" s="12" t="str">
        <f>VLOOKUP(B21,기준정보!$A$3:$B$11,2,FALSE)</f>
        <v>경영지원본부</v>
      </c>
    </row>
    <row r="22" spans="1:7" s="2" customFormat="1" ht="22">
      <c r="A22" s="12">
        <v>20</v>
      </c>
      <c r="B22" s="12" t="s">
        <v>13</v>
      </c>
      <c r="C22" s="12" t="s">
        <v>36</v>
      </c>
      <c r="D22" s="12" t="s">
        <v>43</v>
      </c>
      <c r="E22" s="12" t="s">
        <v>50</v>
      </c>
      <c r="F22" s="13">
        <f>VLOOKUP(E22,단가!$A$3:$B$11,2,FALSE)</f>
        <v>7900</v>
      </c>
      <c r="G22" s="12" t="str">
        <f>VLOOKUP(B22,기준정보!$A$3:$B$11,2,FALSE)</f>
        <v>경영지원본부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1404FE-12BE-4BD0-A66A-4E25BE2DA149}">
  <dimension ref="A2:B11"/>
  <sheetViews>
    <sheetView zoomScale="99" zoomScaleNormal="99" workbookViewId="0">
      <selection activeCell="E35" sqref="E35"/>
    </sheetView>
  </sheetViews>
  <sheetFormatPr baseColWidth="10" defaultColWidth="8.83203125" defaultRowHeight="17"/>
  <cols>
    <col min="1" max="2" width="15.83203125" customWidth="1"/>
  </cols>
  <sheetData>
    <row r="2" spans="1:2">
      <c r="A2" s="4" t="s">
        <v>44</v>
      </c>
      <c r="B2" s="4" t="s">
        <v>54</v>
      </c>
    </row>
    <row r="3" spans="1:2">
      <c r="A3" s="5" t="s">
        <v>45</v>
      </c>
      <c r="B3" s="6">
        <v>2900</v>
      </c>
    </row>
    <row r="4" spans="1:2">
      <c r="A4" s="5" t="s">
        <v>47</v>
      </c>
      <c r="B4" s="6">
        <v>2900</v>
      </c>
    </row>
    <row r="5" spans="1:2">
      <c r="A5" s="5" t="s">
        <v>49</v>
      </c>
      <c r="B5" s="6">
        <v>3900</v>
      </c>
    </row>
    <row r="6" spans="1:2">
      <c r="A6" s="5" t="s">
        <v>48</v>
      </c>
      <c r="B6" s="6">
        <v>3900</v>
      </c>
    </row>
    <row r="7" spans="1:2">
      <c r="A7" s="5" t="s">
        <v>46</v>
      </c>
      <c r="B7" s="6">
        <v>4200</v>
      </c>
    </row>
    <row r="8" spans="1:2">
      <c r="A8" s="5" t="s">
        <v>51</v>
      </c>
      <c r="B8" s="6">
        <v>5000</v>
      </c>
    </row>
    <row r="9" spans="1:2">
      <c r="A9" s="5" t="s">
        <v>52</v>
      </c>
      <c r="B9" s="6">
        <v>5500</v>
      </c>
    </row>
    <row r="10" spans="1:2">
      <c r="A10" s="5" t="s">
        <v>53</v>
      </c>
      <c r="B10" s="6">
        <v>7000</v>
      </c>
    </row>
    <row r="11" spans="1:2">
      <c r="A11" s="5" t="s">
        <v>50</v>
      </c>
      <c r="B11" s="6">
        <v>7900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E1C08-68DA-4300-8E15-08A984A240F8}">
  <dimension ref="A2:B11"/>
  <sheetViews>
    <sheetView zoomScale="99" zoomScaleNormal="99" workbookViewId="0">
      <selection activeCell="E35" sqref="E35"/>
    </sheetView>
  </sheetViews>
  <sheetFormatPr baseColWidth="10" defaultColWidth="8.83203125" defaultRowHeight="17"/>
  <cols>
    <col min="1" max="2" width="17.33203125" customWidth="1"/>
  </cols>
  <sheetData>
    <row r="2" spans="1:2">
      <c r="A2" s="4" t="s">
        <v>14</v>
      </c>
      <c r="B2" s="4" t="s">
        <v>10</v>
      </c>
    </row>
    <row r="3" spans="1:2">
      <c r="A3" s="5" t="s">
        <v>12</v>
      </c>
      <c r="B3" s="5" t="s">
        <v>11</v>
      </c>
    </row>
    <row r="4" spans="1:2">
      <c r="A4" s="5" t="s">
        <v>13</v>
      </c>
      <c r="B4" s="5" t="s">
        <v>11</v>
      </c>
    </row>
    <row r="5" spans="1:2">
      <c r="A5" s="5" t="s">
        <v>2</v>
      </c>
      <c r="B5" s="5" t="s">
        <v>0</v>
      </c>
    </row>
    <row r="6" spans="1:2">
      <c r="A6" s="5" t="s">
        <v>3</v>
      </c>
      <c r="B6" s="5" t="s">
        <v>0</v>
      </c>
    </row>
    <row r="7" spans="1:2">
      <c r="A7" s="5" t="s">
        <v>4</v>
      </c>
      <c r="B7" s="5" t="s">
        <v>0</v>
      </c>
    </row>
    <row r="8" spans="1:2">
      <c r="A8" s="5" t="s">
        <v>5</v>
      </c>
      <c r="B8" s="5" t="s">
        <v>1</v>
      </c>
    </row>
    <row r="9" spans="1:2">
      <c r="A9" s="5" t="s">
        <v>6</v>
      </c>
      <c r="B9" s="5" t="s">
        <v>1</v>
      </c>
    </row>
    <row r="10" spans="1:2">
      <c r="A10" s="5" t="s">
        <v>8</v>
      </c>
      <c r="B10" s="5" t="s">
        <v>7</v>
      </c>
    </row>
    <row r="11" spans="1:2">
      <c r="A11" s="5" t="s">
        <v>9</v>
      </c>
      <c r="B11" s="5" t="s">
        <v>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39A5F5-E0B2-41A5-94A4-B2AA25A6B8C8}">
  <dimension ref="B3:H13"/>
  <sheetViews>
    <sheetView zoomScale="99" zoomScaleNormal="99" workbookViewId="0">
      <selection activeCell="E35" sqref="E35"/>
    </sheetView>
  </sheetViews>
  <sheetFormatPr baseColWidth="10" defaultColWidth="8.83203125" defaultRowHeight="17"/>
  <cols>
    <col min="1" max="1" width="2.83203125" customWidth="1"/>
    <col min="2" max="2" width="7.33203125" customWidth="1"/>
    <col min="3" max="3" width="11.6640625" customWidth="1"/>
    <col min="4" max="4" width="7.83203125" bestFit="1" customWidth="1"/>
    <col min="5" max="5" width="2.83203125" customWidth="1"/>
    <col min="6" max="6" width="7.33203125" customWidth="1"/>
    <col min="7" max="7" width="18" customWidth="1"/>
  </cols>
  <sheetData>
    <row r="3" spans="2:8">
      <c r="B3" s="3" t="s">
        <v>57</v>
      </c>
      <c r="C3" s="3"/>
      <c r="D3" s="2"/>
      <c r="F3" s="3" t="s">
        <v>58</v>
      </c>
      <c r="G3" s="3"/>
      <c r="H3" s="2"/>
    </row>
    <row r="4" spans="2:8">
      <c r="B4" s="4" t="s">
        <v>16</v>
      </c>
      <c r="C4" s="4" t="s">
        <v>10</v>
      </c>
      <c r="D4" s="4" t="s">
        <v>56</v>
      </c>
      <c r="F4" s="4" t="s">
        <v>16</v>
      </c>
      <c r="G4" s="4" t="s">
        <v>37</v>
      </c>
      <c r="H4" s="4" t="s">
        <v>59</v>
      </c>
    </row>
    <row r="5" spans="2:8">
      <c r="B5" s="5">
        <v>1</v>
      </c>
      <c r="C5" s="5" t="s">
        <v>11</v>
      </c>
      <c r="D5" s="6"/>
      <c r="F5" s="5">
        <v>1</v>
      </c>
      <c r="G5" s="5" t="s">
        <v>45</v>
      </c>
      <c r="H5" s="5">
        <f>COUNTIF(조사양식!$E$3:$E$22,G5)</f>
        <v>7</v>
      </c>
    </row>
    <row r="6" spans="2:8">
      <c r="B6" s="5">
        <v>2</v>
      </c>
      <c r="C6" s="5" t="s">
        <v>0</v>
      </c>
      <c r="D6" s="6"/>
      <c r="F6" s="5">
        <v>2</v>
      </c>
      <c r="G6" s="5" t="s">
        <v>47</v>
      </c>
      <c r="H6" s="5">
        <f>COUNTIF(조사양식!$E$3:$E$22,G6)</f>
        <v>2</v>
      </c>
    </row>
    <row r="7" spans="2:8">
      <c r="B7" s="5">
        <v>3</v>
      </c>
      <c r="C7" s="5" t="s">
        <v>1</v>
      </c>
      <c r="D7" s="6"/>
      <c r="F7" s="5">
        <v>3</v>
      </c>
      <c r="G7" s="5" t="s">
        <v>49</v>
      </c>
      <c r="H7" s="5">
        <f>COUNTIF(조사양식!$E$3:$E$22,G7)</f>
        <v>1</v>
      </c>
    </row>
    <row r="8" spans="2:8">
      <c r="B8" s="5">
        <v>4</v>
      </c>
      <c r="C8" s="5" t="s">
        <v>7</v>
      </c>
      <c r="D8" s="6"/>
      <c r="F8" s="5">
        <v>4</v>
      </c>
      <c r="G8" s="5" t="s">
        <v>48</v>
      </c>
      <c r="H8" s="5">
        <f>COUNTIF(조사양식!$E$3:$E$22,G8)</f>
        <v>3</v>
      </c>
    </row>
    <row r="9" spans="2:8">
      <c r="F9" s="5">
        <v>5</v>
      </c>
      <c r="G9" s="5" t="s">
        <v>46</v>
      </c>
      <c r="H9" s="5">
        <f>COUNTIF(조사양식!$E$3:$E$22,G9)</f>
        <v>1</v>
      </c>
    </row>
    <row r="10" spans="2:8">
      <c r="F10" s="5">
        <v>6</v>
      </c>
      <c r="G10" s="5" t="s">
        <v>51</v>
      </c>
      <c r="H10" s="5">
        <f>COUNTIF(조사양식!$E$3:$E$22,G10)</f>
        <v>1</v>
      </c>
    </row>
    <row r="11" spans="2:8">
      <c r="F11" s="5">
        <v>7</v>
      </c>
      <c r="G11" s="5" t="s">
        <v>52</v>
      </c>
      <c r="H11" s="5">
        <f>COUNTIF(조사양식!$E$3:$E$22,G11)</f>
        <v>1</v>
      </c>
    </row>
    <row r="12" spans="2:8">
      <c r="F12" s="5">
        <v>8</v>
      </c>
      <c r="G12" s="5" t="s">
        <v>53</v>
      </c>
      <c r="H12" s="5">
        <f>COUNTIF(조사양식!$E$3:$E$22,G12)</f>
        <v>1</v>
      </c>
    </row>
    <row r="13" spans="2:8">
      <c r="F13" s="5">
        <v>9</v>
      </c>
      <c r="G13" s="5" t="s">
        <v>50</v>
      </c>
      <c r="H13" s="5">
        <f>COUNTIF(조사양식!$E$3:$E$22,G13)</f>
        <v>3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6C4376-05ED-49A9-A4F7-5462CF102389}">
  <dimension ref="A2:B12"/>
  <sheetViews>
    <sheetView zoomScale="99" zoomScaleNormal="99" workbookViewId="0">
      <selection activeCell="E35" sqref="E35"/>
    </sheetView>
  </sheetViews>
  <sheetFormatPr baseColWidth="10" defaultColWidth="8.83203125" defaultRowHeight="17"/>
  <cols>
    <col min="1" max="1" width="19.1640625" bestFit="1" customWidth="1"/>
    <col min="2" max="2" width="13.1640625" bestFit="1" customWidth="1"/>
  </cols>
  <sheetData>
    <row r="2" spans="1:2">
      <c r="A2" s="7" t="s">
        <v>60</v>
      </c>
      <c r="B2" t="s">
        <v>76</v>
      </c>
    </row>
    <row r="3" spans="1:2">
      <c r="A3" s="8" t="s">
        <v>67</v>
      </c>
      <c r="B3">
        <v>3</v>
      </c>
    </row>
    <row r="4" spans="1:2">
      <c r="A4" s="8" t="s">
        <v>68</v>
      </c>
      <c r="B4">
        <v>1</v>
      </c>
    </row>
    <row r="5" spans="1:2">
      <c r="A5" s="8" t="s">
        <v>69</v>
      </c>
      <c r="B5">
        <v>3</v>
      </c>
    </row>
    <row r="6" spans="1:2">
      <c r="A6" s="8" t="s">
        <v>70</v>
      </c>
      <c r="B6">
        <v>1</v>
      </c>
    </row>
    <row r="7" spans="1:2">
      <c r="A7" s="8" t="s">
        <v>71</v>
      </c>
      <c r="B7">
        <v>1</v>
      </c>
    </row>
    <row r="8" spans="1:2">
      <c r="A8" s="8" t="s">
        <v>72</v>
      </c>
      <c r="B8">
        <v>1</v>
      </c>
    </row>
    <row r="9" spans="1:2">
      <c r="A9" s="8" t="s">
        <v>73</v>
      </c>
      <c r="B9">
        <v>2</v>
      </c>
    </row>
    <row r="10" spans="1:2">
      <c r="A10" s="8" t="s">
        <v>74</v>
      </c>
      <c r="B10">
        <v>7</v>
      </c>
    </row>
    <row r="11" spans="1:2">
      <c r="A11" s="8" t="s">
        <v>75</v>
      </c>
      <c r="B11">
        <v>1</v>
      </c>
    </row>
    <row r="12" spans="1:2">
      <c r="A12" s="8" t="s">
        <v>65</v>
      </c>
      <c r="B12">
        <v>20</v>
      </c>
    </row>
  </sheetData>
  <phoneticPr fontId="1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092017-7775-499A-8BE9-61DBB4A45803}">
  <dimension ref="A2:B7"/>
  <sheetViews>
    <sheetView zoomScale="99" zoomScaleNormal="99" workbookViewId="0">
      <selection activeCell="E35" sqref="E35"/>
    </sheetView>
  </sheetViews>
  <sheetFormatPr baseColWidth="10" defaultColWidth="8.83203125" defaultRowHeight="17"/>
  <cols>
    <col min="1" max="1" width="13" bestFit="1" customWidth="1"/>
    <col min="2" max="2" width="14.5" bestFit="1" customWidth="1"/>
  </cols>
  <sheetData>
    <row r="2" spans="1:2">
      <c r="A2" s="7" t="s">
        <v>60</v>
      </c>
      <c r="B2" t="s">
        <v>66</v>
      </c>
    </row>
    <row r="3" spans="1:2">
      <c r="A3" s="8" t="s">
        <v>61</v>
      </c>
      <c r="B3">
        <v>28400</v>
      </c>
    </row>
    <row r="4" spans="1:2">
      <c r="A4" s="8" t="s">
        <v>62</v>
      </c>
      <c r="B4">
        <v>18700</v>
      </c>
    </row>
    <row r="5" spans="1:2">
      <c r="A5" s="8" t="s">
        <v>63</v>
      </c>
      <c r="B5">
        <v>19300</v>
      </c>
    </row>
    <row r="6" spans="1:2">
      <c r="A6" s="8" t="s">
        <v>64</v>
      </c>
      <c r="B6">
        <v>20700</v>
      </c>
    </row>
    <row r="7" spans="1:2">
      <c r="A7" s="8" t="s">
        <v>65</v>
      </c>
      <c r="B7">
        <v>87100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조사양식</vt:lpstr>
      <vt:lpstr>단가</vt:lpstr>
      <vt:lpstr>기준정보</vt:lpstr>
      <vt:lpstr>답안</vt:lpstr>
      <vt:lpstr>피벗테이블1</vt:lpstr>
      <vt:lpstr>피벗테이블2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공여사들</dc:creator>
  <cp:lastModifiedBy>HANEUL</cp:lastModifiedBy>
  <dcterms:created xsi:type="dcterms:W3CDTF">2019-11-13T09:39:23Z</dcterms:created>
  <dcterms:modified xsi:type="dcterms:W3CDTF">2023-07-19T17:03:59Z</dcterms:modified>
</cp:coreProperties>
</file>