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8010" firstSheet="2" activeTab="7"/>
  </bookViews>
  <sheets>
    <sheet name="SARAVENA REPLICAS" sheetId="4" r:id="rId1"/>
    <sheet name="HUILA REPLICAS" sheetId="12" r:id="rId2"/>
    <sheet name="SANTANDER REPLICAS" sheetId="11" r:id="rId3"/>
    <sheet name="GRAFICO DINÁMICO" sheetId="10" r:id="rId4"/>
    <sheet name="Hoja1" sheetId="13" r:id="rId5"/>
    <sheet name="DATOS GRAFICO" sheetId="5" r:id="rId6"/>
    <sheet name="REPLICAS" sheetId="6" r:id="rId7"/>
    <sheet name="Hoja2" sheetId="14" r:id="rId8"/>
    <sheet name="Hoja3" sheetId="15" r:id="rId9"/>
  </sheets>
  <calcPr calcId="145621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2" i="14"/>
  <c r="E89" i="6" l="1"/>
  <c r="D89" i="6"/>
  <c r="E86" i="6"/>
  <c r="D86" i="6"/>
  <c r="E83" i="6"/>
  <c r="D83" i="6"/>
  <c r="E80" i="6"/>
  <c r="D80" i="6"/>
  <c r="E77" i="6"/>
  <c r="D77" i="6"/>
  <c r="E74" i="6"/>
  <c r="D74" i="6"/>
  <c r="E71" i="6"/>
  <c r="D71" i="6"/>
  <c r="E68" i="6"/>
  <c r="D68" i="6"/>
  <c r="E65" i="6"/>
  <c r="D65" i="6"/>
  <c r="E62" i="6"/>
  <c r="D62" i="6"/>
  <c r="E59" i="6"/>
  <c r="D59" i="6"/>
  <c r="E56" i="6"/>
  <c r="D56" i="6"/>
  <c r="E53" i="6"/>
  <c r="D53" i="6"/>
  <c r="E50" i="6"/>
  <c r="D50" i="6"/>
  <c r="E47" i="6"/>
  <c r="D47" i="6"/>
  <c r="E44" i="6"/>
  <c r="D44" i="6"/>
  <c r="E41" i="6"/>
  <c r="D41" i="6"/>
  <c r="E38" i="6"/>
  <c r="D38" i="6"/>
  <c r="E35" i="6"/>
  <c r="D35" i="6"/>
  <c r="E32" i="6"/>
  <c r="D32" i="6"/>
  <c r="E29" i="6"/>
  <c r="D29" i="6"/>
  <c r="E26" i="6"/>
  <c r="D26" i="6"/>
  <c r="E23" i="6"/>
  <c r="D23" i="6"/>
  <c r="E20" i="6"/>
  <c r="D20" i="6"/>
  <c r="E17" i="6"/>
  <c r="D17" i="6"/>
  <c r="E14" i="6"/>
  <c r="D14" i="6"/>
  <c r="E11" i="6"/>
  <c r="D11" i="6"/>
  <c r="E8" i="6"/>
  <c r="D8" i="6"/>
  <c r="E5" i="6"/>
  <c r="D5" i="6"/>
  <c r="E2" i="6"/>
  <c r="D2" i="6"/>
  <c r="E15" i="5" l="1"/>
  <c r="E21" i="5" l="1"/>
  <c r="E3" i="5"/>
  <c r="E4" i="5"/>
  <c r="E5" i="5"/>
  <c r="E6" i="5"/>
  <c r="E7" i="5"/>
  <c r="E8" i="5"/>
  <c r="E9" i="5"/>
  <c r="E10" i="5"/>
  <c r="E11" i="5"/>
  <c r="E12" i="5"/>
  <c r="E13" i="5"/>
  <c r="E14" i="5"/>
  <c r="E16" i="5"/>
  <c r="E17" i="5"/>
  <c r="E18" i="5"/>
  <c r="E19" i="5"/>
  <c r="E20" i="5"/>
  <c r="E22" i="5"/>
  <c r="E23" i="5"/>
  <c r="E24" i="5"/>
  <c r="E25" i="5"/>
  <c r="E26" i="5"/>
  <c r="E27" i="5"/>
  <c r="E28" i="5"/>
  <c r="E29" i="5"/>
  <c r="E30" i="5"/>
  <c r="E31" i="5"/>
  <c r="E2" i="5"/>
  <c r="G3" i="5" l="1"/>
  <c r="G12" i="5"/>
  <c r="G22" i="5"/>
  <c r="E33" i="5"/>
  <c r="C41" i="11"/>
  <c r="B41" i="11"/>
  <c r="C37" i="11"/>
  <c r="B37" i="11"/>
  <c r="C33" i="11"/>
  <c r="B33" i="11"/>
  <c r="B29" i="11"/>
  <c r="C29" i="11"/>
  <c r="C25" i="11"/>
  <c r="B25" i="11"/>
  <c r="C21" i="11"/>
  <c r="B21" i="11"/>
  <c r="C17" i="11"/>
  <c r="B17" i="11"/>
  <c r="C13" i="11"/>
  <c r="B13" i="11"/>
  <c r="C9" i="11"/>
  <c r="B9" i="11"/>
  <c r="C5" i="11"/>
  <c r="B5" i="11"/>
  <c r="C41" i="12"/>
  <c r="B41" i="12"/>
  <c r="B37" i="12"/>
  <c r="C37" i="12"/>
  <c r="B33" i="12"/>
  <c r="C33" i="12"/>
  <c r="B29" i="12"/>
  <c r="C29" i="12"/>
  <c r="C25" i="12"/>
  <c r="B25" i="12"/>
  <c r="C21" i="12"/>
  <c r="B21" i="12"/>
  <c r="C17" i="12"/>
  <c r="B17" i="12"/>
  <c r="B13" i="12"/>
  <c r="C13" i="12"/>
  <c r="B9" i="12"/>
  <c r="C9" i="12"/>
  <c r="B5" i="12"/>
  <c r="C5" i="12"/>
  <c r="C13" i="4"/>
  <c r="B13" i="4"/>
  <c r="C5" i="4"/>
  <c r="C9" i="4"/>
  <c r="C17" i="4"/>
  <c r="C21" i="4"/>
  <c r="C25" i="4"/>
  <c r="C29" i="4"/>
  <c r="C33" i="4"/>
  <c r="C37" i="4"/>
  <c r="C41" i="4"/>
  <c r="B41" i="4"/>
  <c r="B37" i="4"/>
  <c r="B33" i="4"/>
  <c r="B29" i="4"/>
  <c r="B25" i="4"/>
  <c r="B21" i="4"/>
  <c r="B17" i="4"/>
  <c r="B9" i="4"/>
  <c r="B5" i="4"/>
</calcChain>
</file>

<file path=xl/sharedStrings.xml><?xml version="1.0" encoding="utf-8"?>
<sst xmlns="http://schemas.openxmlformats.org/spreadsheetml/2006/main" count="928" uniqueCount="95">
  <si>
    <t>CLON</t>
  </si>
  <si>
    <t>CCN 51</t>
  </si>
  <si>
    <t>FEAR 5</t>
  </si>
  <si>
    <t>FLE 3</t>
  </si>
  <si>
    <t>FSA 12</t>
  </si>
  <si>
    <t>FSV 41</t>
  </si>
  <si>
    <t>ICS 95</t>
  </si>
  <si>
    <t>SCC 55</t>
  </si>
  <si>
    <t>SCC 61</t>
  </si>
  <si>
    <t>SCC 80</t>
  </si>
  <si>
    <t>SCC 23</t>
  </si>
  <si>
    <t>FRESCO</t>
  </si>
  <si>
    <t>FERMENTADO</t>
  </si>
  <si>
    <t>FEC2</t>
  </si>
  <si>
    <t>SCC80</t>
  </si>
  <si>
    <t>FEC 2</t>
  </si>
  <si>
    <t xml:space="preserve">SCC 23 </t>
  </si>
  <si>
    <t>PROMEDIOS</t>
  </si>
  <si>
    <t>RÉPLICAS</t>
  </si>
  <si>
    <t>HUILA</t>
  </si>
  <si>
    <t>SANTANDER</t>
  </si>
  <si>
    <t>Etiquetas de fila</t>
  </si>
  <si>
    <t>Total general</t>
  </si>
  <si>
    <t>ARAUCA</t>
  </si>
  <si>
    <t>AMBIENTE</t>
  </si>
  <si>
    <t>NO FERMENTADO</t>
  </si>
  <si>
    <t>FERMENTADO.</t>
  </si>
  <si>
    <t>ARA CCN 51</t>
  </si>
  <si>
    <t>ARA FEAR 5</t>
  </si>
  <si>
    <t>ARA FEC 2</t>
  </si>
  <si>
    <t>ARA FLE 3</t>
  </si>
  <si>
    <t>ARA FSA 12</t>
  </si>
  <si>
    <t>ARA FSV 41</t>
  </si>
  <si>
    <t>ARA ICS 95</t>
  </si>
  <si>
    <t>ARA SCC 55</t>
  </si>
  <si>
    <t>ARA SCC 23</t>
  </si>
  <si>
    <t>ARA SCC 80</t>
  </si>
  <si>
    <t>HUI CCN 51</t>
  </si>
  <si>
    <t>HUI FEAR 5</t>
  </si>
  <si>
    <t>HUI FEC 2</t>
  </si>
  <si>
    <t>HUI FLE 3</t>
  </si>
  <si>
    <t>HUI FSA 12</t>
  </si>
  <si>
    <t>HUI FSV 41</t>
  </si>
  <si>
    <t>HUI ICS 95</t>
  </si>
  <si>
    <t>HUI SCC 55</t>
  </si>
  <si>
    <t>HUI SCC 23</t>
  </si>
  <si>
    <t>HUI SCC 80</t>
  </si>
  <si>
    <t>SAN CCN 51</t>
  </si>
  <si>
    <t>SAN FEAR 5</t>
  </si>
  <si>
    <t>SAN FEC 2</t>
  </si>
  <si>
    <t>SAN FLE 3</t>
  </si>
  <si>
    <t>SAN FSA 12</t>
  </si>
  <si>
    <t>SAN FSV 41</t>
  </si>
  <si>
    <t>SAN ICS 95</t>
  </si>
  <si>
    <t>SAN SCC 55</t>
  </si>
  <si>
    <t>SAN SCC 23</t>
  </si>
  <si>
    <t>SAN SCC 80</t>
  </si>
  <si>
    <t>A</t>
  </si>
  <si>
    <t>AB</t>
  </si>
  <si>
    <t>BC</t>
  </si>
  <si>
    <t>CD</t>
  </si>
  <si>
    <t>EFG</t>
  </si>
  <si>
    <t>IJK</t>
  </si>
  <si>
    <t>JKL</t>
  </si>
  <si>
    <t>LM</t>
  </si>
  <si>
    <t>M</t>
  </si>
  <si>
    <t>D</t>
  </si>
  <si>
    <t>E</t>
  </si>
  <si>
    <t>EF</t>
  </si>
  <si>
    <t>FG</t>
  </si>
  <si>
    <t>GH</t>
  </si>
  <si>
    <t>GHI</t>
  </si>
  <si>
    <t>HIJ</t>
  </si>
  <si>
    <t>JK</t>
  </si>
  <si>
    <t>KLM</t>
  </si>
  <si>
    <t>CRIOLLO NF.</t>
  </si>
  <si>
    <t xml:space="preserve">CRIOLLO F. </t>
  </si>
  <si>
    <t>Suma de FRESCO</t>
  </si>
  <si>
    <t>CDE</t>
  </si>
  <si>
    <t>DE</t>
  </si>
  <si>
    <t>HI</t>
  </si>
  <si>
    <t>IJ</t>
  </si>
  <si>
    <t>KL</t>
  </si>
  <si>
    <t>N</t>
  </si>
  <si>
    <r>
      <t>CRIOLLO</t>
    </r>
    <r>
      <rPr>
        <b/>
        <sz val="13"/>
        <color theme="1"/>
        <rFont val="Calibri"/>
        <family val="2"/>
        <scheme val="minor"/>
      </rPr>
      <t>*</t>
    </r>
  </si>
  <si>
    <t>Pérdida aceite</t>
  </si>
  <si>
    <t>DESVIACIÓN</t>
  </si>
  <si>
    <t>PROMEDIO</t>
  </si>
  <si>
    <t>ARRIBA</t>
  </si>
  <si>
    <t>FINOS</t>
  </si>
  <si>
    <t>FORASTEROS</t>
  </si>
  <si>
    <t>CONTENIDO GRASO (%)</t>
  </si>
  <si>
    <t>&gt; 52%</t>
  </si>
  <si>
    <t>&lt; 50%</t>
  </si>
  <si>
    <t>&lt; 48%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</si>
</sst>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Courier New"/>
      <family val="3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0" fillId="2" borderId="0" xfId="0" applyFill="1"/>
    <xf numFmtId="164" fontId="0" fillId="0" borderId="0" xfId="0" applyNumberFormat="1"/>
    <xf numFmtId="0" fontId="2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6" fillId="0" borderId="5" xfId="0" applyNumberFormat="1" applyFont="1" applyBorder="1" applyAlignment="1">
      <alignment vertical="center" wrapText="1"/>
    </xf>
    <xf numFmtId="164" fontId="6" fillId="0" borderId="6" xfId="0" applyNumberFormat="1" applyFont="1" applyBorder="1" applyAlignment="1">
      <alignment vertical="center" wrapText="1"/>
    </xf>
    <xf numFmtId="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4" fontId="5" fillId="2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[CONTENIDO DE ACEITE.xlsx]GRAFICO DINÁMICO!Tabla dinámica6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DINÁMICO'!$B$1</c:f>
              <c:strCache>
                <c:ptCount val="1"/>
                <c:pt idx="0">
                  <c:v>NO FERMENTADO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'GRAFICO DINÁMICO'!$A$2:$A$35</c:f>
              <c:multiLvlStrCache>
                <c:ptCount val="30"/>
                <c:lvl>
                  <c:pt idx="0">
                    <c:v>CCN 51</c:v>
                  </c:pt>
                  <c:pt idx="1">
                    <c:v>FEAR 5</c:v>
                  </c:pt>
                  <c:pt idx="2">
                    <c:v>FEC 2</c:v>
                  </c:pt>
                  <c:pt idx="3">
                    <c:v>FLE 3</c:v>
                  </c:pt>
                  <c:pt idx="4">
                    <c:v>FSA 12</c:v>
                  </c:pt>
                  <c:pt idx="5">
                    <c:v>FSV 41</c:v>
                  </c:pt>
                  <c:pt idx="6">
                    <c:v>ICS 95</c:v>
                  </c:pt>
                  <c:pt idx="7">
                    <c:v>SCC 23</c:v>
                  </c:pt>
                  <c:pt idx="8">
                    <c:v>SCC 55</c:v>
                  </c:pt>
                  <c:pt idx="9">
                    <c:v>SCC 80</c:v>
                  </c:pt>
                  <c:pt idx="10">
                    <c:v>CCN 51</c:v>
                  </c:pt>
                  <c:pt idx="11">
                    <c:v>FEAR 5</c:v>
                  </c:pt>
                  <c:pt idx="12">
                    <c:v>FEC 2</c:v>
                  </c:pt>
                  <c:pt idx="13">
                    <c:v>FLE 3</c:v>
                  </c:pt>
                  <c:pt idx="14">
                    <c:v>FSA 12</c:v>
                  </c:pt>
                  <c:pt idx="15">
                    <c:v>FSV 41</c:v>
                  </c:pt>
                  <c:pt idx="16">
                    <c:v>ICS 95</c:v>
                  </c:pt>
                  <c:pt idx="17">
                    <c:v>SCC 23</c:v>
                  </c:pt>
                  <c:pt idx="18">
                    <c:v>SCC 55</c:v>
                  </c:pt>
                  <c:pt idx="19">
                    <c:v>SCC 80</c:v>
                  </c:pt>
                  <c:pt idx="20">
                    <c:v>CCN 51</c:v>
                  </c:pt>
                  <c:pt idx="21">
                    <c:v>FEAR 5</c:v>
                  </c:pt>
                  <c:pt idx="22">
                    <c:v>FEC 2</c:v>
                  </c:pt>
                  <c:pt idx="23">
                    <c:v>FLE 3</c:v>
                  </c:pt>
                  <c:pt idx="24">
                    <c:v>FSA 12</c:v>
                  </c:pt>
                  <c:pt idx="25">
                    <c:v>FSV 41</c:v>
                  </c:pt>
                  <c:pt idx="26">
                    <c:v>ICS 95</c:v>
                  </c:pt>
                  <c:pt idx="27">
                    <c:v>SCC 23</c:v>
                  </c:pt>
                  <c:pt idx="28">
                    <c:v>SCC 55</c:v>
                  </c:pt>
                  <c:pt idx="29">
                    <c:v>SCC 80</c:v>
                  </c:pt>
                </c:lvl>
                <c:lvl>
                  <c:pt idx="0">
                    <c:v>ARAUCA</c:v>
                  </c:pt>
                  <c:pt idx="10">
                    <c:v>HUILA</c:v>
                  </c:pt>
                  <c:pt idx="20">
                    <c:v>SANTANDER</c:v>
                  </c:pt>
                </c:lvl>
              </c:multiLvlStrCache>
            </c:multiLvlStrRef>
          </c:cat>
          <c:val>
            <c:numRef>
              <c:f>'GRAFICO DINÁMICO'!$B$2:$B$35</c:f>
              <c:numCache>
                <c:formatCode>General</c:formatCode>
                <c:ptCount val="30"/>
                <c:pt idx="0">
                  <c:v>35.662800787752843</c:v>
                </c:pt>
                <c:pt idx="1">
                  <c:v>43.929382843102111</c:v>
                </c:pt>
                <c:pt idx="2">
                  <c:v>43.287666666666667</c:v>
                </c:pt>
                <c:pt idx="3">
                  <c:v>36.926670635347534</c:v>
                </c:pt>
                <c:pt idx="4">
                  <c:v>52.594532362713487</c:v>
                </c:pt>
                <c:pt idx="5">
                  <c:v>40.639340285959165</c:v>
                </c:pt>
                <c:pt idx="6">
                  <c:v>37.297096063764734</c:v>
                </c:pt>
                <c:pt idx="7">
                  <c:v>38.103924392543469</c:v>
                </c:pt>
                <c:pt idx="8">
                  <c:v>46.700439948657269</c:v>
                </c:pt>
                <c:pt idx="9">
                  <c:v>48.415501283534759</c:v>
                </c:pt>
                <c:pt idx="10">
                  <c:v>48.026443526170794</c:v>
                </c:pt>
                <c:pt idx="11">
                  <c:v>44.084129476584017</c:v>
                </c:pt>
                <c:pt idx="12">
                  <c:v>44.77956162117453</c:v>
                </c:pt>
                <c:pt idx="13">
                  <c:v>41.490818181818177</c:v>
                </c:pt>
                <c:pt idx="14">
                  <c:v>47.636502732240437</c:v>
                </c:pt>
                <c:pt idx="15">
                  <c:v>42.381085439229828</c:v>
                </c:pt>
                <c:pt idx="16">
                  <c:v>42.353698262243299</c:v>
                </c:pt>
                <c:pt idx="17">
                  <c:v>44.960492014950717</c:v>
                </c:pt>
                <c:pt idx="18">
                  <c:v>42.381598196545944</c:v>
                </c:pt>
                <c:pt idx="19">
                  <c:v>44.467428893905186</c:v>
                </c:pt>
                <c:pt idx="20">
                  <c:v>49.43440873609034</c:v>
                </c:pt>
                <c:pt idx="21">
                  <c:v>46.561650730411685</c:v>
                </c:pt>
                <c:pt idx="22">
                  <c:v>46.453220843672433</c:v>
                </c:pt>
                <c:pt idx="23">
                  <c:v>57.977100110011008</c:v>
                </c:pt>
                <c:pt idx="24">
                  <c:v>50.97773393273394</c:v>
                </c:pt>
                <c:pt idx="25">
                  <c:v>50.72969829915754</c:v>
                </c:pt>
                <c:pt idx="26">
                  <c:v>49.263745507527915</c:v>
                </c:pt>
                <c:pt idx="27">
                  <c:v>42.884225409171933</c:v>
                </c:pt>
                <c:pt idx="28">
                  <c:v>47.549709898781963</c:v>
                </c:pt>
                <c:pt idx="29">
                  <c:v>45.928666666666658</c:v>
                </c:pt>
              </c:numCache>
            </c:numRef>
          </c:val>
        </c:ser>
        <c:ser>
          <c:idx val="1"/>
          <c:order val="1"/>
          <c:tx>
            <c:strRef>
              <c:f>'GRAFICO DINÁMICO'!$C$1</c:f>
              <c:strCache>
                <c:ptCount val="1"/>
                <c:pt idx="0">
                  <c:v>FERMENTADO.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'GRAFICO DINÁMICO'!$A$2:$A$35</c:f>
              <c:multiLvlStrCache>
                <c:ptCount val="30"/>
                <c:lvl>
                  <c:pt idx="0">
                    <c:v>CCN 51</c:v>
                  </c:pt>
                  <c:pt idx="1">
                    <c:v>FEAR 5</c:v>
                  </c:pt>
                  <c:pt idx="2">
                    <c:v>FEC 2</c:v>
                  </c:pt>
                  <c:pt idx="3">
                    <c:v>FLE 3</c:v>
                  </c:pt>
                  <c:pt idx="4">
                    <c:v>FSA 12</c:v>
                  </c:pt>
                  <c:pt idx="5">
                    <c:v>FSV 41</c:v>
                  </c:pt>
                  <c:pt idx="6">
                    <c:v>ICS 95</c:v>
                  </c:pt>
                  <c:pt idx="7">
                    <c:v>SCC 23</c:v>
                  </c:pt>
                  <c:pt idx="8">
                    <c:v>SCC 55</c:v>
                  </c:pt>
                  <c:pt idx="9">
                    <c:v>SCC 80</c:v>
                  </c:pt>
                  <c:pt idx="10">
                    <c:v>CCN 51</c:v>
                  </c:pt>
                  <c:pt idx="11">
                    <c:v>FEAR 5</c:v>
                  </c:pt>
                  <c:pt idx="12">
                    <c:v>FEC 2</c:v>
                  </c:pt>
                  <c:pt idx="13">
                    <c:v>FLE 3</c:v>
                  </c:pt>
                  <c:pt idx="14">
                    <c:v>FSA 12</c:v>
                  </c:pt>
                  <c:pt idx="15">
                    <c:v>FSV 41</c:v>
                  </c:pt>
                  <c:pt idx="16">
                    <c:v>ICS 95</c:v>
                  </c:pt>
                  <c:pt idx="17">
                    <c:v>SCC 23</c:v>
                  </c:pt>
                  <c:pt idx="18">
                    <c:v>SCC 55</c:v>
                  </c:pt>
                  <c:pt idx="19">
                    <c:v>SCC 80</c:v>
                  </c:pt>
                  <c:pt idx="20">
                    <c:v>CCN 51</c:v>
                  </c:pt>
                  <c:pt idx="21">
                    <c:v>FEAR 5</c:v>
                  </c:pt>
                  <c:pt idx="22">
                    <c:v>FEC 2</c:v>
                  </c:pt>
                  <c:pt idx="23">
                    <c:v>FLE 3</c:v>
                  </c:pt>
                  <c:pt idx="24">
                    <c:v>FSA 12</c:v>
                  </c:pt>
                  <c:pt idx="25">
                    <c:v>FSV 41</c:v>
                  </c:pt>
                  <c:pt idx="26">
                    <c:v>ICS 95</c:v>
                  </c:pt>
                  <c:pt idx="27">
                    <c:v>SCC 23</c:v>
                  </c:pt>
                  <c:pt idx="28">
                    <c:v>SCC 55</c:v>
                  </c:pt>
                  <c:pt idx="29">
                    <c:v>SCC 80</c:v>
                  </c:pt>
                </c:lvl>
                <c:lvl>
                  <c:pt idx="0">
                    <c:v>ARAUCA</c:v>
                  </c:pt>
                  <c:pt idx="10">
                    <c:v>HUILA</c:v>
                  </c:pt>
                  <c:pt idx="20">
                    <c:v>SANTANDER</c:v>
                  </c:pt>
                </c:lvl>
              </c:multiLvlStrCache>
            </c:multiLvlStrRef>
          </c:cat>
          <c:val>
            <c:numRef>
              <c:f>'GRAFICO DINÁMICO'!$C$2:$C$35</c:f>
              <c:numCache>
                <c:formatCode>General</c:formatCode>
                <c:ptCount val="30"/>
                <c:pt idx="0">
                  <c:v>26.643134109260245</c:v>
                </c:pt>
                <c:pt idx="1">
                  <c:v>30.866928745452473</c:v>
                </c:pt>
                <c:pt idx="2">
                  <c:v>31.782333333333337</c:v>
                </c:pt>
                <c:pt idx="3">
                  <c:v>24.972612748020239</c:v>
                </c:pt>
                <c:pt idx="4">
                  <c:v>36.197088584432521</c:v>
                </c:pt>
                <c:pt idx="5">
                  <c:v>31.225976700073556</c:v>
                </c:pt>
                <c:pt idx="6">
                  <c:v>32.465311845339897</c:v>
                </c:pt>
                <c:pt idx="7">
                  <c:v>28.809831002177116</c:v>
                </c:pt>
                <c:pt idx="8">
                  <c:v>32.054272373572658</c:v>
                </c:pt>
                <c:pt idx="9">
                  <c:v>32.317</c:v>
                </c:pt>
                <c:pt idx="10">
                  <c:v>41.35798974601672</c:v>
                </c:pt>
                <c:pt idx="11">
                  <c:v>43.800859350850082</c:v>
                </c:pt>
                <c:pt idx="12">
                  <c:v>38.80881050564556</c:v>
                </c:pt>
                <c:pt idx="13">
                  <c:v>41.626116743471577</c:v>
                </c:pt>
                <c:pt idx="14">
                  <c:v>37.099992655102362</c:v>
                </c:pt>
                <c:pt idx="15">
                  <c:v>39.370625103906868</c:v>
                </c:pt>
                <c:pt idx="16">
                  <c:v>37.837892233370489</c:v>
                </c:pt>
                <c:pt idx="17">
                  <c:v>41.335574967286185</c:v>
                </c:pt>
                <c:pt idx="18">
                  <c:v>35.005947712418305</c:v>
                </c:pt>
                <c:pt idx="19">
                  <c:v>45.067288220551376</c:v>
                </c:pt>
                <c:pt idx="20">
                  <c:v>38.716167964404896</c:v>
                </c:pt>
                <c:pt idx="21">
                  <c:v>44.44756660949114</c:v>
                </c:pt>
                <c:pt idx="22">
                  <c:v>37.214947501581257</c:v>
                </c:pt>
                <c:pt idx="23">
                  <c:v>47.813000000000002</c:v>
                </c:pt>
                <c:pt idx="24">
                  <c:v>42.069020003361906</c:v>
                </c:pt>
                <c:pt idx="25">
                  <c:v>42.145160873882823</c:v>
                </c:pt>
                <c:pt idx="26">
                  <c:v>43.332142899716878</c:v>
                </c:pt>
                <c:pt idx="27">
                  <c:v>40.596635854341741</c:v>
                </c:pt>
                <c:pt idx="28">
                  <c:v>44.396455765809463</c:v>
                </c:pt>
                <c:pt idx="29">
                  <c:v>36.048534670008358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650752"/>
        <c:axId val="118652288"/>
      </c:barChart>
      <c:catAx>
        <c:axId val="118650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s-CO"/>
          </a:p>
        </c:txPr>
        <c:crossAx val="118652288"/>
        <c:crosses val="autoZero"/>
        <c:auto val="1"/>
        <c:lblAlgn val="ctr"/>
        <c:lblOffset val="100"/>
        <c:noMultiLvlLbl val="0"/>
      </c:catAx>
      <c:valAx>
        <c:axId val="118652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650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[CONTENIDO DE ACEITE.xlsx]Hoja1!Tabla dinámica1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tx>
            <c:rich>
              <a:bodyPr/>
              <a:lstStyle/>
              <a:p>
                <a:r>
                  <a:rPr lang="en-US"/>
                  <a:t>a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tx>
            <c:rich>
              <a:bodyPr/>
              <a:lstStyle/>
              <a:p>
                <a:r>
                  <a:rPr lang="en-US"/>
                  <a:t>jk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tx>
            <c:rich>
              <a:bodyPr/>
              <a:lstStyle/>
              <a:p>
                <a:r>
                  <a:rPr lang="en-US"/>
                  <a:t>kl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tx>
            <c:rich>
              <a:bodyPr/>
              <a:lstStyle/>
              <a:p>
                <a:r>
                  <a:rPr lang="en-US"/>
                  <a:t>ef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tx>
            <c:rich>
              <a:bodyPr/>
              <a:lstStyle/>
              <a:p>
                <a:r>
                  <a:rPr lang="en-US"/>
                  <a:t>fg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tx>
            <c:rich>
              <a:bodyPr/>
              <a:lstStyle/>
              <a:p>
                <a:r>
                  <a:rPr lang="en-US"/>
                  <a:t>hi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tx>
            <c:rich>
              <a:bodyPr/>
              <a:lstStyle/>
              <a:p>
                <a:r>
                  <a:rPr lang="en-US"/>
                  <a:t>ef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tx>
            <c:rich>
              <a:bodyPr/>
              <a:lstStyle/>
              <a:p>
                <a:r>
                  <a:rPr lang="en-US"/>
                  <a:t>fg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tx>
            <c:rich>
              <a:bodyPr/>
              <a:lstStyle/>
              <a:p>
                <a:r>
                  <a:rPr lang="en-US"/>
                  <a:t>hi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tx>
            <c:rich>
              <a:bodyPr/>
              <a:lstStyle/>
              <a:p>
                <a:r>
                  <a:rPr lang="en-US"/>
                  <a:t>a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tx>
            <c:rich>
              <a:bodyPr/>
              <a:lstStyle/>
              <a:p>
                <a:r>
                  <a:rPr lang="en-US"/>
                  <a:t>cd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dLbl>
          <c:idx val="0"/>
          <c:tx>
            <c:rich>
              <a:bodyPr/>
              <a:lstStyle/>
              <a:p>
                <a:r>
                  <a:rPr lang="en-US"/>
                  <a:t>n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tx>
            <c:rich>
              <a:bodyPr/>
              <a:lstStyle/>
              <a:p>
                <a:r>
                  <a:rPr lang="en-US"/>
                  <a:t>m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dLbl>
          <c:idx val="0"/>
          <c:tx>
            <c:rich>
              <a:bodyPr/>
              <a:lstStyle/>
              <a:p>
                <a:r>
                  <a:rPr lang="en-US"/>
                  <a:t>jk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dLbl>
          <c:idx val="0"/>
          <c:tx>
            <c:rich>
              <a:bodyPr/>
              <a:lstStyle/>
              <a:p>
                <a:r>
                  <a:rPr lang="en-US"/>
                  <a:t>lm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tx>
            <c:rich>
              <a:bodyPr/>
              <a:lstStyle/>
              <a:p>
                <a:r>
                  <a:rPr lang="en-US"/>
                  <a:t>bc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tx>
            <c:rich>
              <a:bodyPr/>
              <a:lstStyle/>
              <a:p>
                <a:r>
                  <a:rPr lang="en-US"/>
                  <a:t>de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tx>
            <c:rich>
              <a:bodyPr/>
              <a:lstStyle/>
              <a:p>
                <a:r>
                  <a:rPr lang="en-US"/>
                  <a:t>lm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tx>
            <c:rich>
              <a:bodyPr/>
              <a:lstStyle/>
              <a:p>
                <a:r>
                  <a:rPr lang="en-US"/>
                  <a:t>a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tx>
            <c:rich>
              <a:bodyPr/>
              <a:lstStyle/>
              <a:p>
                <a:r>
                  <a:rPr lang="en-US"/>
                  <a:t>cde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tx>
            <c:rich>
              <a:bodyPr/>
              <a:lstStyle/>
              <a:p>
                <a:r>
                  <a:rPr lang="en-US"/>
                  <a:t>kl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tx>
            <c:rich>
              <a:bodyPr/>
              <a:lstStyle/>
              <a:p>
                <a:r>
                  <a:rPr lang="en-US"/>
                  <a:t>ab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tx>
            <c:rich>
              <a:bodyPr/>
              <a:lstStyle/>
              <a:p>
                <a:r>
                  <a:rPr lang="en-US"/>
                  <a:t>gh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tx>
            <c:rich>
              <a:bodyPr/>
              <a:lstStyle/>
              <a:p>
                <a:r>
                  <a:rPr lang="en-US"/>
                  <a:t>de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tx>
            <c:rich>
              <a:bodyPr/>
              <a:lstStyle/>
              <a:p>
                <a:r>
                  <a:rPr lang="en-US"/>
                  <a:t>ij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tx>
            <c:rich>
              <a:bodyPr/>
              <a:lstStyle/>
              <a:p>
                <a:r>
                  <a:rPr lang="en-US"/>
                  <a:t>de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tx>
            <c:rich>
              <a:bodyPr/>
              <a:lstStyle/>
              <a:p>
                <a:r>
                  <a:rPr lang="en-US"/>
                  <a:t>jk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tx>
            <c:rich>
              <a:bodyPr/>
              <a:lstStyle/>
              <a:p>
                <a:r>
                  <a:rPr lang="en-US"/>
                  <a:t>kl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dLbl>
          <c:idx val="0"/>
          <c:tx>
            <c:rich>
              <a:bodyPr/>
              <a:lstStyle/>
              <a:p>
                <a:r>
                  <a:rPr lang="en-US"/>
                  <a:t>fg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dLbl>
          <c:idx val="0"/>
          <c:tx>
            <c:rich>
              <a:bodyPr/>
              <a:lstStyle/>
              <a:p>
                <a:r>
                  <a:rPr lang="en-US"/>
                  <a:t>hi</a:t>
                </a:r>
              </a:p>
            </c:rich>
          </c:tx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</c:dPt>
          <c:dPt>
            <c:idx val="24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6"/>
            <c:invertIfNegative val="0"/>
            <c:bubble3D val="0"/>
          </c:dPt>
          <c:dPt>
            <c:idx val="27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jk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kl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ef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hi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ef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hi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cd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jk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lm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bc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de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lm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cde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kl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gh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de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ij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de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jk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kl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fg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hi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Hoja1!$A$2:$A$42</c:f>
              <c:multiLvlStrCache>
                <c:ptCount val="30"/>
                <c:lvl>
                  <c:pt idx="0">
                    <c:v>ARAUCA</c:v>
                  </c:pt>
                  <c:pt idx="1">
                    <c:v>HUILA</c:v>
                  </c:pt>
                  <c:pt idx="2">
                    <c:v>SANTANDER</c:v>
                  </c:pt>
                  <c:pt idx="3">
                    <c:v>ARAUCA</c:v>
                  </c:pt>
                  <c:pt idx="4">
                    <c:v>HUILA</c:v>
                  </c:pt>
                  <c:pt idx="5">
                    <c:v>SANTANDER</c:v>
                  </c:pt>
                  <c:pt idx="6">
                    <c:v>ARAUCA</c:v>
                  </c:pt>
                  <c:pt idx="7">
                    <c:v>HUILA</c:v>
                  </c:pt>
                  <c:pt idx="8">
                    <c:v>SANTANDER</c:v>
                  </c:pt>
                  <c:pt idx="9">
                    <c:v>ARAUCA</c:v>
                  </c:pt>
                  <c:pt idx="10">
                    <c:v>HUILA</c:v>
                  </c:pt>
                  <c:pt idx="11">
                    <c:v>SANTANDER</c:v>
                  </c:pt>
                  <c:pt idx="12">
                    <c:v>ARAUCA</c:v>
                  </c:pt>
                  <c:pt idx="13">
                    <c:v>HUILA</c:v>
                  </c:pt>
                  <c:pt idx="14">
                    <c:v>SANTANDER</c:v>
                  </c:pt>
                  <c:pt idx="15">
                    <c:v>ARAUCA</c:v>
                  </c:pt>
                  <c:pt idx="16">
                    <c:v>HUILA</c:v>
                  </c:pt>
                  <c:pt idx="17">
                    <c:v>SANTANDER</c:v>
                  </c:pt>
                  <c:pt idx="18">
                    <c:v>ARAUCA</c:v>
                  </c:pt>
                  <c:pt idx="19">
                    <c:v>HUILA</c:v>
                  </c:pt>
                  <c:pt idx="20">
                    <c:v>SANTANDER</c:v>
                  </c:pt>
                  <c:pt idx="21">
                    <c:v>ARAUCA</c:v>
                  </c:pt>
                  <c:pt idx="22">
                    <c:v>HUILA</c:v>
                  </c:pt>
                  <c:pt idx="23">
                    <c:v>SANTANDER</c:v>
                  </c:pt>
                  <c:pt idx="24">
                    <c:v>ARAUCA</c:v>
                  </c:pt>
                  <c:pt idx="25">
                    <c:v>HUILA</c:v>
                  </c:pt>
                  <c:pt idx="26">
                    <c:v>SANTANDER</c:v>
                  </c:pt>
                  <c:pt idx="27">
                    <c:v>ARAUCA</c:v>
                  </c:pt>
                  <c:pt idx="28">
                    <c:v>HUILA</c:v>
                  </c:pt>
                  <c:pt idx="29">
                    <c:v>SANTANDER</c:v>
                  </c:pt>
                </c:lvl>
                <c:lvl>
                  <c:pt idx="0">
                    <c:v>CCN 51</c:v>
                  </c:pt>
                  <c:pt idx="3">
                    <c:v>FEAR 5</c:v>
                  </c:pt>
                  <c:pt idx="6">
                    <c:v>FEC 2</c:v>
                  </c:pt>
                  <c:pt idx="9">
                    <c:v>FLE 3</c:v>
                  </c:pt>
                  <c:pt idx="12">
                    <c:v>FSA 12</c:v>
                  </c:pt>
                  <c:pt idx="15">
                    <c:v>FSV 41</c:v>
                  </c:pt>
                  <c:pt idx="18">
                    <c:v>ICS 95</c:v>
                  </c:pt>
                  <c:pt idx="21">
                    <c:v>SCC 23</c:v>
                  </c:pt>
                  <c:pt idx="24">
                    <c:v>SCC 55</c:v>
                  </c:pt>
                  <c:pt idx="27">
                    <c:v>SCC 80</c:v>
                  </c:pt>
                </c:lvl>
              </c:multiLvlStrCache>
            </c:multiLvlStrRef>
          </c:cat>
          <c:val>
            <c:numRef>
              <c:f>Hoja1!$B$2:$B$42</c:f>
              <c:numCache>
                <c:formatCode>General</c:formatCode>
                <c:ptCount val="30"/>
                <c:pt idx="0">
                  <c:v>35.662800787752843</c:v>
                </c:pt>
                <c:pt idx="1">
                  <c:v>48.026443526170794</c:v>
                </c:pt>
                <c:pt idx="2">
                  <c:v>49.43440873609034</c:v>
                </c:pt>
                <c:pt idx="3">
                  <c:v>43.929382843102111</c:v>
                </c:pt>
                <c:pt idx="4">
                  <c:v>44.084129476584017</c:v>
                </c:pt>
                <c:pt idx="5">
                  <c:v>46.561650730411685</c:v>
                </c:pt>
                <c:pt idx="6">
                  <c:v>43.287666666666667</c:v>
                </c:pt>
                <c:pt idx="7">
                  <c:v>44.77956162117453</c:v>
                </c:pt>
                <c:pt idx="8">
                  <c:v>46.453220843672433</c:v>
                </c:pt>
                <c:pt idx="9">
                  <c:v>36.926670635347534</c:v>
                </c:pt>
                <c:pt idx="10">
                  <c:v>41.490818181818177</c:v>
                </c:pt>
                <c:pt idx="11">
                  <c:v>57.977100110011008</c:v>
                </c:pt>
                <c:pt idx="12">
                  <c:v>52.594532362713487</c:v>
                </c:pt>
                <c:pt idx="13">
                  <c:v>47.636502732240437</c:v>
                </c:pt>
                <c:pt idx="14">
                  <c:v>50.97773393273394</c:v>
                </c:pt>
                <c:pt idx="15">
                  <c:v>40.639340285959165</c:v>
                </c:pt>
                <c:pt idx="16">
                  <c:v>42.381085439229828</c:v>
                </c:pt>
                <c:pt idx="17">
                  <c:v>50.72969829915754</c:v>
                </c:pt>
                <c:pt idx="18">
                  <c:v>37.297096063764734</c:v>
                </c:pt>
                <c:pt idx="19">
                  <c:v>42.353698262243299</c:v>
                </c:pt>
                <c:pt idx="20">
                  <c:v>49.263745507527915</c:v>
                </c:pt>
                <c:pt idx="21">
                  <c:v>38.103924392543469</c:v>
                </c:pt>
                <c:pt idx="22">
                  <c:v>44.960492014950717</c:v>
                </c:pt>
                <c:pt idx="23">
                  <c:v>42.884225409171933</c:v>
                </c:pt>
                <c:pt idx="24">
                  <c:v>46.700439948657269</c:v>
                </c:pt>
                <c:pt idx="25">
                  <c:v>42.381598196545944</c:v>
                </c:pt>
                <c:pt idx="26">
                  <c:v>47.549709898781963</c:v>
                </c:pt>
                <c:pt idx="27">
                  <c:v>48.415501283534759</c:v>
                </c:pt>
                <c:pt idx="28">
                  <c:v>45.067288220551376</c:v>
                </c:pt>
                <c:pt idx="29">
                  <c:v>45.928666666666658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716864"/>
        <c:axId val="120100736"/>
      </c:barChart>
      <c:catAx>
        <c:axId val="1197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100736"/>
        <c:crosses val="autoZero"/>
        <c:auto val="1"/>
        <c:lblAlgn val="ctr"/>
        <c:lblOffset val="100"/>
        <c:noMultiLvlLbl val="0"/>
      </c:catAx>
      <c:valAx>
        <c:axId val="1201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168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886295870035"/>
          <c:y val="4.6272493573264781E-2"/>
          <c:w val="0.82306946074577148"/>
          <c:h val="0.901873705375517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GRAFICO'!$E$1</c:f>
              <c:strCache>
                <c:ptCount val="1"/>
                <c:pt idx="0">
                  <c:v>Pérdida aceite</c:v>
                </c:pt>
              </c:strCache>
            </c:strRef>
          </c:tx>
          <c:invertIfNegative val="0"/>
          <c:cat>
            <c:multiLvlStrRef>
              <c:f>'DATOS GRAFICO'!$A$2:$B$31</c:f>
              <c:multiLvlStrCache>
                <c:ptCount val="30"/>
                <c:lvl>
                  <c:pt idx="0">
                    <c:v>CCN 51</c:v>
                  </c:pt>
                  <c:pt idx="1">
                    <c:v>FEAR 5</c:v>
                  </c:pt>
                  <c:pt idx="2">
                    <c:v>FEC 2</c:v>
                  </c:pt>
                  <c:pt idx="3">
                    <c:v>FLE 3</c:v>
                  </c:pt>
                  <c:pt idx="4">
                    <c:v>FSA 12</c:v>
                  </c:pt>
                  <c:pt idx="5">
                    <c:v>FSV 41</c:v>
                  </c:pt>
                  <c:pt idx="6">
                    <c:v>ICS 95</c:v>
                  </c:pt>
                  <c:pt idx="7">
                    <c:v>SCC 23</c:v>
                  </c:pt>
                  <c:pt idx="8">
                    <c:v>SCC 55</c:v>
                  </c:pt>
                  <c:pt idx="9">
                    <c:v>SCC 80</c:v>
                  </c:pt>
                  <c:pt idx="10">
                    <c:v>CCN 51</c:v>
                  </c:pt>
                  <c:pt idx="11">
                    <c:v>FEAR 5</c:v>
                  </c:pt>
                  <c:pt idx="12">
                    <c:v>FEC 2</c:v>
                  </c:pt>
                  <c:pt idx="13">
                    <c:v>FLE 3</c:v>
                  </c:pt>
                  <c:pt idx="14">
                    <c:v>FSA 12</c:v>
                  </c:pt>
                  <c:pt idx="15">
                    <c:v>FSV 41</c:v>
                  </c:pt>
                  <c:pt idx="16">
                    <c:v>ICS 95</c:v>
                  </c:pt>
                  <c:pt idx="17">
                    <c:v>SCC 23</c:v>
                  </c:pt>
                  <c:pt idx="18">
                    <c:v>SCC 55</c:v>
                  </c:pt>
                  <c:pt idx="19">
                    <c:v>SCC 80</c:v>
                  </c:pt>
                  <c:pt idx="20">
                    <c:v>CCN 51</c:v>
                  </c:pt>
                  <c:pt idx="21">
                    <c:v>FEAR 5</c:v>
                  </c:pt>
                  <c:pt idx="22">
                    <c:v>FEC 2</c:v>
                  </c:pt>
                  <c:pt idx="23">
                    <c:v>FLE 3</c:v>
                  </c:pt>
                  <c:pt idx="24">
                    <c:v>FSA 12</c:v>
                  </c:pt>
                  <c:pt idx="25">
                    <c:v>FSV 41</c:v>
                  </c:pt>
                  <c:pt idx="26">
                    <c:v>ICS 95</c:v>
                  </c:pt>
                  <c:pt idx="27">
                    <c:v>SCC 23</c:v>
                  </c:pt>
                  <c:pt idx="28">
                    <c:v>SCC 55</c:v>
                  </c:pt>
                  <c:pt idx="29">
                    <c:v>SCC 80</c:v>
                  </c:pt>
                </c:lvl>
                <c:lvl>
                  <c:pt idx="0">
                    <c:v>ARAUCA</c:v>
                  </c:pt>
                  <c:pt idx="10">
                    <c:v>HUILA</c:v>
                  </c:pt>
                  <c:pt idx="20">
                    <c:v>SANTANDER</c:v>
                  </c:pt>
                </c:lvl>
              </c:multiLvlStrCache>
            </c:multiLvlStrRef>
          </c:cat>
          <c:val>
            <c:numRef>
              <c:f>'DATOS GRAFICO'!$E$2:$E$31</c:f>
              <c:numCache>
                <c:formatCode>0.000</c:formatCode>
                <c:ptCount val="30"/>
                <c:pt idx="0">
                  <c:v>9.0196666784925981</c:v>
                </c:pt>
                <c:pt idx="1">
                  <c:v>13.062454097649638</c:v>
                </c:pt>
                <c:pt idx="2">
                  <c:v>11.505333333333329</c:v>
                </c:pt>
                <c:pt idx="3">
                  <c:v>11.954057887327295</c:v>
                </c:pt>
                <c:pt idx="4">
                  <c:v>16.397443778280966</c:v>
                </c:pt>
                <c:pt idx="5">
                  <c:v>9.4133635858856088</c:v>
                </c:pt>
                <c:pt idx="6">
                  <c:v>4.8317842184248363</c:v>
                </c:pt>
                <c:pt idx="7">
                  <c:v>9.2940933903663527</c:v>
                </c:pt>
                <c:pt idx="8">
                  <c:v>14.646167575084611</c:v>
                </c:pt>
                <c:pt idx="9">
                  <c:v>16.098501283534759</c:v>
                </c:pt>
                <c:pt idx="10">
                  <c:v>6.6684537801540742</c:v>
                </c:pt>
                <c:pt idx="11">
                  <c:v>0.28327012573393517</c:v>
                </c:pt>
                <c:pt idx="12">
                  <c:v>5.9707511155289694</c:v>
                </c:pt>
                <c:pt idx="13">
                  <c:v>0.13529856165339993</c:v>
                </c:pt>
                <c:pt idx="14">
                  <c:v>10.536510077138075</c:v>
                </c:pt>
                <c:pt idx="15">
                  <c:v>3.0104603353229606</c:v>
                </c:pt>
                <c:pt idx="16">
                  <c:v>4.5158060288728095</c:v>
                </c:pt>
                <c:pt idx="17">
                  <c:v>3.6249170476645318</c:v>
                </c:pt>
                <c:pt idx="18">
                  <c:v>7.3756504841276396</c:v>
                </c:pt>
                <c:pt idx="19">
                  <c:v>0.59985932664618957</c:v>
                </c:pt>
                <c:pt idx="20">
                  <c:v>10.718240771685444</c:v>
                </c:pt>
                <c:pt idx="21">
                  <c:v>2.1140841209205448</c:v>
                </c:pt>
                <c:pt idx="22">
                  <c:v>9.2382733420911762</c:v>
                </c:pt>
                <c:pt idx="23">
                  <c:v>10.164100110011006</c:v>
                </c:pt>
                <c:pt idx="24">
                  <c:v>8.9087139293720341</c:v>
                </c:pt>
                <c:pt idx="25">
                  <c:v>8.5845374252747177</c:v>
                </c:pt>
                <c:pt idx="26">
                  <c:v>5.9316026078110369</c:v>
                </c:pt>
                <c:pt idx="27">
                  <c:v>2.2875895548301912</c:v>
                </c:pt>
                <c:pt idx="28">
                  <c:v>3.1532541329724992</c:v>
                </c:pt>
                <c:pt idx="29">
                  <c:v>9.8801319966582994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52416"/>
        <c:axId val="119850496"/>
      </c:barChart>
      <c:valAx>
        <c:axId val="119850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Pérdida de grasa durante el beneficio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852416"/>
        <c:crosses val="autoZero"/>
        <c:crossBetween val="between"/>
      </c:valAx>
      <c:catAx>
        <c:axId val="119852416"/>
        <c:scaling>
          <c:orientation val="minMax"/>
        </c:scaling>
        <c:delete val="0"/>
        <c:axPos val="l"/>
        <c:majorTickMark val="out"/>
        <c:minorTickMark val="none"/>
        <c:tickLblPos val="nextTo"/>
        <c:crossAx val="11985049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>
              <c:idx val="8"/>
              <c:layout>
                <c:manualLayout>
                  <c:x val="1.9607840109952123E-3"/>
                  <c:y val="2.3147783610382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Hoja2!$B$36:$B$46</c:f>
              <c:strCache>
                <c:ptCount val="11"/>
                <c:pt idx="0">
                  <c:v>CCN 51</c:v>
                </c:pt>
                <c:pt idx="1">
                  <c:v>FEAR 5</c:v>
                </c:pt>
                <c:pt idx="2">
                  <c:v>FEC 2</c:v>
                </c:pt>
                <c:pt idx="3">
                  <c:v>FLE 3</c:v>
                </c:pt>
                <c:pt idx="4">
                  <c:v>FSA 12</c:v>
                </c:pt>
                <c:pt idx="5">
                  <c:v>FSV 41</c:v>
                </c:pt>
                <c:pt idx="6">
                  <c:v>ICS 95</c:v>
                </c:pt>
                <c:pt idx="7">
                  <c:v>SCC 23</c:v>
                </c:pt>
                <c:pt idx="8">
                  <c:v>SCC 55</c:v>
                </c:pt>
                <c:pt idx="9">
                  <c:v>SCC 80</c:v>
                </c:pt>
                <c:pt idx="10">
                  <c:v>CRIOLLO*</c:v>
                </c:pt>
              </c:strCache>
            </c:strRef>
          </c:cat>
          <c:val>
            <c:numRef>
              <c:f>Hoja2!$C$36:$C$46</c:f>
              <c:numCache>
                <c:formatCode>0.000</c:formatCode>
                <c:ptCount val="11"/>
                <c:pt idx="0">
                  <c:v>44.374551016671326</c:v>
                </c:pt>
                <c:pt idx="1">
                  <c:v>44.85838768336594</c:v>
                </c:pt>
                <c:pt idx="2">
                  <c:v>44.840149710504541</c:v>
                </c:pt>
                <c:pt idx="3">
                  <c:v>45.464862975725573</c:v>
                </c:pt>
                <c:pt idx="4">
                  <c:v>50.402923009229291</c:v>
                </c:pt>
                <c:pt idx="5">
                  <c:v>44.583374674782185</c:v>
                </c:pt>
                <c:pt idx="6">
                  <c:v>42.971513277845311</c:v>
                </c:pt>
                <c:pt idx="7">
                  <c:v>41.982880605555373</c:v>
                </c:pt>
                <c:pt idx="8">
                  <c:v>45.543916014661725</c:v>
                </c:pt>
                <c:pt idx="9">
                  <c:v>46.470485390250929</c:v>
                </c:pt>
                <c:pt idx="10">
                  <c:v>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572672"/>
        <c:axId val="50576768"/>
      </c:barChart>
      <c:catAx>
        <c:axId val="505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576768"/>
        <c:crosses val="autoZero"/>
        <c:auto val="1"/>
        <c:lblAlgn val="ctr"/>
        <c:lblOffset val="100"/>
        <c:noMultiLvlLbl val="0"/>
      </c:catAx>
      <c:valAx>
        <c:axId val="5057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CONTENIDO DE MANTECA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5726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990601</xdr:colOff>
      <xdr:row>0</xdr:row>
      <xdr:rowOff>152400</xdr:rowOff>
    </xdr:from>
    <xdr:to>
      <xdr:col>17</xdr:col>
      <xdr:colOff>266701</xdr:colOff>
      <xdr:row>26</xdr:row>
      <xdr:rowOff>190500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0</xdr:row>
      <xdr:rowOff>190499</xdr:rowOff>
    </xdr:from>
    <xdr:to>
      <xdr:col>11</xdr:col>
      <xdr:colOff>761999</xdr:colOff>
      <xdr:row>22</xdr:row>
      <xdr:rowOff>28574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155120</xdr:colOff>
      <xdr:row>0</xdr:row>
      <xdr:rowOff>54429</xdr:rowOff>
    </xdr:from>
    <xdr:to>
      <xdr:col>15</xdr:col>
      <xdr:colOff>640895</xdr:colOff>
      <xdr:row>39</xdr:row>
      <xdr:rowOff>35379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38</xdr:row>
      <xdr:rowOff>180975</xdr:rowOff>
    </xdr:from>
    <xdr:to>
      <xdr:col>13</xdr:col>
      <xdr:colOff>695325</xdr:colOff>
      <xdr:row>53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LIANA MARCELA MORENO" refreshedDate="42017.460575810182" createdVersion="4" refreshedVersion="4" minRefreshableVersion="3" recordCount="30">
  <cacheSource type="worksheet">
    <worksheetSource ref="A1:D31" sheet="DATOS GRAFICO"/>
  </cacheSource>
  <cacheFields count="4">
    <cacheField name="AMBIENTE" numFmtId="0">
      <sharedItems count="3">
        <s v="ARAUCA"/>
        <s v="HUILA"/>
        <s v="SANTANDER"/>
      </sharedItems>
    </cacheField>
    <cacheField name="CLON" numFmtId="0">
      <sharedItems count="10">
        <s v="CCN 51"/>
        <s v="FEAR 5"/>
        <s v="FEC 2"/>
        <s v="FLE 3"/>
        <s v="FSA 12"/>
        <s v="FSV 41"/>
        <s v="ICS 95"/>
        <s v="SCC 23"/>
        <s v="SCC 55"/>
        <s v="SCC 80"/>
      </sharedItems>
    </cacheField>
    <cacheField name="FRESCO" numFmtId="164">
      <sharedItems containsSemiMixedTypes="0" containsString="0" containsNumber="1" minValue="35.662800787752843" maxValue="57.977100110011008"/>
    </cacheField>
    <cacheField name="FERMENTADO" numFmtId="164">
      <sharedItems containsSemiMixedTypes="0" containsString="0" containsNumber="1" minValue="24.972612748020239" maxValue="47.813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ILIANA MARCELA MORENO" refreshedDate="42017.60024699074" createdVersion="4" refreshedVersion="4" minRefreshableVersion="3" recordCount="30">
  <cacheSource type="worksheet">
    <worksheetSource ref="A1:C31" sheet="DATOS GRAFICO"/>
  </cacheSource>
  <cacheFields count="3">
    <cacheField name="AMBIENTE" numFmtId="0">
      <sharedItems count="3">
        <s v="ARAUCA"/>
        <s v="HUILA"/>
        <s v="SANTANDER"/>
      </sharedItems>
    </cacheField>
    <cacheField name="CLON" numFmtId="0">
      <sharedItems count="10">
        <s v="CCN 51"/>
        <s v="FEAR 5"/>
        <s v="FEC 2"/>
        <s v="FLE 3"/>
        <s v="FSA 12"/>
        <s v="FSV 41"/>
        <s v="ICS 95"/>
        <s v="SCC 23"/>
        <s v="SCC 55"/>
        <s v="SCC 80"/>
      </sharedItems>
    </cacheField>
    <cacheField name="FRESCO" numFmtId="164">
      <sharedItems containsSemiMixedTypes="0" containsString="0" containsNumber="1" minValue="35.662800787752843" maxValue="57.977100110011008" count="30">
        <n v="35.662800787752843"/>
        <n v="43.929382843102111"/>
        <n v="43.287666666666667"/>
        <n v="36.926670635347534"/>
        <n v="52.594532362713487"/>
        <n v="40.639340285959165"/>
        <n v="37.297096063764734"/>
        <n v="38.103924392543469"/>
        <n v="46.700439948657269"/>
        <n v="48.415501283534759"/>
        <n v="48.026443526170794"/>
        <n v="44.084129476584017"/>
        <n v="44.77956162117453"/>
        <n v="41.490818181818177"/>
        <n v="47.636502732240437"/>
        <n v="42.381085439229828"/>
        <n v="42.353698262243299"/>
        <n v="44.960492014950717"/>
        <n v="42.381598196545944"/>
        <n v="45.067288220551376"/>
        <n v="49.43440873609034"/>
        <n v="46.561650730411685"/>
        <n v="46.453220843672433"/>
        <n v="57.977100110011008"/>
        <n v="50.97773393273394"/>
        <n v="50.72969829915754"/>
        <n v="49.263745507527915"/>
        <n v="42.884225409171933"/>
        <n v="47.549709898781963"/>
        <n v="45.9286666666666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35.662800787752843"/>
    <n v="26.643134109260245"/>
  </r>
  <r>
    <x v="0"/>
    <x v="1"/>
    <n v="43.929382843102111"/>
    <n v="30.866928745452473"/>
  </r>
  <r>
    <x v="0"/>
    <x v="2"/>
    <n v="43.287666666666667"/>
    <n v="31.782333333333337"/>
  </r>
  <r>
    <x v="0"/>
    <x v="3"/>
    <n v="36.926670635347534"/>
    <n v="24.972612748020239"/>
  </r>
  <r>
    <x v="0"/>
    <x v="4"/>
    <n v="52.594532362713487"/>
    <n v="36.197088584432521"/>
  </r>
  <r>
    <x v="0"/>
    <x v="5"/>
    <n v="40.639340285959165"/>
    <n v="31.225976700073556"/>
  </r>
  <r>
    <x v="0"/>
    <x v="6"/>
    <n v="37.297096063764734"/>
    <n v="32.465311845339897"/>
  </r>
  <r>
    <x v="0"/>
    <x v="7"/>
    <n v="38.103924392543469"/>
    <n v="28.809831002177116"/>
  </r>
  <r>
    <x v="0"/>
    <x v="8"/>
    <n v="46.700439948657269"/>
    <n v="32.054272373572658"/>
  </r>
  <r>
    <x v="0"/>
    <x v="9"/>
    <n v="48.415501283534759"/>
    <n v="32.317"/>
  </r>
  <r>
    <x v="1"/>
    <x v="0"/>
    <n v="48.026443526170794"/>
    <n v="41.35798974601672"/>
  </r>
  <r>
    <x v="1"/>
    <x v="1"/>
    <n v="44.084129476584017"/>
    <n v="43.800859350850082"/>
  </r>
  <r>
    <x v="1"/>
    <x v="2"/>
    <n v="44.77956162117453"/>
    <n v="38.80881050564556"/>
  </r>
  <r>
    <x v="1"/>
    <x v="3"/>
    <n v="41.490818181818177"/>
    <n v="41.626116743471577"/>
  </r>
  <r>
    <x v="1"/>
    <x v="4"/>
    <n v="47.636502732240437"/>
    <n v="37.099992655102362"/>
  </r>
  <r>
    <x v="1"/>
    <x v="5"/>
    <n v="42.381085439229828"/>
    <n v="39.370625103906868"/>
  </r>
  <r>
    <x v="1"/>
    <x v="6"/>
    <n v="42.353698262243299"/>
    <n v="37.837892233370489"/>
  </r>
  <r>
    <x v="1"/>
    <x v="7"/>
    <n v="44.960492014950717"/>
    <n v="41.335574967286185"/>
  </r>
  <r>
    <x v="1"/>
    <x v="8"/>
    <n v="42.381598196545944"/>
    <n v="35.005947712418305"/>
  </r>
  <r>
    <x v="1"/>
    <x v="9"/>
    <n v="44.467428893905186"/>
    <n v="45.067288220551376"/>
  </r>
  <r>
    <x v="2"/>
    <x v="0"/>
    <n v="49.43440873609034"/>
    <n v="38.716167964404896"/>
  </r>
  <r>
    <x v="2"/>
    <x v="1"/>
    <n v="46.561650730411685"/>
    <n v="44.44756660949114"/>
  </r>
  <r>
    <x v="2"/>
    <x v="2"/>
    <n v="46.453220843672433"/>
    <n v="37.214947501581257"/>
  </r>
  <r>
    <x v="2"/>
    <x v="3"/>
    <n v="57.977100110011008"/>
    <n v="47.813000000000002"/>
  </r>
  <r>
    <x v="2"/>
    <x v="4"/>
    <n v="50.97773393273394"/>
    <n v="42.069020003361906"/>
  </r>
  <r>
    <x v="2"/>
    <x v="5"/>
    <n v="50.72969829915754"/>
    <n v="42.145160873882823"/>
  </r>
  <r>
    <x v="2"/>
    <x v="6"/>
    <n v="49.263745507527915"/>
    <n v="43.332142899716878"/>
  </r>
  <r>
    <x v="2"/>
    <x v="7"/>
    <n v="42.884225409171933"/>
    <n v="40.596635854341741"/>
  </r>
  <r>
    <x v="2"/>
    <x v="8"/>
    <n v="47.549709898781963"/>
    <n v="44.396455765809463"/>
  </r>
  <r>
    <x v="2"/>
    <x v="9"/>
    <n v="45.928666666666658"/>
    <n v="36.0485346700083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15"/>
  </r>
  <r>
    <x v="1"/>
    <x v="6"/>
    <x v="16"/>
  </r>
  <r>
    <x v="1"/>
    <x v="7"/>
    <x v="17"/>
  </r>
  <r>
    <x v="1"/>
    <x v="8"/>
    <x v="18"/>
  </r>
  <r>
    <x v="1"/>
    <x v="9"/>
    <x v="19"/>
  </r>
  <r>
    <x v="2"/>
    <x v="0"/>
    <x v="20"/>
  </r>
  <r>
    <x v="2"/>
    <x v="1"/>
    <x v="21"/>
  </r>
  <r>
    <x v="2"/>
    <x v="2"/>
    <x v="22"/>
  </r>
  <r>
    <x v="2"/>
    <x v="3"/>
    <x v="23"/>
  </r>
  <r>
    <x v="2"/>
    <x v="4"/>
    <x v="24"/>
  </r>
  <r>
    <x v="2"/>
    <x v="5"/>
    <x v="25"/>
  </r>
  <r>
    <x v="2"/>
    <x v="6"/>
    <x v="26"/>
  </r>
  <r>
    <x v="2"/>
    <x v="7"/>
    <x v="27"/>
  </r>
  <r>
    <x v="2"/>
    <x v="8"/>
    <x v="28"/>
  </r>
  <r>
    <x v="2"/>
    <x v="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8">
  <location ref="A1:C35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numFmtId="164" showAll="0"/>
  </pivotFields>
  <rowFields count="2">
    <field x="0"/>
    <field x="1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NO FERMENTADO" fld="2" subtotal="max" baseField="0" baseItem="0"/>
    <dataField name="FERMENTADO." fld="3" subtotal="max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7">
  <location ref="A1:B42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1"/>
    <field x="0"/>
  </rowFields>
  <rowItems count="4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 t="grand">
      <x/>
    </i>
  </rowItems>
  <colItems count="1">
    <i/>
  </colItems>
  <dataFields count="1">
    <dataField name="Suma de FRESCO" fld="2" baseField="0" baseItem="0"/>
  </dataFields>
  <chartFormats count="6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6" format="6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6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6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6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6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6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6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6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6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6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6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6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6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6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6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6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6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6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6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6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6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6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6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34" zoomScaleNormal="100" workbookViewId="0">
      <selection activeCell="H60" sqref="H60"/>
    </sheetView>
  </sheetViews>
  <sheetFormatPr baseColWidth="10" defaultRowHeight="15" x14ac:dyDescent="0.25"/>
  <cols>
    <col min="1" max="1" width="11.42578125" style="2"/>
    <col min="2" max="2" width="11.5703125" style="2" customWidth="1"/>
    <col min="3" max="3" width="13.42578125" style="2" bestFit="1" customWidth="1"/>
  </cols>
  <sheetData>
    <row r="1" spans="1:3" x14ac:dyDescent="0.25">
      <c r="A1" s="6" t="s">
        <v>0</v>
      </c>
      <c r="B1" s="6" t="s">
        <v>11</v>
      </c>
      <c r="C1" s="6" t="s">
        <v>12</v>
      </c>
    </row>
    <row r="2" spans="1:3" x14ac:dyDescent="0.25">
      <c r="A2" s="6" t="s">
        <v>1</v>
      </c>
      <c r="B2" s="7">
        <v>36.61340236325853</v>
      </c>
      <c r="C2" s="7">
        <v>27.675402327780731</v>
      </c>
    </row>
    <row r="3" spans="1:3" x14ac:dyDescent="0.25">
      <c r="A3" s="6" t="s">
        <v>1</v>
      </c>
      <c r="B3" s="7">
        <v>35.481999999999999</v>
      </c>
      <c r="C3" s="7">
        <v>25.991</v>
      </c>
    </row>
    <row r="4" spans="1:3" x14ac:dyDescent="0.25">
      <c r="A4" s="6" t="s">
        <v>1</v>
      </c>
      <c r="B4" s="7">
        <v>34.893000000000001</v>
      </c>
      <c r="C4" s="7">
        <v>26.263000000000002</v>
      </c>
    </row>
    <row r="5" spans="1:3" s="15" customFormat="1" x14ac:dyDescent="0.25">
      <c r="A5" s="13" t="s">
        <v>1</v>
      </c>
      <c r="B5" s="14">
        <f>+AVERAGE(B2:B4)</f>
        <v>35.662800787752843</v>
      </c>
      <c r="C5" s="14">
        <f>+AVERAGE(C2:C4)</f>
        <v>26.643134109260245</v>
      </c>
    </row>
    <row r="6" spans="1:3" x14ac:dyDescent="0.25">
      <c r="A6" s="6" t="s">
        <v>2</v>
      </c>
      <c r="B6" s="7">
        <v>44.863148529306343</v>
      </c>
      <c r="C6" s="7">
        <v>30.823786236357428</v>
      </c>
    </row>
    <row r="7" spans="1:3" x14ac:dyDescent="0.25">
      <c r="A7" s="6" t="s">
        <v>2</v>
      </c>
      <c r="B7" s="7">
        <v>43.101999999999997</v>
      </c>
      <c r="C7" s="7">
        <v>31.204999999999998</v>
      </c>
    </row>
    <row r="8" spans="1:3" x14ac:dyDescent="0.25">
      <c r="A8" s="6" t="s">
        <v>2</v>
      </c>
      <c r="B8" s="7">
        <v>43.823</v>
      </c>
      <c r="C8" s="7">
        <v>30.571999999999999</v>
      </c>
    </row>
    <row r="9" spans="1:3" s="15" customFormat="1" x14ac:dyDescent="0.25">
      <c r="A9" s="13" t="s">
        <v>2</v>
      </c>
      <c r="B9" s="14">
        <f>+AVERAGE(B6:B8)</f>
        <v>43.929382843102111</v>
      </c>
      <c r="C9" s="14">
        <f>+AVERAGE(C6:C8)</f>
        <v>30.866928745452473</v>
      </c>
    </row>
    <row r="10" spans="1:3" s="15" customFormat="1" x14ac:dyDescent="0.25">
      <c r="A10" s="17" t="s">
        <v>15</v>
      </c>
      <c r="B10" s="18">
        <v>43.841999999999999</v>
      </c>
      <c r="C10" s="19">
        <v>30.734000000000002</v>
      </c>
    </row>
    <row r="11" spans="1:3" s="15" customFormat="1" x14ac:dyDescent="0.25">
      <c r="A11" s="17" t="s">
        <v>15</v>
      </c>
      <c r="B11" s="19">
        <v>42.738</v>
      </c>
      <c r="C11" s="19">
        <v>31.849</v>
      </c>
    </row>
    <row r="12" spans="1:3" s="15" customFormat="1" x14ac:dyDescent="0.25">
      <c r="A12" s="17" t="s">
        <v>15</v>
      </c>
      <c r="B12" s="19">
        <v>43.283000000000001</v>
      </c>
      <c r="C12" s="19">
        <v>32.764000000000003</v>
      </c>
    </row>
    <row r="13" spans="1:3" s="15" customFormat="1" x14ac:dyDescent="0.25">
      <c r="A13" s="13" t="s">
        <v>15</v>
      </c>
      <c r="B13" s="14">
        <f>+AVERAGE(B10:B12)</f>
        <v>43.287666666666667</v>
      </c>
      <c r="C13" s="14">
        <f>+AVERAGE(C10:C12)</f>
        <v>31.782333333333337</v>
      </c>
    </row>
    <row r="14" spans="1:3" x14ac:dyDescent="0.25">
      <c r="A14" s="6" t="s">
        <v>3</v>
      </c>
      <c r="B14" s="7">
        <v>37.333011906042607</v>
      </c>
      <c r="C14" s="7">
        <v>25.697838244060719</v>
      </c>
    </row>
    <row r="15" spans="1:3" x14ac:dyDescent="0.25">
      <c r="A15" s="6" t="s">
        <v>3</v>
      </c>
      <c r="B15" s="7">
        <v>36.024999999999999</v>
      </c>
      <c r="C15" s="7">
        <v>24.291</v>
      </c>
    </row>
    <row r="16" spans="1:3" x14ac:dyDescent="0.25">
      <c r="A16" s="6" t="s">
        <v>3</v>
      </c>
      <c r="B16" s="7">
        <v>37.421999999999997</v>
      </c>
      <c r="C16" s="7">
        <v>24.928999999999998</v>
      </c>
    </row>
    <row r="17" spans="1:3" s="15" customFormat="1" x14ac:dyDescent="0.25">
      <c r="A17" s="13" t="s">
        <v>3</v>
      </c>
      <c r="B17" s="14">
        <f>+AVERAGE(B14:B16)</f>
        <v>36.926670635347534</v>
      </c>
      <c r="C17" s="14">
        <f>+AVERAGE(C14:C16)</f>
        <v>24.972612748020239</v>
      </c>
    </row>
    <row r="18" spans="1:3" x14ac:dyDescent="0.25">
      <c r="A18" s="6" t="s">
        <v>4</v>
      </c>
      <c r="B18" s="7">
        <v>53.517597088140441</v>
      </c>
      <c r="C18" s="7">
        <v>35.107265753297561</v>
      </c>
    </row>
    <row r="19" spans="1:3" x14ac:dyDescent="0.25">
      <c r="A19" s="6" t="s">
        <v>4</v>
      </c>
      <c r="B19" s="11">
        <v>52.813000000000002</v>
      </c>
      <c r="C19" s="11">
        <v>36.500999999999998</v>
      </c>
    </row>
    <row r="20" spans="1:3" x14ac:dyDescent="0.25">
      <c r="A20" s="6" t="s">
        <v>4</v>
      </c>
      <c r="B20" s="12">
        <v>51.453000000000003</v>
      </c>
      <c r="C20" s="11">
        <v>36.982999999999997</v>
      </c>
    </row>
    <row r="21" spans="1:3" s="15" customFormat="1" x14ac:dyDescent="0.25">
      <c r="A21" s="13" t="s">
        <v>4</v>
      </c>
      <c r="B21" s="14">
        <f>+AVERAGE(B18:B20)</f>
        <v>52.594532362713487</v>
      </c>
      <c r="C21" s="14">
        <f>+AVERAGE(C18:C20)</f>
        <v>36.197088584432521</v>
      </c>
    </row>
    <row r="22" spans="1:3" x14ac:dyDescent="0.25">
      <c r="A22" s="6" t="s">
        <v>5</v>
      </c>
      <c r="B22" s="7">
        <v>41.08102085787749</v>
      </c>
      <c r="C22" s="7">
        <v>30.894930100220673</v>
      </c>
    </row>
    <row r="23" spans="1:3" x14ac:dyDescent="0.25">
      <c r="A23" s="6" t="s">
        <v>5</v>
      </c>
      <c r="B23" s="7">
        <v>39.994</v>
      </c>
      <c r="C23" s="7">
        <v>31.024999999999999</v>
      </c>
    </row>
    <row r="24" spans="1:3" x14ac:dyDescent="0.25">
      <c r="A24" s="6" t="s">
        <v>5</v>
      </c>
      <c r="B24" s="7">
        <v>40.843000000000004</v>
      </c>
      <c r="C24" s="7">
        <v>31.757999999999999</v>
      </c>
    </row>
    <row r="25" spans="1:3" s="15" customFormat="1" x14ac:dyDescent="0.25">
      <c r="A25" s="13" t="s">
        <v>5</v>
      </c>
      <c r="B25" s="14">
        <f>+AVERAGE(B22:B24)</f>
        <v>40.639340285959165</v>
      </c>
      <c r="C25" s="14">
        <f>+AVERAGE(C22:C24)</f>
        <v>31.225976700073556</v>
      </c>
    </row>
    <row r="26" spans="1:3" x14ac:dyDescent="0.25">
      <c r="A26" s="6" t="s">
        <v>6</v>
      </c>
      <c r="B26" s="7">
        <v>36.694288191294184</v>
      </c>
      <c r="C26" s="7">
        <v>32.643935536019683</v>
      </c>
    </row>
    <row r="27" spans="1:3" x14ac:dyDescent="0.25">
      <c r="A27" s="6" t="s">
        <v>6</v>
      </c>
      <c r="B27" s="7">
        <v>37.215000000000003</v>
      </c>
      <c r="C27" s="7">
        <v>31.513000000000002</v>
      </c>
    </row>
    <row r="28" spans="1:3" x14ac:dyDescent="0.25">
      <c r="A28" s="6" t="s">
        <v>6</v>
      </c>
      <c r="B28" s="7">
        <v>37.981999999999999</v>
      </c>
      <c r="C28" s="7">
        <v>33.238999999999997</v>
      </c>
    </row>
    <row r="29" spans="1:3" s="15" customFormat="1" x14ac:dyDescent="0.25">
      <c r="A29" s="13" t="s">
        <v>6</v>
      </c>
      <c r="B29" s="14">
        <f>+AVERAGE(B26:B28)</f>
        <v>37.297096063764734</v>
      </c>
      <c r="C29" s="14">
        <f>+AVERAGE(C26:C28)</f>
        <v>32.465311845339897</v>
      </c>
    </row>
    <row r="30" spans="1:3" x14ac:dyDescent="0.25">
      <c r="A30" s="6" t="s">
        <v>7</v>
      </c>
      <c r="B30" s="7">
        <v>37.729773177630392</v>
      </c>
      <c r="C30" s="7">
        <v>29.404493006531336</v>
      </c>
    </row>
    <row r="31" spans="1:3" x14ac:dyDescent="0.25">
      <c r="A31" s="6" t="s">
        <v>7</v>
      </c>
      <c r="B31" s="7">
        <v>38.74</v>
      </c>
      <c r="C31" s="7">
        <v>28.613</v>
      </c>
    </row>
    <row r="32" spans="1:3" x14ac:dyDescent="0.25">
      <c r="A32" s="6" t="s">
        <v>7</v>
      </c>
      <c r="B32" s="7">
        <v>37.841999999999999</v>
      </c>
      <c r="C32" s="7">
        <v>28.411999999999999</v>
      </c>
    </row>
    <row r="33" spans="1:3" s="15" customFormat="1" x14ac:dyDescent="0.25">
      <c r="A33" s="13" t="s">
        <v>7</v>
      </c>
      <c r="B33" s="14">
        <f>+AVERAGE(B30:B32)</f>
        <v>38.103924392543469</v>
      </c>
      <c r="C33" s="14">
        <f>+AVERAGE(C30:C32)</f>
        <v>28.809831002177116</v>
      </c>
    </row>
    <row r="34" spans="1:3" x14ac:dyDescent="0.25">
      <c r="A34" s="6" t="s">
        <v>8</v>
      </c>
      <c r="B34" s="7">
        <v>46.501319845971821</v>
      </c>
      <c r="C34" s="7">
        <v>31.417817120717963</v>
      </c>
    </row>
    <row r="35" spans="1:3" x14ac:dyDescent="0.25">
      <c r="A35" s="6" t="s">
        <v>8</v>
      </c>
      <c r="B35" s="7">
        <v>45.970999999999997</v>
      </c>
      <c r="C35" s="7">
        <v>32.813000000000002</v>
      </c>
    </row>
    <row r="36" spans="1:3" x14ac:dyDescent="0.25">
      <c r="A36" s="6" t="s">
        <v>8</v>
      </c>
      <c r="B36" s="7">
        <v>47.628999999999998</v>
      </c>
      <c r="C36" s="7">
        <v>31.931999999999999</v>
      </c>
    </row>
    <row r="37" spans="1:3" s="15" customFormat="1" x14ac:dyDescent="0.25">
      <c r="A37" s="13" t="s">
        <v>16</v>
      </c>
      <c r="B37" s="14">
        <f>+AVERAGE(B34:B36)</f>
        <v>46.700439948657269</v>
      </c>
      <c r="C37" s="14">
        <f>+AVERAGE(C34:C36)</f>
        <v>32.054272373572658</v>
      </c>
    </row>
    <row r="38" spans="1:3" x14ac:dyDescent="0.25">
      <c r="A38" s="6" t="s">
        <v>9</v>
      </c>
      <c r="B38" s="7">
        <v>48.151503850604279</v>
      </c>
      <c r="C38" s="7">
        <v>32.637</v>
      </c>
    </row>
    <row r="39" spans="1:3" x14ac:dyDescent="0.25">
      <c r="A39" s="6" t="s">
        <v>9</v>
      </c>
      <c r="B39" s="7">
        <v>49.243000000000002</v>
      </c>
      <c r="C39" s="12">
        <v>31.472000000000001</v>
      </c>
    </row>
    <row r="40" spans="1:3" x14ac:dyDescent="0.25">
      <c r="A40" s="6" t="s">
        <v>9</v>
      </c>
      <c r="B40" s="7">
        <v>47.851999999999997</v>
      </c>
      <c r="C40" s="12">
        <v>32.841999999999999</v>
      </c>
    </row>
    <row r="41" spans="1:3" s="15" customFormat="1" x14ac:dyDescent="0.25">
      <c r="A41" s="13" t="s">
        <v>9</v>
      </c>
      <c r="B41" s="14">
        <f>+AVERAGE(B38:B40)</f>
        <v>48.415501283534759</v>
      </c>
      <c r="C41" s="14">
        <f>+AVERAGE(C38:C40)</f>
        <v>32.317</v>
      </c>
    </row>
    <row r="43" spans="1:3" x14ac:dyDescent="0.25">
      <c r="A43" s="58" t="s">
        <v>17</v>
      </c>
      <c r="B43" s="58"/>
      <c r="C43" s="58"/>
    </row>
    <row r="44" spans="1:3" s="15" customFormat="1" x14ac:dyDescent="0.25">
      <c r="A44" s="13" t="s">
        <v>1</v>
      </c>
      <c r="B44" s="19">
        <v>35.662800787752843</v>
      </c>
      <c r="C44" s="19">
        <v>26.643134109260245</v>
      </c>
    </row>
    <row r="45" spans="1:3" s="15" customFormat="1" x14ac:dyDescent="0.25">
      <c r="A45" s="13" t="s">
        <v>2</v>
      </c>
      <c r="B45" s="19">
        <v>43.929382843102111</v>
      </c>
      <c r="C45" s="19">
        <v>30.866928745452473</v>
      </c>
    </row>
    <row r="46" spans="1:3" s="15" customFormat="1" x14ac:dyDescent="0.25">
      <c r="A46" s="13" t="s">
        <v>15</v>
      </c>
      <c r="B46" s="19">
        <v>43.287666666666667</v>
      </c>
      <c r="C46" s="19">
        <v>31.782333333333337</v>
      </c>
    </row>
    <row r="47" spans="1:3" s="15" customFormat="1" x14ac:dyDescent="0.25">
      <c r="A47" s="13" t="s">
        <v>3</v>
      </c>
      <c r="B47" s="19">
        <v>36.926670635347534</v>
      </c>
      <c r="C47" s="19">
        <v>24.972612748020239</v>
      </c>
    </row>
    <row r="48" spans="1:3" s="15" customFormat="1" x14ac:dyDescent="0.25">
      <c r="A48" s="13" t="s">
        <v>4</v>
      </c>
      <c r="B48" s="19">
        <v>52.594532362713487</v>
      </c>
      <c r="C48" s="19">
        <v>36.197088584432521</v>
      </c>
    </row>
    <row r="49" spans="1:3" s="15" customFormat="1" x14ac:dyDescent="0.25">
      <c r="A49" s="13" t="s">
        <v>5</v>
      </c>
      <c r="B49" s="19">
        <v>40.639340285959165</v>
      </c>
      <c r="C49" s="19">
        <v>31.225976700073556</v>
      </c>
    </row>
    <row r="50" spans="1:3" s="15" customFormat="1" x14ac:dyDescent="0.25">
      <c r="A50" s="13" t="s">
        <v>6</v>
      </c>
      <c r="B50" s="19">
        <v>37.297096063764734</v>
      </c>
      <c r="C50" s="19">
        <v>32.465311845339897</v>
      </c>
    </row>
    <row r="51" spans="1:3" s="15" customFormat="1" x14ac:dyDescent="0.25">
      <c r="A51" s="13" t="s">
        <v>16</v>
      </c>
      <c r="B51" s="19">
        <v>46.700439948657269</v>
      </c>
      <c r="C51" s="19">
        <v>32.054272373572658</v>
      </c>
    </row>
    <row r="52" spans="1:3" s="15" customFormat="1" x14ac:dyDescent="0.25">
      <c r="A52" s="20" t="s">
        <v>7</v>
      </c>
      <c r="B52" s="19">
        <v>38.103924392543469</v>
      </c>
      <c r="C52" s="19">
        <v>28.809831002177116</v>
      </c>
    </row>
    <row r="53" spans="1:3" x14ac:dyDescent="0.25">
      <c r="A53" s="13" t="s">
        <v>9</v>
      </c>
      <c r="B53" s="19">
        <v>48.415501283534759</v>
      </c>
      <c r="C53" s="19">
        <v>32.317</v>
      </c>
    </row>
    <row r="55" spans="1:3" x14ac:dyDescent="0.25">
      <c r="A55" s="58" t="s">
        <v>18</v>
      </c>
      <c r="B55" s="58"/>
      <c r="C55" s="58"/>
    </row>
    <row r="56" spans="1:3" x14ac:dyDescent="0.25">
      <c r="A56" s="6" t="s">
        <v>1</v>
      </c>
      <c r="B56" s="7">
        <v>36.61340236325853</v>
      </c>
      <c r="C56" s="7">
        <v>27.675402327780731</v>
      </c>
    </row>
    <row r="57" spans="1:3" x14ac:dyDescent="0.25">
      <c r="A57" s="6" t="s">
        <v>1</v>
      </c>
      <c r="B57" s="7">
        <v>35.481999999999999</v>
      </c>
      <c r="C57" s="7">
        <v>25.991</v>
      </c>
    </row>
    <row r="58" spans="1:3" x14ac:dyDescent="0.25">
      <c r="A58" s="6" t="s">
        <v>1</v>
      </c>
      <c r="B58" s="7">
        <v>34.893000000000001</v>
      </c>
      <c r="C58" s="7">
        <v>26.263000000000002</v>
      </c>
    </row>
    <row r="59" spans="1:3" x14ac:dyDescent="0.25">
      <c r="A59" s="6" t="s">
        <v>2</v>
      </c>
      <c r="B59" s="7">
        <v>44.863148529306343</v>
      </c>
      <c r="C59" s="7">
        <v>30.823786236357428</v>
      </c>
    </row>
    <row r="60" spans="1:3" x14ac:dyDescent="0.25">
      <c r="A60" s="6" t="s">
        <v>2</v>
      </c>
      <c r="B60" s="7">
        <v>43.101999999999997</v>
      </c>
      <c r="C60" s="7">
        <v>31.204999999999998</v>
      </c>
    </row>
    <row r="61" spans="1:3" x14ac:dyDescent="0.25">
      <c r="A61" s="6" t="s">
        <v>2</v>
      </c>
      <c r="B61" s="7">
        <v>43.823</v>
      </c>
      <c r="C61" s="7">
        <v>30.571999999999999</v>
      </c>
    </row>
    <row r="62" spans="1:3" s="15" customFormat="1" x14ac:dyDescent="0.25">
      <c r="A62" s="17" t="s">
        <v>15</v>
      </c>
      <c r="B62" s="18">
        <v>43.841999999999999</v>
      </c>
      <c r="C62" s="19">
        <v>30.734000000000002</v>
      </c>
    </row>
    <row r="63" spans="1:3" s="15" customFormat="1" x14ac:dyDescent="0.25">
      <c r="A63" s="17" t="s">
        <v>15</v>
      </c>
      <c r="B63" s="19">
        <v>42.738</v>
      </c>
      <c r="C63" s="19">
        <v>31.849</v>
      </c>
    </row>
    <row r="64" spans="1:3" s="15" customFormat="1" x14ac:dyDescent="0.25">
      <c r="A64" s="17" t="s">
        <v>15</v>
      </c>
      <c r="B64" s="19">
        <v>43.283000000000001</v>
      </c>
      <c r="C64" s="19">
        <v>32.764000000000003</v>
      </c>
    </row>
    <row r="65" spans="1:3" x14ac:dyDescent="0.25">
      <c r="A65" s="6" t="s">
        <v>3</v>
      </c>
      <c r="B65" s="7">
        <v>37.333011906042607</v>
      </c>
      <c r="C65" s="7">
        <v>25.697838244060719</v>
      </c>
    </row>
    <row r="66" spans="1:3" x14ac:dyDescent="0.25">
      <c r="A66" s="6" t="s">
        <v>3</v>
      </c>
      <c r="B66" s="7">
        <v>36.024999999999999</v>
      </c>
      <c r="C66" s="7">
        <v>24.291</v>
      </c>
    </row>
    <row r="67" spans="1:3" x14ac:dyDescent="0.25">
      <c r="A67" s="6" t="s">
        <v>3</v>
      </c>
      <c r="B67" s="7">
        <v>37.421999999999997</v>
      </c>
      <c r="C67" s="7">
        <v>24.928999999999998</v>
      </c>
    </row>
    <row r="68" spans="1:3" x14ac:dyDescent="0.25">
      <c r="A68" s="6" t="s">
        <v>4</v>
      </c>
      <c r="B68" s="7">
        <v>53.517597088140441</v>
      </c>
      <c r="C68" s="7">
        <v>35.107265753297561</v>
      </c>
    </row>
    <row r="69" spans="1:3" x14ac:dyDescent="0.25">
      <c r="A69" s="6" t="s">
        <v>4</v>
      </c>
      <c r="B69" s="11">
        <v>52.813000000000002</v>
      </c>
      <c r="C69" s="11">
        <v>36.500999999999998</v>
      </c>
    </row>
    <row r="70" spans="1:3" x14ac:dyDescent="0.25">
      <c r="A70" s="6" t="s">
        <v>4</v>
      </c>
      <c r="B70" s="12">
        <v>51.453000000000003</v>
      </c>
      <c r="C70" s="11">
        <v>36.982999999999997</v>
      </c>
    </row>
    <row r="71" spans="1:3" x14ac:dyDescent="0.25">
      <c r="A71" s="6" t="s">
        <v>5</v>
      </c>
      <c r="B71" s="7">
        <v>41.08102085787749</v>
      </c>
      <c r="C71" s="7">
        <v>30.894930100220673</v>
      </c>
    </row>
    <row r="72" spans="1:3" x14ac:dyDescent="0.25">
      <c r="A72" s="6" t="s">
        <v>5</v>
      </c>
      <c r="B72" s="7">
        <v>39.994</v>
      </c>
      <c r="C72" s="7">
        <v>31.024999999999999</v>
      </c>
    </row>
    <row r="73" spans="1:3" x14ac:dyDescent="0.25">
      <c r="A73" s="6" t="s">
        <v>5</v>
      </c>
      <c r="B73" s="7">
        <v>40.843000000000004</v>
      </c>
      <c r="C73" s="7">
        <v>31.757999999999999</v>
      </c>
    </row>
    <row r="74" spans="1:3" x14ac:dyDescent="0.25">
      <c r="A74" s="6" t="s">
        <v>6</v>
      </c>
      <c r="B74" s="7">
        <v>36.694288191294184</v>
      </c>
      <c r="C74" s="7">
        <v>32.643935536019683</v>
      </c>
    </row>
    <row r="75" spans="1:3" x14ac:dyDescent="0.25">
      <c r="A75" s="6" t="s">
        <v>6</v>
      </c>
      <c r="B75" s="7">
        <v>37.215000000000003</v>
      </c>
      <c r="C75" s="7">
        <v>31.513000000000002</v>
      </c>
    </row>
    <row r="76" spans="1:3" x14ac:dyDescent="0.25">
      <c r="A76" s="6" t="s">
        <v>6</v>
      </c>
      <c r="B76" s="7">
        <v>37.981999999999999</v>
      </c>
      <c r="C76" s="7">
        <v>33.238999999999997</v>
      </c>
    </row>
    <row r="77" spans="1:3" x14ac:dyDescent="0.25">
      <c r="A77" s="6" t="s">
        <v>7</v>
      </c>
      <c r="B77" s="7">
        <v>37.729773177630392</v>
      </c>
      <c r="C77" s="7">
        <v>29.404493006531336</v>
      </c>
    </row>
    <row r="78" spans="1:3" x14ac:dyDescent="0.25">
      <c r="A78" s="6" t="s">
        <v>7</v>
      </c>
      <c r="B78" s="7">
        <v>38.74</v>
      </c>
      <c r="C78" s="7">
        <v>28.613</v>
      </c>
    </row>
    <row r="79" spans="1:3" x14ac:dyDescent="0.25">
      <c r="A79" s="6" t="s">
        <v>7</v>
      </c>
      <c r="B79" s="7">
        <v>37.841999999999999</v>
      </c>
      <c r="C79" s="7">
        <v>28.411999999999999</v>
      </c>
    </row>
    <row r="80" spans="1:3" x14ac:dyDescent="0.25">
      <c r="A80" s="6" t="s">
        <v>8</v>
      </c>
      <c r="B80" s="7">
        <v>46.501319845971821</v>
      </c>
      <c r="C80" s="7">
        <v>31.417817120717963</v>
      </c>
    </row>
    <row r="81" spans="1:3" x14ac:dyDescent="0.25">
      <c r="A81" s="6" t="s">
        <v>8</v>
      </c>
      <c r="B81" s="7">
        <v>45.970999999999997</v>
      </c>
      <c r="C81" s="7">
        <v>32.813000000000002</v>
      </c>
    </row>
    <row r="82" spans="1:3" x14ac:dyDescent="0.25">
      <c r="A82" s="6" t="s">
        <v>8</v>
      </c>
      <c r="B82" s="7">
        <v>47.628999999999998</v>
      </c>
      <c r="C82" s="7">
        <v>31.931999999999999</v>
      </c>
    </row>
    <row r="83" spans="1:3" x14ac:dyDescent="0.25">
      <c r="A83" s="6" t="s">
        <v>9</v>
      </c>
      <c r="B83" s="7">
        <v>48.151503850604279</v>
      </c>
      <c r="C83" s="7">
        <v>32.637</v>
      </c>
    </row>
    <row r="84" spans="1:3" x14ac:dyDescent="0.25">
      <c r="A84" s="6" t="s">
        <v>9</v>
      </c>
      <c r="B84" s="7">
        <v>49.243000000000002</v>
      </c>
      <c r="C84" s="12">
        <v>31.472000000000001</v>
      </c>
    </row>
    <row r="85" spans="1:3" x14ac:dyDescent="0.25">
      <c r="A85" s="6" t="s">
        <v>9</v>
      </c>
      <c r="B85" s="7">
        <v>47.851999999999997</v>
      </c>
      <c r="C85" s="12">
        <v>32.841999999999999</v>
      </c>
    </row>
  </sheetData>
  <sortState ref="A44:C53">
    <sortCondition ref="A44"/>
  </sortState>
  <mergeCells count="2">
    <mergeCell ref="A43:C43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73" workbookViewId="0">
      <selection activeCell="B89" sqref="B89"/>
    </sheetView>
  </sheetViews>
  <sheetFormatPr baseColWidth="10" defaultRowHeight="15" x14ac:dyDescent="0.25"/>
  <cols>
    <col min="2" max="2" width="13.28515625" bestFit="1" customWidth="1"/>
    <col min="3" max="3" width="16.7109375" bestFit="1" customWidth="1"/>
  </cols>
  <sheetData>
    <row r="1" spans="1:3" x14ac:dyDescent="0.25">
      <c r="A1" s="6" t="s">
        <v>0</v>
      </c>
      <c r="B1" s="6" t="s">
        <v>12</v>
      </c>
      <c r="C1" s="6" t="s">
        <v>25</v>
      </c>
    </row>
    <row r="2" spans="1:3" x14ac:dyDescent="0.25">
      <c r="A2" s="6" t="s">
        <v>1</v>
      </c>
      <c r="B2" s="7">
        <v>48.760330578512402</v>
      </c>
      <c r="C2" s="7">
        <v>41.504969238050144</v>
      </c>
    </row>
    <row r="3" spans="1:3" x14ac:dyDescent="0.25">
      <c r="A3" s="6" t="s">
        <v>1</v>
      </c>
      <c r="B3" s="7">
        <v>48.034999999999997</v>
      </c>
      <c r="C3" s="7">
        <v>40.026000000000003</v>
      </c>
    </row>
    <row r="4" spans="1:3" x14ac:dyDescent="0.25">
      <c r="A4" s="6" t="s">
        <v>1</v>
      </c>
      <c r="B4" s="7">
        <v>47.283999999999999</v>
      </c>
      <c r="C4" s="7">
        <v>42.542999999999999</v>
      </c>
    </row>
    <row r="5" spans="1:3" s="16" customFormat="1" x14ac:dyDescent="0.25">
      <c r="A5" s="13" t="s">
        <v>1</v>
      </c>
      <c r="B5" s="25">
        <f>+AVERAGE(B2:B4)</f>
        <v>48.026443526170794</v>
      </c>
      <c r="C5" s="25">
        <f>+AVERAGE(C2:C4)</f>
        <v>41.35798974601672</v>
      </c>
    </row>
    <row r="6" spans="1:3" x14ac:dyDescent="0.25">
      <c r="A6" s="6" t="s">
        <v>2</v>
      </c>
      <c r="B6" s="7">
        <v>43.543388429752035</v>
      </c>
      <c r="C6" s="7">
        <v>44.358578052550229</v>
      </c>
    </row>
    <row r="7" spans="1:3" x14ac:dyDescent="0.25">
      <c r="A7" s="6" t="s">
        <v>2</v>
      </c>
      <c r="B7" s="7">
        <v>44.325000000000003</v>
      </c>
      <c r="C7" s="7">
        <v>43.215000000000003</v>
      </c>
    </row>
    <row r="8" spans="1:3" x14ac:dyDescent="0.25">
      <c r="A8" s="6" t="s">
        <v>2</v>
      </c>
      <c r="B8" s="7">
        <v>44.384</v>
      </c>
      <c r="C8" s="7">
        <v>43.829000000000001</v>
      </c>
    </row>
    <row r="9" spans="1:3" s="16" customFormat="1" x14ac:dyDescent="0.25">
      <c r="A9" s="13" t="s">
        <v>2</v>
      </c>
      <c r="B9" s="25">
        <f>+AVERAGE(B6:B8)</f>
        <v>44.084129476584017</v>
      </c>
      <c r="C9" s="25">
        <f>+AVERAGE(C6:C8)</f>
        <v>43.800859350850082</v>
      </c>
    </row>
    <row r="10" spans="1:3" x14ac:dyDescent="0.25">
      <c r="A10" s="9" t="s">
        <v>13</v>
      </c>
      <c r="B10" s="7">
        <v>45.508684863523591</v>
      </c>
      <c r="C10" s="7">
        <v>38.733431516936669</v>
      </c>
    </row>
    <row r="11" spans="1:3" x14ac:dyDescent="0.25">
      <c r="A11" s="9" t="s">
        <v>13</v>
      </c>
      <c r="B11" s="7">
        <v>43.902000000000001</v>
      </c>
      <c r="C11" s="7">
        <v>39.119999999999997</v>
      </c>
    </row>
    <row r="12" spans="1:3" x14ac:dyDescent="0.25">
      <c r="A12" s="9" t="s">
        <v>13</v>
      </c>
      <c r="B12" s="7">
        <v>44.927999999999997</v>
      </c>
      <c r="C12" s="7">
        <v>38.573</v>
      </c>
    </row>
    <row r="13" spans="1:3" s="16" customFormat="1" x14ac:dyDescent="0.25">
      <c r="A13" s="13" t="s">
        <v>13</v>
      </c>
      <c r="B13" s="25">
        <f>+AVERAGE(B10:B12)</f>
        <v>44.77956162117453</v>
      </c>
      <c r="C13" s="25">
        <f>+AVERAGE(C10:C12)</f>
        <v>38.80881050564556</v>
      </c>
    </row>
    <row r="14" spans="1:3" x14ac:dyDescent="0.25">
      <c r="A14" s="6" t="s">
        <v>3</v>
      </c>
      <c r="B14" s="7">
        <v>42.545454545454533</v>
      </c>
      <c r="C14" s="7">
        <v>42.972350230414712</v>
      </c>
    </row>
    <row r="15" spans="1:3" x14ac:dyDescent="0.25">
      <c r="A15" s="6" t="s">
        <v>3</v>
      </c>
      <c r="B15" s="7">
        <v>41.802</v>
      </c>
      <c r="C15" s="7">
        <v>41.072000000000003</v>
      </c>
    </row>
    <row r="16" spans="1:3" x14ac:dyDescent="0.25">
      <c r="A16" s="6" t="s">
        <v>3</v>
      </c>
      <c r="B16" s="7">
        <v>40.125</v>
      </c>
      <c r="C16" s="7">
        <v>40.834000000000003</v>
      </c>
    </row>
    <row r="17" spans="1:3" s="16" customFormat="1" x14ac:dyDescent="0.25">
      <c r="A17" s="13" t="s">
        <v>3</v>
      </c>
      <c r="B17" s="25">
        <f>+AVERAGE(B14:B16)</f>
        <v>41.490818181818177</v>
      </c>
      <c r="C17" s="25">
        <f>+AVERAGE(C14:C16)</f>
        <v>41.626116743471577</v>
      </c>
    </row>
    <row r="18" spans="1:3" x14ac:dyDescent="0.25">
      <c r="A18" s="6" t="s">
        <v>4</v>
      </c>
      <c r="B18" s="7">
        <v>48.104508196721312</v>
      </c>
      <c r="C18" s="7">
        <v>37.458977965307064</v>
      </c>
    </row>
    <row r="19" spans="1:3" x14ac:dyDescent="0.25">
      <c r="A19" s="6" t="s">
        <v>4</v>
      </c>
      <c r="B19" s="7">
        <v>47.823</v>
      </c>
      <c r="C19" s="7">
        <v>36.018000000000001</v>
      </c>
    </row>
    <row r="20" spans="1:3" x14ac:dyDescent="0.25">
      <c r="A20" s="6" t="s">
        <v>4</v>
      </c>
      <c r="B20" s="7">
        <v>46.981999999999999</v>
      </c>
      <c r="C20" s="7">
        <v>37.823</v>
      </c>
    </row>
    <row r="21" spans="1:3" s="16" customFormat="1" x14ac:dyDescent="0.25">
      <c r="A21" s="13" t="s">
        <v>4</v>
      </c>
      <c r="B21" s="25">
        <f>+AVERAGE(B18:B20)</f>
        <v>47.636502732240437</v>
      </c>
      <c r="C21" s="25">
        <f>+AVERAGE(C18:C20)</f>
        <v>37.099992655102362</v>
      </c>
    </row>
    <row r="22" spans="1:3" x14ac:dyDescent="0.25">
      <c r="A22" s="6" t="s">
        <v>5</v>
      </c>
      <c r="B22" s="7">
        <v>41.877256317689479</v>
      </c>
      <c r="C22" s="7">
        <v>40.049875311720626</v>
      </c>
    </row>
    <row r="23" spans="1:3" x14ac:dyDescent="0.25">
      <c r="A23" s="6" t="s">
        <v>5</v>
      </c>
      <c r="B23" s="7">
        <v>42.317999999999998</v>
      </c>
      <c r="C23" s="7">
        <v>38.82</v>
      </c>
    </row>
    <row r="24" spans="1:3" x14ac:dyDescent="0.25">
      <c r="A24" s="6" t="s">
        <v>5</v>
      </c>
      <c r="B24" s="7">
        <v>42.948</v>
      </c>
      <c r="C24" s="7">
        <v>39.241999999999997</v>
      </c>
    </row>
    <row r="25" spans="1:3" s="16" customFormat="1" x14ac:dyDescent="0.25">
      <c r="A25" s="13" t="s">
        <v>5</v>
      </c>
      <c r="B25" s="25">
        <f>+AVERAGE(B22:B24)</f>
        <v>42.381085439229828</v>
      </c>
      <c r="C25" s="25">
        <f>+AVERAGE(C22:C24)</f>
        <v>39.370625103906868</v>
      </c>
    </row>
    <row r="26" spans="1:3" x14ac:dyDescent="0.25">
      <c r="A26" s="6" t="s">
        <v>6</v>
      </c>
      <c r="B26" s="7">
        <v>42.180094786729889</v>
      </c>
      <c r="C26" s="7">
        <v>37.569676700111458</v>
      </c>
    </row>
    <row r="27" spans="1:3" x14ac:dyDescent="0.25">
      <c r="A27" s="6" t="s">
        <v>6</v>
      </c>
      <c r="B27" s="7">
        <v>41.234999999999999</v>
      </c>
      <c r="C27" s="7">
        <v>38.021000000000001</v>
      </c>
    </row>
    <row r="28" spans="1:3" x14ac:dyDescent="0.25">
      <c r="A28" s="6" t="s">
        <v>6</v>
      </c>
      <c r="B28" s="7">
        <v>43.646000000000001</v>
      </c>
      <c r="C28" s="7">
        <v>37.923000000000002</v>
      </c>
    </row>
    <row r="29" spans="1:3" s="16" customFormat="1" x14ac:dyDescent="0.25">
      <c r="A29" s="13" t="s">
        <v>6</v>
      </c>
      <c r="B29" s="25">
        <f>+AVERAGE(B26:B28)</f>
        <v>42.353698262243299</v>
      </c>
      <c r="C29" s="25">
        <f>+AVERAGE(C26:C28)</f>
        <v>37.837892233370489</v>
      </c>
    </row>
    <row r="30" spans="1:3" x14ac:dyDescent="0.25">
      <c r="A30" s="6" t="s">
        <v>10</v>
      </c>
      <c r="B30" s="7">
        <v>44.393476044852157</v>
      </c>
      <c r="C30" s="7">
        <v>42.184368737475026</v>
      </c>
    </row>
    <row r="31" spans="1:3" x14ac:dyDescent="0.25">
      <c r="A31" s="6" t="s">
        <v>10</v>
      </c>
      <c r="B31" s="7">
        <v>45.845999999999997</v>
      </c>
      <c r="C31" s="7">
        <v>40.438356164383535</v>
      </c>
    </row>
    <row r="32" spans="1:3" x14ac:dyDescent="0.25">
      <c r="A32" s="6" t="s">
        <v>10</v>
      </c>
      <c r="B32" s="7">
        <v>44.642000000000003</v>
      </c>
      <c r="C32" s="7">
        <v>41.384</v>
      </c>
    </row>
    <row r="33" spans="1:3" s="16" customFormat="1" x14ac:dyDescent="0.25">
      <c r="A33" s="13" t="s">
        <v>10</v>
      </c>
      <c r="B33" s="25">
        <f>+AVERAGE(B30:B32)</f>
        <v>44.960492014950717</v>
      </c>
      <c r="C33" s="25">
        <f>+AVERAGE(C30:C32)</f>
        <v>41.335574967286185</v>
      </c>
    </row>
    <row r="34" spans="1:3" x14ac:dyDescent="0.25">
      <c r="A34" s="6" t="s">
        <v>7</v>
      </c>
      <c r="B34" s="7">
        <v>43.007794589637825</v>
      </c>
      <c r="C34" s="7">
        <v>34.607843137254918</v>
      </c>
    </row>
    <row r="35" spans="1:3" x14ac:dyDescent="0.25">
      <c r="A35" s="6" t="s">
        <v>7</v>
      </c>
      <c r="B35" s="7">
        <v>41.813000000000002</v>
      </c>
      <c r="C35" s="7">
        <v>35.481999999999999</v>
      </c>
    </row>
    <row r="36" spans="1:3" x14ac:dyDescent="0.25">
      <c r="A36" s="6" t="s">
        <v>7</v>
      </c>
      <c r="B36" s="7">
        <v>42.323999999999998</v>
      </c>
      <c r="C36" s="7">
        <v>34.927999999999997</v>
      </c>
    </row>
    <row r="37" spans="1:3" s="16" customFormat="1" x14ac:dyDescent="0.25">
      <c r="A37" s="13" t="s">
        <v>7</v>
      </c>
      <c r="B37" s="25">
        <f>+AVERAGE(B34:B36)</f>
        <v>42.381598196545944</v>
      </c>
      <c r="C37" s="25">
        <f>+AVERAGE(C34:C36)</f>
        <v>35.005947712418305</v>
      </c>
    </row>
    <row r="38" spans="1:3" ht="32.25" customHeight="1" x14ac:dyDescent="0.25">
      <c r="A38" s="9" t="s">
        <v>14</v>
      </c>
      <c r="B38" s="7">
        <v>45.011286681715575</v>
      </c>
      <c r="C38" s="7">
        <v>44.595864661654112</v>
      </c>
    </row>
    <row r="39" spans="1:3" x14ac:dyDescent="0.25">
      <c r="A39" s="9" t="s">
        <v>14</v>
      </c>
      <c r="B39" s="11">
        <v>43.997999999999998</v>
      </c>
      <c r="C39" s="11">
        <v>45.813000000000002</v>
      </c>
    </row>
    <row r="40" spans="1:3" x14ac:dyDescent="0.25">
      <c r="A40" s="9" t="s">
        <v>14</v>
      </c>
      <c r="B40" s="12">
        <v>44.393000000000001</v>
      </c>
      <c r="C40" s="12">
        <v>44.792999999999999</v>
      </c>
    </row>
    <row r="41" spans="1:3" s="16" customFormat="1" x14ac:dyDescent="0.25">
      <c r="A41" s="26" t="s">
        <v>9</v>
      </c>
      <c r="B41" s="25">
        <f>+AVERAGE(B38:B40)</f>
        <v>44.467428893905186</v>
      </c>
      <c r="C41" s="25">
        <f>+AVERAGE(C38:C40)</f>
        <v>45.067288220551376</v>
      </c>
    </row>
    <row r="44" spans="1:3" x14ac:dyDescent="0.25">
      <c r="A44" s="59" t="s">
        <v>17</v>
      </c>
      <c r="B44" s="59"/>
      <c r="C44" s="59"/>
    </row>
    <row r="45" spans="1:3" s="16" customFormat="1" x14ac:dyDescent="0.25">
      <c r="A45" s="13" t="s">
        <v>1</v>
      </c>
      <c r="B45" s="19">
        <v>41.35798974601672</v>
      </c>
      <c r="C45" s="19">
        <v>48.026443526170794</v>
      </c>
    </row>
    <row r="46" spans="1:3" s="16" customFormat="1" x14ac:dyDescent="0.25">
      <c r="A46" s="13" t="s">
        <v>2</v>
      </c>
      <c r="B46" s="19">
        <v>43.800859350850082</v>
      </c>
      <c r="C46" s="19">
        <v>44.084129476584017</v>
      </c>
    </row>
    <row r="47" spans="1:3" s="16" customFormat="1" x14ac:dyDescent="0.25">
      <c r="A47" s="13" t="s">
        <v>13</v>
      </c>
      <c r="B47" s="19">
        <v>38.80881050564556</v>
      </c>
      <c r="C47" s="19">
        <v>44.77956162117453</v>
      </c>
    </row>
    <row r="48" spans="1:3" s="16" customFormat="1" x14ac:dyDescent="0.25">
      <c r="A48" s="13" t="s">
        <v>3</v>
      </c>
      <c r="B48" s="19">
        <v>41.490818181818177</v>
      </c>
      <c r="C48" s="19">
        <v>41.626116743471577</v>
      </c>
    </row>
    <row r="49" spans="1:3" s="16" customFormat="1" x14ac:dyDescent="0.25">
      <c r="A49" s="13" t="s">
        <v>4</v>
      </c>
      <c r="B49" s="19">
        <v>47.636502732240437</v>
      </c>
      <c r="C49" s="19">
        <v>37.099992655102362</v>
      </c>
    </row>
    <row r="50" spans="1:3" s="16" customFormat="1" x14ac:dyDescent="0.25">
      <c r="A50" s="13" t="s">
        <v>5</v>
      </c>
      <c r="B50" s="19">
        <v>42.381085439229828</v>
      </c>
      <c r="C50" s="19">
        <v>39.370625103906868</v>
      </c>
    </row>
    <row r="51" spans="1:3" s="16" customFormat="1" x14ac:dyDescent="0.25">
      <c r="A51" s="13" t="s">
        <v>6</v>
      </c>
      <c r="B51" s="19">
        <v>37.837892233370489</v>
      </c>
      <c r="C51" s="19">
        <v>42.353698262243299</v>
      </c>
    </row>
    <row r="52" spans="1:3" s="16" customFormat="1" x14ac:dyDescent="0.25">
      <c r="A52" s="13" t="s">
        <v>10</v>
      </c>
      <c r="B52" s="19">
        <v>41.335574967286185</v>
      </c>
      <c r="C52" s="19">
        <v>44.960492014950717</v>
      </c>
    </row>
    <row r="53" spans="1:3" s="16" customFormat="1" x14ac:dyDescent="0.25">
      <c r="A53" s="13" t="s">
        <v>7</v>
      </c>
      <c r="B53" s="19">
        <v>35.005947712418305</v>
      </c>
      <c r="C53" s="19">
        <v>42.381598196545944</v>
      </c>
    </row>
    <row r="54" spans="1:3" s="16" customFormat="1" x14ac:dyDescent="0.25">
      <c r="A54" s="13" t="s">
        <v>9</v>
      </c>
      <c r="B54" s="19">
        <v>44.467428893905186</v>
      </c>
      <c r="C54" s="19">
        <v>45.067288220551376</v>
      </c>
    </row>
    <row r="56" spans="1:3" x14ac:dyDescent="0.25">
      <c r="A56" s="58" t="s">
        <v>18</v>
      </c>
      <c r="B56" s="58"/>
      <c r="C56" s="58"/>
    </row>
    <row r="57" spans="1:3" x14ac:dyDescent="0.25">
      <c r="A57" s="6" t="s">
        <v>1</v>
      </c>
      <c r="B57" s="7">
        <v>48.760330578512402</v>
      </c>
      <c r="C57" s="7">
        <v>41.504969238050144</v>
      </c>
    </row>
    <row r="58" spans="1:3" x14ac:dyDescent="0.25">
      <c r="A58" s="6" t="s">
        <v>1</v>
      </c>
      <c r="B58" s="7">
        <v>48.034999999999997</v>
      </c>
      <c r="C58" s="7">
        <v>40.026000000000003</v>
      </c>
    </row>
    <row r="59" spans="1:3" x14ac:dyDescent="0.25">
      <c r="A59" s="6" t="s">
        <v>1</v>
      </c>
      <c r="B59" s="7">
        <v>47.283999999999999</v>
      </c>
      <c r="C59" s="7">
        <v>42.542999999999999</v>
      </c>
    </row>
    <row r="60" spans="1:3" x14ac:dyDescent="0.25">
      <c r="A60" s="6" t="s">
        <v>2</v>
      </c>
      <c r="B60" s="7">
        <v>43.543388429752035</v>
      </c>
      <c r="C60" s="7">
        <v>44.358578052550229</v>
      </c>
    </row>
    <row r="61" spans="1:3" x14ac:dyDescent="0.25">
      <c r="A61" s="6" t="s">
        <v>2</v>
      </c>
      <c r="B61" s="7">
        <v>44.325000000000003</v>
      </c>
      <c r="C61" s="7">
        <v>43.215000000000003</v>
      </c>
    </row>
    <row r="62" spans="1:3" x14ac:dyDescent="0.25">
      <c r="A62" s="6" t="s">
        <v>2</v>
      </c>
      <c r="B62" s="7">
        <v>44.384</v>
      </c>
      <c r="C62" s="7">
        <v>43.829000000000001</v>
      </c>
    </row>
    <row r="63" spans="1:3" x14ac:dyDescent="0.25">
      <c r="A63" s="9" t="s">
        <v>13</v>
      </c>
      <c r="B63" s="7">
        <v>45.508684863523591</v>
      </c>
      <c r="C63" s="7">
        <v>38.733431516936669</v>
      </c>
    </row>
    <row r="64" spans="1:3" x14ac:dyDescent="0.25">
      <c r="A64" s="9" t="s">
        <v>13</v>
      </c>
      <c r="B64" s="7">
        <v>43.902000000000001</v>
      </c>
      <c r="C64" s="7">
        <v>39.119999999999997</v>
      </c>
    </row>
    <row r="65" spans="1:3" x14ac:dyDescent="0.25">
      <c r="A65" s="9" t="s">
        <v>13</v>
      </c>
      <c r="B65" s="7">
        <v>44.927999999999997</v>
      </c>
      <c r="C65" s="7">
        <v>38.573</v>
      </c>
    </row>
    <row r="66" spans="1:3" x14ac:dyDescent="0.25">
      <c r="A66" s="6" t="s">
        <v>3</v>
      </c>
      <c r="B66" s="7">
        <v>42.545454545454533</v>
      </c>
      <c r="C66" s="7">
        <v>42.972350230414712</v>
      </c>
    </row>
    <row r="67" spans="1:3" x14ac:dyDescent="0.25">
      <c r="A67" s="6" t="s">
        <v>3</v>
      </c>
      <c r="B67" s="7">
        <v>41.802</v>
      </c>
      <c r="C67" s="7">
        <v>41.072000000000003</v>
      </c>
    </row>
    <row r="68" spans="1:3" x14ac:dyDescent="0.25">
      <c r="A68" s="6" t="s">
        <v>3</v>
      </c>
      <c r="B68" s="7">
        <v>40.125</v>
      </c>
      <c r="C68" s="7">
        <v>40.834000000000003</v>
      </c>
    </row>
    <row r="69" spans="1:3" x14ac:dyDescent="0.25">
      <c r="A69" s="6" t="s">
        <v>4</v>
      </c>
      <c r="B69" s="7">
        <v>48.104508196721312</v>
      </c>
      <c r="C69" s="7">
        <v>37.458977965307064</v>
      </c>
    </row>
    <row r="70" spans="1:3" x14ac:dyDescent="0.25">
      <c r="A70" s="6" t="s">
        <v>4</v>
      </c>
      <c r="B70" s="7">
        <v>47.823</v>
      </c>
      <c r="C70" s="7">
        <v>36.018000000000001</v>
      </c>
    </row>
    <row r="71" spans="1:3" x14ac:dyDescent="0.25">
      <c r="A71" s="6" t="s">
        <v>4</v>
      </c>
      <c r="B71" s="7">
        <v>46.981999999999999</v>
      </c>
      <c r="C71" s="7">
        <v>37.823</v>
      </c>
    </row>
    <row r="72" spans="1:3" x14ac:dyDescent="0.25">
      <c r="A72" s="6" t="s">
        <v>5</v>
      </c>
      <c r="B72" s="7">
        <v>41.877256317689479</v>
      </c>
      <c r="C72" s="7">
        <v>40.049875311720626</v>
      </c>
    </row>
    <row r="73" spans="1:3" x14ac:dyDescent="0.25">
      <c r="A73" s="6" t="s">
        <v>5</v>
      </c>
      <c r="B73" s="7">
        <v>42.317999999999998</v>
      </c>
      <c r="C73" s="7">
        <v>38.82</v>
      </c>
    </row>
    <row r="74" spans="1:3" x14ac:dyDescent="0.25">
      <c r="A74" s="6" t="s">
        <v>5</v>
      </c>
      <c r="B74" s="7">
        <v>42.948</v>
      </c>
      <c r="C74" s="7">
        <v>39.241999999999997</v>
      </c>
    </row>
    <row r="75" spans="1:3" x14ac:dyDescent="0.25">
      <c r="A75" s="6" t="s">
        <v>6</v>
      </c>
      <c r="B75" s="7">
        <v>42.180094786729889</v>
      </c>
      <c r="C75" s="7">
        <v>37.569676700111458</v>
      </c>
    </row>
    <row r="76" spans="1:3" x14ac:dyDescent="0.25">
      <c r="A76" s="6" t="s">
        <v>6</v>
      </c>
      <c r="B76" s="7">
        <v>41.234999999999999</v>
      </c>
      <c r="C76" s="7">
        <v>38.021000000000001</v>
      </c>
    </row>
    <row r="77" spans="1:3" x14ac:dyDescent="0.25">
      <c r="A77" s="6" t="s">
        <v>6</v>
      </c>
      <c r="B77" s="7">
        <v>43.646000000000001</v>
      </c>
      <c r="C77" s="7">
        <v>37.923000000000002</v>
      </c>
    </row>
    <row r="78" spans="1:3" x14ac:dyDescent="0.25">
      <c r="A78" s="6" t="s">
        <v>10</v>
      </c>
      <c r="B78" s="7">
        <v>44.393476044852157</v>
      </c>
      <c r="C78" s="7">
        <v>42.184368737475026</v>
      </c>
    </row>
    <row r="79" spans="1:3" x14ac:dyDescent="0.25">
      <c r="A79" s="6" t="s">
        <v>10</v>
      </c>
      <c r="B79" s="7">
        <v>45.845999999999997</v>
      </c>
      <c r="C79" s="7">
        <v>40.438356164383535</v>
      </c>
    </row>
    <row r="80" spans="1:3" x14ac:dyDescent="0.25">
      <c r="A80" s="6" t="s">
        <v>10</v>
      </c>
      <c r="B80" s="7">
        <v>44.642000000000003</v>
      </c>
      <c r="C80" s="7">
        <v>41.384</v>
      </c>
    </row>
    <row r="81" spans="1:3" x14ac:dyDescent="0.25">
      <c r="A81" s="6" t="s">
        <v>7</v>
      </c>
      <c r="B81" s="7">
        <v>43.007794589637825</v>
      </c>
      <c r="C81" s="7">
        <v>34.607843137254918</v>
      </c>
    </row>
    <row r="82" spans="1:3" x14ac:dyDescent="0.25">
      <c r="A82" s="6" t="s">
        <v>7</v>
      </c>
      <c r="B82" s="7">
        <v>41.813000000000002</v>
      </c>
      <c r="C82" s="7">
        <v>35.481999999999999</v>
      </c>
    </row>
    <row r="83" spans="1:3" x14ac:dyDescent="0.25">
      <c r="A83" s="6" t="s">
        <v>7</v>
      </c>
      <c r="B83" s="7">
        <v>42.323999999999998</v>
      </c>
      <c r="C83" s="7">
        <v>34.927999999999997</v>
      </c>
    </row>
    <row r="84" spans="1:3" ht="17.25" customHeight="1" x14ac:dyDescent="0.25">
      <c r="A84" s="9" t="s">
        <v>14</v>
      </c>
      <c r="B84" s="7">
        <v>45.011286681715575</v>
      </c>
      <c r="C84" s="7">
        <v>44.595864661654112</v>
      </c>
    </row>
    <row r="85" spans="1:3" x14ac:dyDescent="0.25">
      <c r="A85" s="9" t="s">
        <v>14</v>
      </c>
      <c r="B85" s="11">
        <v>43.997999999999998</v>
      </c>
      <c r="C85" s="11">
        <v>45.813000000000002</v>
      </c>
    </row>
    <row r="86" spans="1:3" x14ac:dyDescent="0.25">
      <c r="A86" s="9" t="s">
        <v>14</v>
      </c>
      <c r="B86" s="12">
        <v>44.393000000000001</v>
      </c>
      <c r="C86" s="12">
        <v>44.792999999999999</v>
      </c>
    </row>
    <row r="89" spans="1:3" x14ac:dyDescent="0.25">
      <c r="A89" s="36" t="s">
        <v>75</v>
      </c>
      <c r="B89" s="37">
        <v>48.372329603255366</v>
      </c>
    </row>
    <row r="90" spans="1:3" x14ac:dyDescent="0.25">
      <c r="A90" s="36" t="s">
        <v>76</v>
      </c>
      <c r="B90" s="37">
        <v>37.989417989417959</v>
      </c>
    </row>
  </sheetData>
  <sortState ref="A3:B22">
    <sortCondition ref="A3"/>
  </sortState>
  <mergeCells count="2">
    <mergeCell ref="A44:C44"/>
    <mergeCell ref="A56:C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54" workbookViewId="0">
      <selection activeCell="C85" sqref="B56:C85"/>
    </sheetView>
  </sheetViews>
  <sheetFormatPr baseColWidth="10" defaultRowHeight="15" x14ac:dyDescent="0.25"/>
  <cols>
    <col min="2" max="2" width="16.7109375" bestFit="1" customWidth="1"/>
    <col min="3" max="3" width="13.28515625" bestFit="1" customWidth="1"/>
  </cols>
  <sheetData>
    <row r="1" spans="1:3" x14ac:dyDescent="0.25">
      <c r="A1" s="6" t="s">
        <v>0</v>
      </c>
      <c r="B1" s="4" t="s">
        <v>25</v>
      </c>
      <c r="C1" s="4" t="s">
        <v>12</v>
      </c>
    </row>
    <row r="2" spans="1:3" x14ac:dyDescent="0.25">
      <c r="A2" s="6" t="s">
        <v>1</v>
      </c>
      <c r="B2" s="7">
        <v>49.078226208271019</v>
      </c>
      <c r="C2" s="7">
        <v>38.153503893214683</v>
      </c>
    </row>
    <row r="3" spans="1:3" x14ac:dyDescent="0.25">
      <c r="A3" s="6" t="s">
        <v>1</v>
      </c>
      <c r="B3" s="7">
        <v>50.481999999999999</v>
      </c>
      <c r="C3" s="7">
        <v>39.512</v>
      </c>
    </row>
    <row r="4" spans="1:3" x14ac:dyDescent="0.25">
      <c r="A4" s="6" t="s">
        <v>1</v>
      </c>
      <c r="B4" s="7">
        <v>48.743000000000002</v>
      </c>
      <c r="C4" s="7">
        <v>38.482999999999997</v>
      </c>
    </row>
    <row r="5" spans="1:3" s="16" customFormat="1" x14ac:dyDescent="0.25">
      <c r="A5" s="13" t="s">
        <v>1</v>
      </c>
      <c r="B5" s="25">
        <f>+AVERAGE(B2:B4)</f>
        <v>49.43440873609034</v>
      </c>
      <c r="C5" s="25">
        <f>+AVERAGE(C2:C4)</f>
        <v>38.716167964404896</v>
      </c>
    </row>
    <row r="6" spans="1:3" x14ac:dyDescent="0.25">
      <c r="A6" s="6" t="s">
        <v>2</v>
      </c>
      <c r="B6" s="7">
        <v>47.011952191235054</v>
      </c>
      <c r="C6" s="7">
        <v>43.224699828473433</v>
      </c>
    </row>
    <row r="7" spans="1:3" x14ac:dyDescent="0.25">
      <c r="A7" s="6" t="s">
        <v>2</v>
      </c>
      <c r="B7" s="7">
        <v>45.835999999999999</v>
      </c>
      <c r="C7" s="7">
        <v>45.835999999999999</v>
      </c>
    </row>
    <row r="8" spans="1:3" x14ac:dyDescent="0.25">
      <c r="A8" s="6" t="s">
        <v>2</v>
      </c>
      <c r="B8" s="7">
        <v>46.837000000000003</v>
      </c>
      <c r="C8" s="7">
        <v>44.281999999999996</v>
      </c>
    </row>
    <row r="9" spans="1:3" s="16" customFormat="1" x14ac:dyDescent="0.25">
      <c r="A9" s="13" t="s">
        <v>2</v>
      </c>
      <c r="B9" s="25">
        <f>+AVERAGE(B6:B8)</f>
        <v>46.561650730411685</v>
      </c>
      <c r="C9" s="25">
        <f>+AVERAGE(C6:C8)</f>
        <v>44.44756660949114</v>
      </c>
    </row>
    <row r="10" spans="1:3" x14ac:dyDescent="0.25">
      <c r="A10" s="9" t="s">
        <v>13</v>
      </c>
      <c r="B10" s="7">
        <v>45.111662531017316</v>
      </c>
      <c r="C10" s="7">
        <v>37.42884250474377</v>
      </c>
    </row>
    <row r="11" spans="1:3" x14ac:dyDescent="0.25">
      <c r="A11" s="9" t="s">
        <v>13</v>
      </c>
      <c r="B11" s="7">
        <v>47.012999999999998</v>
      </c>
      <c r="C11" s="7">
        <v>36.978000000000002</v>
      </c>
    </row>
    <row r="12" spans="1:3" x14ac:dyDescent="0.25">
      <c r="A12" s="9" t="s">
        <v>13</v>
      </c>
      <c r="B12" s="7">
        <v>47.234999999999999</v>
      </c>
      <c r="C12" s="7">
        <v>37.238</v>
      </c>
    </row>
    <row r="13" spans="1:3" s="16" customFormat="1" x14ac:dyDescent="0.25">
      <c r="A13" s="13" t="s">
        <v>13</v>
      </c>
      <c r="B13" s="25">
        <f>+AVERAGE(B10:B12)</f>
        <v>46.453220843672433</v>
      </c>
      <c r="C13" s="25">
        <f>+AVERAGE(C10:C12)</f>
        <v>37.214947501581257</v>
      </c>
    </row>
    <row r="14" spans="1:3" x14ac:dyDescent="0.25">
      <c r="A14" s="6" t="s">
        <v>3</v>
      </c>
      <c r="B14" s="7">
        <v>58.003300330033014</v>
      </c>
      <c r="C14" s="7">
        <v>35.799404170804408</v>
      </c>
    </row>
    <row r="15" spans="1:3" x14ac:dyDescent="0.25">
      <c r="A15" s="6" t="s">
        <v>3</v>
      </c>
      <c r="B15" s="7">
        <v>57.582999999999998</v>
      </c>
      <c r="C15" s="7">
        <v>36.154000000000003</v>
      </c>
    </row>
    <row r="16" spans="1:3" x14ac:dyDescent="0.25">
      <c r="A16" s="6" t="s">
        <v>3</v>
      </c>
      <c r="B16" s="7">
        <v>58.344999999999999</v>
      </c>
      <c r="C16" s="7">
        <v>35.484999999999999</v>
      </c>
    </row>
    <row r="17" spans="1:3" s="16" customFormat="1" x14ac:dyDescent="0.25">
      <c r="A17" s="13" t="s">
        <v>3</v>
      </c>
      <c r="B17" s="25">
        <f>+AVERAGE(B14:B16)</f>
        <v>57.977100110011008</v>
      </c>
      <c r="C17" s="25">
        <f>+AVERAGE(C14:C16)</f>
        <v>35.812801390268142</v>
      </c>
    </row>
    <row r="18" spans="1:3" x14ac:dyDescent="0.25">
      <c r="A18" s="6" t="s">
        <v>4</v>
      </c>
      <c r="B18" s="7">
        <v>51.798201798201823</v>
      </c>
      <c r="C18" s="7">
        <v>42.007060010085723</v>
      </c>
    </row>
    <row r="19" spans="1:3" x14ac:dyDescent="0.25">
      <c r="A19" s="6" t="s">
        <v>4</v>
      </c>
      <c r="B19" s="7">
        <v>50.301000000000002</v>
      </c>
      <c r="C19" s="7">
        <v>41.350999999999999</v>
      </c>
    </row>
    <row r="20" spans="1:3" x14ac:dyDescent="0.25">
      <c r="A20" s="6" t="s">
        <v>4</v>
      </c>
      <c r="B20" s="7">
        <v>50.834000000000003</v>
      </c>
      <c r="C20" s="7">
        <v>42.848999999999997</v>
      </c>
    </row>
    <row r="21" spans="1:3" s="16" customFormat="1" x14ac:dyDescent="0.25">
      <c r="A21" s="13" t="s">
        <v>4</v>
      </c>
      <c r="B21" s="25">
        <f>+AVERAGE(B18:B20)</f>
        <v>50.97773393273394</v>
      </c>
      <c r="C21" s="25">
        <f>+AVERAGE(C18:C20)</f>
        <v>42.069020003361906</v>
      </c>
    </row>
    <row r="22" spans="1:3" x14ac:dyDescent="0.25">
      <c r="A22" s="6" t="s">
        <v>5</v>
      </c>
      <c r="B22" s="7">
        <v>49.833094897472591</v>
      </c>
      <c r="C22" s="7">
        <v>42.502482621648468</v>
      </c>
    </row>
    <row r="23" spans="1:3" x14ac:dyDescent="0.25">
      <c r="A23" s="6" t="s">
        <v>5</v>
      </c>
      <c r="B23" s="7">
        <v>51.472000000000001</v>
      </c>
      <c r="C23" s="7">
        <v>41.250999999999998</v>
      </c>
    </row>
    <row r="24" spans="1:3" x14ac:dyDescent="0.25">
      <c r="A24" s="6" t="s">
        <v>5</v>
      </c>
      <c r="B24" s="7">
        <v>50.884</v>
      </c>
      <c r="C24" s="7">
        <v>42.682000000000002</v>
      </c>
    </row>
    <row r="25" spans="1:3" s="16" customFormat="1" x14ac:dyDescent="0.25">
      <c r="A25" s="13" t="s">
        <v>5</v>
      </c>
      <c r="B25" s="25">
        <f>+AVERAGE(B22:B24)</f>
        <v>50.72969829915754</v>
      </c>
      <c r="C25" s="25">
        <f>+AVERAGE(C22:C24)</f>
        <v>42.145160873882823</v>
      </c>
    </row>
    <row r="26" spans="1:3" x14ac:dyDescent="0.25">
      <c r="A26" s="6" t="s">
        <v>6</v>
      </c>
      <c r="B26" s="7">
        <v>48.907236522583744</v>
      </c>
      <c r="C26" s="7">
        <v>43.09342869915065</v>
      </c>
    </row>
    <row r="27" spans="1:3" x14ac:dyDescent="0.25">
      <c r="A27" s="6" t="s">
        <v>6</v>
      </c>
      <c r="B27" s="7">
        <v>48.034999999999997</v>
      </c>
      <c r="C27" s="7">
        <v>42.618000000000002</v>
      </c>
    </row>
    <row r="28" spans="1:3" x14ac:dyDescent="0.25">
      <c r="A28" s="6" t="s">
        <v>6</v>
      </c>
      <c r="B28" s="7">
        <v>50.848999999999997</v>
      </c>
      <c r="C28" s="7">
        <v>44.284999999999997</v>
      </c>
    </row>
    <row r="29" spans="1:3" s="16" customFormat="1" x14ac:dyDescent="0.25">
      <c r="A29" s="13" t="s">
        <v>6</v>
      </c>
      <c r="B29" s="25">
        <f>+AVERAGE(B26:B28)</f>
        <v>49.263745507527915</v>
      </c>
      <c r="C29" s="25">
        <f>+AVERAGE(C26:C28)</f>
        <v>43.332142899716878</v>
      </c>
    </row>
    <row r="30" spans="1:3" x14ac:dyDescent="0.25">
      <c r="A30" s="6" t="s">
        <v>10</v>
      </c>
      <c r="B30" s="7">
        <v>42.537676227515796</v>
      </c>
      <c r="C30" s="7">
        <v>41.018907563025223</v>
      </c>
    </row>
    <row r="31" spans="1:3" x14ac:dyDescent="0.25">
      <c r="A31" s="6" t="s">
        <v>10</v>
      </c>
      <c r="B31" s="7">
        <v>43.875999999999998</v>
      </c>
      <c r="C31" s="7">
        <v>39.911999999999999</v>
      </c>
    </row>
    <row r="32" spans="1:3" x14ac:dyDescent="0.25">
      <c r="A32" s="6" t="s">
        <v>10</v>
      </c>
      <c r="B32" s="7">
        <v>42.238999999999997</v>
      </c>
      <c r="C32" s="7">
        <v>40.859000000000002</v>
      </c>
    </row>
    <row r="33" spans="1:3" s="16" customFormat="1" x14ac:dyDescent="0.25">
      <c r="A33" s="13" t="s">
        <v>10</v>
      </c>
      <c r="B33" s="25">
        <f>+AVERAGE(B30:B32)</f>
        <v>42.884225409171933</v>
      </c>
      <c r="C33" s="25">
        <f>+AVERAGE(C30:C32)</f>
        <v>40.596635854341741</v>
      </c>
    </row>
    <row r="34" spans="1:3" x14ac:dyDescent="0.25">
      <c r="A34" s="6" t="s">
        <v>7</v>
      </c>
      <c r="B34" s="7">
        <v>48.636129696345868</v>
      </c>
      <c r="C34" s="7">
        <v>45.463367297428391</v>
      </c>
    </row>
    <row r="35" spans="1:3" x14ac:dyDescent="0.25">
      <c r="A35" s="6" t="s">
        <v>7</v>
      </c>
      <c r="B35" s="7">
        <v>47.530999999999999</v>
      </c>
      <c r="C35" s="7">
        <v>43.911999999999999</v>
      </c>
    </row>
    <row r="36" spans="1:3" x14ac:dyDescent="0.25">
      <c r="A36" s="6" t="s">
        <v>7</v>
      </c>
      <c r="B36" s="7">
        <v>46.481999999999999</v>
      </c>
      <c r="C36" s="7">
        <v>43.814</v>
      </c>
    </row>
    <row r="37" spans="1:3" s="16" customFormat="1" x14ac:dyDescent="0.25">
      <c r="A37" s="13" t="s">
        <v>7</v>
      </c>
      <c r="B37" s="25">
        <f>+AVERAGE(B34:B36)</f>
        <v>47.549709898781963</v>
      </c>
      <c r="C37" s="25">
        <f>+AVERAGE(C34:C36)</f>
        <v>44.396455765809463</v>
      </c>
    </row>
    <row r="38" spans="1:3" x14ac:dyDescent="0.25">
      <c r="A38" s="9" t="s">
        <v>14</v>
      </c>
      <c r="B38" s="7">
        <v>46.049999999999969</v>
      </c>
      <c r="C38" s="7">
        <v>36.641604010025077</v>
      </c>
    </row>
    <row r="39" spans="1:3" x14ac:dyDescent="0.25">
      <c r="A39" s="9" t="s">
        <v>14</v>
      </c>
      <c r="B39" s="11">
        <v>45.813000000000002</v>
      </c>
      <c r="C39" s="11">
        <v>35.31</v>
      </c>
    </row>
    <row r="40" spans="1:3" x14ac:dyDescent="0.25">
      <c r="A40" s="9" t="s">
        <v>14</v>
      </c>
      <c r="B40" s="12">
        <v>45.923000000000002</v>
      </c>
      <c r="C40" s="12">
        <v>36.194000000000003</v>
      </c>
    </row>
    <row r="41" spans="1:3" s="16" customFormat="1" x14ac:dyDescent="0.25">
      <c r="A41" s="13" t="s">
        <v>9</v>
      </c>
      <c r="B41" s="25">
        <f>+AVERAGE(B38:B40)</f>
        <v>45.928666666666658</v>
      </c>
      <c r="C41" s="25">
        <f>+AVERAGE(C38:C40)</f>
        <v>36.048534670008358</v>
      </c>
    </row>
    <row r="43" spans="1:3" x14ac:dyDescent="0.25">
      <c r="A43" s="59" t="s">
        <v>17</v>
      </c>
      <c r="B43" s="59"/>
      <c r="C43" s="59"/>
    </row>
    <row r="44" spans="1:3" s="16" customFormat="1" x14ac:dyDescent="0.25">
      <c r="A44" s="13" t="s">
        <v>1</v>
      </c>
      <c r="B44" s="19">
        <v>49.43440873609034</v>
      </c>
      <c r="C44" s="19">
        <v>38.716167964404896</v>
      </c>
    </row>
    <row r="45" spans="1:3" s="16" customFormat="1" x14ac:dyDescent="0.25">
      <c r="A45" s="13" t="s">
        <v>2</v>
      </c>
      <c r="B45" s="19">
        <v>46.561650730411685</v>
      </c>
      <c r="C45" s="19">
        <v>44.44756660949114</v>
      </c>
    </row>
    <row r="46" spans="1:3" s="16" customFormat="1" x14ac:dyDescent="0.25">
      <c r="A46" s="13" t="s">
        <v>13</v>
      </c>
      <c r="B46" s="19">
        <v>46.453220843672433</v>
      </c>
      <c r="C46" s="19">
        <v>37.214947501581257</v>
      </c>
    </row>
    <row r="47" spans="1:3" s="16" customFormat="1" x14ac:dyDescent="0.25">
      <c r="A47" s="13" t="s">
        <v>3</v>
      </c>
      <c r="B47" s="19">
        <v>57.977100110011008</v>
      </c>
      <c r="C47" s="19">
        <v>35.812801390268142</v>
      </c>
    </row>
    <row r="48" spans="1:3" s="16" customFormat="1" x14ac:dyDescent="0.25">
      <c r="A48" s="13" t="s">
        <v>4</v>
      </c>
      <c r="B48" s="19">
        <v>50.97773393273394</v>
      </c>
      <c r="C48" s="19">
        <v>42.069020003361906</v>
      </c>
    </row>
    <row r="49" spans="1:3" s="16" customFormat="1" x14ac:dyDescent="0.25">
      <c r="A49" s="13" t="s">
        <v>5</v>
      </c>
      <c r="B49" s="19">
        <v>50.72969829915754</v>
      </c>
      <c r="C49" s="19">
        <v>42.145160873882823</v>
      </c>
    </row>
    <row r="50" spans="1:3" s="16" customFormat="1" x14ac:dyDescent="0.25">
      <c r="A50" s="13" t="s">
        <v>6</v>
      </c>
      <c r="B50" s="19">
        <v>43.332142899716878</v>
      </c>
      <c r="C50" s="19">
        <v>49.263745507527915</v>
      </c>
    </row>
    <row r="51" spans="1:3" s="16" customFormat="1" x14ac:dyDescent="0.25">
      <c r="A51" s="13" t="s">
        <v>10</v>
      </c>
      <c r="B51" s="19">
        <v>42.884225409171933</v>
      </c>
      <c r="C51" s="19">
        <v>40.596635854341741</v>
      </c>
    </row>
    <row r="52" spans="1:3" s="16" customFormat="1" x14ac:dyDescent="0.25">
      <c r="A52" s="13" t="s">
        <v>7</v>
      </c>
      <c r="B52" s="19">
        <v>47.549709898781963</v>
      </c>
      <c r="C52" s="19">
        <v>44.396455765809463</v>
      </c>
    </row>
    <row r="53" spans="1:3" s="16" customFormat="1" x14ac:dyDescent="0.25">
      <c r="A53" s="13" t="s">
        <v>9</v>
      </c>
      <c r="B53" s="19">
        <v>45.928666666666658</v>
      </c>
      <c r="C53" s="19">
        <v>36.048534670008358</v>
      </c>
    </row>
    <row r="55" spans="1:3" x14ac:dyDescent="0.25">
      <c r="A55" s="59" t="s">
        <v>18</v>
      </c>
      <c r="B55" s="59"/>
      <c r="C55" s="59"/>
    </row>
    <row r="56" spans="1:3" x14ac:dyDescent="0.25">
      <c r="A56" s="6" t="s">
        <v>1</v>
      </c>
      <c r="B56" s="7">
        <v>49.078226208271019</v>
      </c>
      <c r="C56" s="7">
        <v>38.153503893214683</v>
      </c>
    </row>
    <row r="57" spans="1:3" x14ac:dyDescent="0.25">
      <c r="A57" s="6" t="s">
        <v>1</v>
      </c>
      <c r="B57" s="7">
        <v>50.481999999999999</v>
      </c>
      <c r="C57" s="7">
        <v>39.512</v>
      </c>
    </row>
    <row r="58" spans="1:3" x14ac:dyDescent="0.25">
      <c r="A58" s="6" t="s">
        <v>1</v>
      </c>
      <c r="B58" s="7">
        <v>48.743000000000002</v>
      </c>
      <c r="C58" s="7">
        <v>38.482999999999997</v>
      </c>
    </row>
    <row r="59" spans="1:3" x14ac:dyDescent="0.25">
      <c r="A59" s="6" t="s">
        <v>2</v>
      </c>
      <c r="B59" s="7">
        <v>47.011952191235054</v>
      </c>
      <c r="C59" s="7">
        <v>43.224699828473433</v>
      </c>
    </row>
    <row r="60" spans="1:3" x14ac:dyDescent="0.25">
      <c r="A60" s="6" t="s">
        <v>2</v>
      </c>
      <c r="B60" s="7">
        <v>45.835999999999999</v>
      </c>
      <c r="C60" s="7">
        <v>45.835999999999999</v>
      </c>
    </row>
    <row r="61" spans="1:3" x14ac:dyDescent="0.25">
      <c r="A61" s="6" t="s">
        <v>2</v>
      </c>
      <c r="B61" s="7">
        <v>46.837000000000003</v>
      </c>
      <c r="C61" s="7">
        <v>44.281999999999996</v>
      </c>
    </row>
    <row r="62" spans="1:3" x14ac:dyDescent="0.25">
      <c r="A62" s="9" t="s">
        <v>13</v>
      </c>
      <c r="B62" s="7">
        <v>45.111662531017316</v>
      </c>
      <c r="C62" s="7">
        <v>37.42884250474377</v>
      </c>
    </row>
    <row r="63" spans="1:3" x14ac:dyDescent="0.25">
      <c r="A63" s="9" t="s">
        <v>13</v>
      </c>
      <c r="B63" s="7">
        <v>47.012999999999998</v>
      </c>
      <c r="C63" s="7">
        <v>36.978000000000002</v>
      </c>
    </row>
    <row r="64" spans="1:3" x14ac:dyDescent="0.25">
      <c r="A64" s="9" t="s">
        <v>13</v>
      </c>
      <c r="B64" s="7">
        <v>47.234999999999999</v>
      </c>
      <c r="C64" s="7">
        <v>37.238</v>
      </c>
    </row>
    <row r="65" spans="1:3" x14ac:dyDescent="0.25">
      <c r="A65" s="6" t="s">
        <v>3</v>
      </c>
      <c r="B65" s="7">
        <v>58.003300330033014</v>
      </c>
      <c r="C65" s="7">
        <v>35.799404170804408</v>
      </c>
    </row>
    <row r="66" spans="1:3" x14ac:dyDescent="0.25">
      <c r="A66" s="6" t="s">
        <v>3</v>
      </c>
      <c r="B66" s="7">
        <v>57.582999999999998</v>
      </c>
      <c r="C66" s="7">
        <v>36.154000000000003</v>
      </c>
    </row>
    <row r="67" spans="1:3" x14ac:dyDescent="0.25">
      <c r="A67" s="6" t="s">
        <v>3</v>
      </c>
      <c r="B67" s="7">
        <v>58.344999999999999</v>
      </c>
      <c r="C67" s="7">
        <v>35.484999999999999</v>
      </c>
    </row>
    <row r="68" spans="1:3" x14ac:dyDescent="0.25">
      <c r="A68" s="6" t="s">
        <v>4</v>
      </c>
      <c r="B68" s="7">
        <v>51.798201798201823</v>
      </c>
      <c r="C68" s="7">
        <v>42.007060010085723</v>
      </c>
    </row>
    <row r="69" spans="1:3" x14ac:dyDescent="0.25">
      <c r="A69" s="6" t="s">
        <v>4</v>
      </c>
      <c r="B69" s="7">
        <v>50.301000000000002</v>
      </c>
      <c r="C69" s="7">
        <v>41.350999999999999</v>
      </c>
    </row>
    <row r="70" spans="1:3" x14ac:dyDescent="0.25">
      <c r="A70" s="6" t="s">
        <v>4</v>
      </c>
      <c r="B70" s="7">
        <v>50.834000000000003</v>
      </c>
      <c r="C70" s="7">
        <v>42.848999999999997</v>
      </c>
    </row>
    <row r="71" spans="1:3" x14ac:dyDescent="0.25">
      <c r="A71" s="6" t="s">
        <v>5</v>
      </c>
      <c r="B71" s="7">
        <v>49.833094897472591</v>
      </c>
      <c r="C71" s="7">
        <v>42.502482621648468</v>
      </c>
    </row>
    <row r="72" spans="1:3" x14ac:dyDescent="0.25">
      <c r="A72" s="6" t="s">
        <v>5</v>
      </c>
      <c r="B72" s="7">
        <v>51.472000000000001</v>
      </c>
      <c r="C72" s="7">
        <v>41.250999999999998</v>
      </c>
    </row>
    <row r="73" spans="1:3" x14ac:dyDescent="0.25">
      <c r="A73" s="6" t="s">
        <v>5</v>
      </c>
      <c r="B73" s="7">
        <v>50.884</v>
      </c>
      <c r="C73" s="7">
        <v>42.682000000000002</v>
      </c>
    </row>
    <row r="74" spans="1:3" x14ac:dyDescent="0.25">
      <c r="A74" s="6" t="s">
        <v>6</v>
      </c>
      <c r="B74" s="7">
        <v>48.907236522583744</v>
      </c>
      <c r="C74" s="7">
        <v>43.09342869915065</v>
      </c>
    </row>
    <row r="75" spans="1:3" x14ac:dyDescent="0.25">
      <c r="A75" s="6" t="s">
        <v>6</v>
      </c>
      <c r="B75" s="7">
        <v>48.034999999999997</v>
      </c>
      <c r="C75" s="7">
        <v>42.618000000000002</v>
      </c>
    </row>
    <row r="76" spans="1:3" x14ac:dyDescent="0.25">
      <c r="A76" s="6" t="s">
        <v>6</v>
      </c>
      <c r="B76" s="7">
        <v>50.848999999999997</v>
      </c>
      <c r="C76" s="7">
        <v>44.284999999999997</v>
      </c>
    </row>
    <row r="77" spans="1:3" x14ac:dyDescent="0.25">
      <c r="A77" s="6" t="s">
        <v>10</v>
      </c>
      <c r="B77" s="7">
        <v>42.537676227515796</v>
      </c>
      <c r="C77" s="7">
        <v>41.018907563025223</v>
      </c>
    </row>
    <row r="78" spans="1:3" x14ac:dyDescent="0.25">
      <c r="A78" s="6" t="s">
        <v>10</v>
      </c>
      <c r="B78" s="7">
        <v>43.875999999999998</v>
      </c>
      <c r="C78" s="7">
        <v>39.911999999999999</v>
      </c>
    </row>
    <row r="79" spans="1:3" x14ac:dyDescent="0.25">
      <c r="A79" s="6" t="s">
        <v>10</v>
      </c>
      <c r="B79" s="7">
        <v>42.238999999999997</v>
      </c>
      <c r="C79" s="7">
        <v>40.859000000000002</v>
      </c>
    </row>
    <row r="80" spans="1:3" x14ac:dyDescent="0.25">
      <c r="A80" s="6" t="s">
        <v>7</v>
      </c>
      <c r="B80" s="7">
        <v>48.636129696345868</v>
      </c>
      <c r="C80" s="7">
        <v>45.463367297428391</v>
      </c>
    </row>
    <row r="81" spans="1:3" x14ac:dyDescent="0.25">
      <c r="A81" s="6" t="s">
        <v>7</v>
      </c>
      <c r="B81" s="7">
        <v>47.530999999999999</v>
      </c>
      <c r="C81" s="7">
        <v>43.911999999999999</v>
      </c>
    </row>
    <row r="82" spans="1:3" x14ac:dyDescent="0.25">
      <c r="A82" s="6" t="s">
        <v>7</v>
      </c>
      <c r="B82" s="7">
        <v>46.481999999999999</v>
      </c>
      <c r="C82" s="7">
        <v>43.814</v>
      </c>
    </row>
    <row r="83" spans="1:3" x14ac:dyDescent="0.25">
      <c r="A83" s="9" t="s">
        <v>14</v>
      </c>
      <c r="B83" s="7">
        <v>46.049999999999969</v>
      </c>
      <c r="C83" s="7">
        <v>36.641604010025077</v>
      </c>
    </row>
    <row r="84" spans="1:3" x14ac:dyDescent="0.25">
      <c r="A84" s="9" t="s">
        <v>14</v>
      </c>
      <c r="B84" s="11">
        <v>45.813000000000002</v>
      </c>
      <c r="C84" s="11">
        <v>35.31</v>
      </c>
    </row>
    <row r="85" spans="1:3" x14ac:dyDescent="0.25">
      <c r="A85" s="9" t="s">
        <v>14</v>
      </c>
      <c r="B85" s="12">
        <v>45.923000000000002</v>
      </c>
      <c r="C85" s="12">
        <v>36.194000000000003</v>
      </c>
    </row>
  </sheetData>
  <sortState ref="A2:B21">
    <sortCondition ref="A2"/>
  </sortState>
  <mergeCells count="2">
    <mergeCell ref="A43:C43"/>
    <mergeCell ref="A55:C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37" sqref="B37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14" bestFit="1" customWidth="1"/>
    <col min="13" max="13" width="6.28515625" customWidth="1"/>
    <col min="14" max="14" width="11.42578125" hidden="1" customWidth="1"/>
    <col min="15" max="15" width="5.28515625" hidden="1" customWidth="1"/>
  </cols>
  <sheetData>
    <row r="1" spans="1:17" ht="15.75" thickBot="1" x14ac:dyDescent="0.3">
      <c r="A1" s="22" t="s">
        <v>21</v>
      </c>
      <c r="B1" t="s">
        <v>25</v>
      </c>
      <c r="C1" t="s">
        <v>26</v>
      </c>
    </row>
    <row r="2" spans="1:17" ht="15.75" thickBot="1" x14ac:dyDescent="0.3">
      <c r="A2" s="23" t="s">
        <v>23</v>
      </c>
      <c r="B2" s="21">
        <v>52.594532362713487</v>
      </c>
      <c r="C2" s="21">
        <v>36.197088584432521</v>
      </c>
      <c r="P2" s="30" t="s">
        <v>30</v>
      </c>
      <c r="Q2" s="31" t="s">
        <v>57</v>
      </c>
    </row>
    <row r="3" spans="1:17" ht="15.75" thickBot="1" x14ac:dyDescent="0.3">
      <c r="A3" s="24" t="s">
        <v>1</v>
      </c>
      <c r="B3" s="21">
        <v>35.662800787752843</v>
      </c>
      <c r="C3" s="21">
        <v>26.643134109260245</v>
      </c>
      <c r="P3" s="32" t="s">
        <v>27</v>
      </c>
      <c r="Q3" s="33" t="s">
        <v>58</v>
      </c>
    </row>
    <row r="4" spans="1:17" ht="15.75" thickBot="1" x14ac:dyDescent="0.3">
      <c r="A4" s="24" t="s">
        <v>2</v>
      </c>
      <c r="B4" s="21">
        <v>43.929382843102111</v>
      </c>
      <c r="C4" s="21">
        <v>30.866928745452473</v>
      </c>
      <c r="P4" s="32" t="s">
        <v>35</v>
      </c>
      <c r="Q4" s="33" t="s">
        <v>59</v>
      </c>
    </row>
    <row r="5" spans="1:17" ht="15.75" thickBot="1" x14ac:dyDescent="0.3">
      <c r="A5" s="24" t="s">
        <v>15</v>
      </c>
      <c r="B5" s="21">
        <v>43.287666666666667</v>
      </c>
      <c r="C5" s="21">
        <v>31.782333333333337</v>
      </c>
      <c r="P5" s="32" t="s">
        <v>28</v>
      </c>
      <c r="Q5" s="33" t="s">
        <v>60</v>
      </c>
    </row>
    <row r="6" spans="1:17" ht="15.75" thickBot="1" x14ac:dyDescent="0.3">
      <c r="A6" s="24" t="s">
        <v>3</v>
      </c>
      <c r="B6" s="21">
        <v>36.926670635347534</v>
      </c>
      <c r="C6" s="21">
        <v>24.972612748020239</v>
      </c>
      <c r="M6" s="34"/>
      <c r="N6" s="34"/>
      <c r="O6" s="34"/>
      <c r="P6" s="32" t="s">
        <v>32</v>
      </c>
      <c r="Q6" s="33" t="s">
        <v>60</v>
      </c>
    </row>
    <row r="7" spans="1:17" ht="15.75" thickBot="1" x14ac:dyDescent="0.3">
      <c r="A7" s="24" t="s">
        <v>4</v>
      </c>
      <c r="B7" s="21">
        <v>52.594532362713487</v>
      </c>
      <c r="C7" s="21">
        <v>36.197088584432521</v>
      </c>
      <c r="P7" s="32" t="s">
        <v>29</v>
      </c>
      <c r="Q7" s="33" t="s">
        <v>66</v>
      </c>
    </row>
    <row r="8" spans="1:17" ht="15.75" thickBot="1" x14ac:dyDescent="0.3">
      <c r="A8" s="24" t="s">
        <v>5</v>
      </c>
      <c r="B8" s="21">
        <v>40.639340285959165</v>
      </c>
      <c r="C8" s="21">
        <v>31.225976700073556</v>
      </c>
      <c r="P8" s="32" t="s">
        <v>34</v>
      </c>
      <c r="Q8" s="33" t="s">
        <v>66</v>
      </c>
    </row>
    <row r="9" spans="1:17" ht="15.75" thickBot="1" x14ac:dyDescent="0.3">
      <c r="A9" s="24" t="s">
        <v>6</v>
      </c>
      <c r="B9" s="21">
        <v>37.297096063764734</v>
      </c>
      <c r="C9" s="21">
        <v>32.465311845339897</v>
      </c>
      <c r="P9" s="32" t="s">
        <v>36</v>
      </c>
      <c r="Q9" s="33" t="s">
        <v>66</v>
      </c>
    </row>
    <row r="10" spans="1:17" ht="15.75" thickBot="1" x14ac:dyDescent="0.3">
      <c r="A10" s="24" t="s">
        <v>10</v>
      </c>
      <c r="B10" s="21">
        <v>38.103924392543469</v>
      </c>
      <c r="C10" s="21">
        <v>28.809831002177116</v>
      </c>
      <c r="P10" s="32" t="s">
        <v>33</v>
      </c>
      <c r="Q10" s="33" t="s">
        <v>66</v>
      </c>
    </row>
    <row r="11" spans="1:17" ht="15.75" thickBot="1" x14ac:dyDescent="0.3">
      <c r="A11" s="24" t="s">
        <v>7</v>
      </c>
      <c r="B11" s="21">
        <v>46.700439948657269</v>
      </c>
      <c r="C11" s="21">
        <v>32.054272373572658</v>
      </c>
      <c r="P11" s="32" t="s">
        <v>44</v>
      </c>
      <c r="Q11" s="33" t="s">
        <v>67</v>
      </c>
    </row>
    <row r="12" spans="1:17" ht="15.75" thickBot="1" x14ac:dyDescent="0.3">
      <c r="A12" s="24" t="s">
        <v>9</v>
      </c>
      <c r="B12" s="21">
        <v>48.415501283534759</v>
      </c>
      <c r="C12" s="21">
        <v>32.317</v>
      </c>
      <c r="P12" s="32" t="s">
        <v>50</v>
      </c>
      <c r="Q12" s="33" t="s">
        <v>68</v>
      </c>
    </row>
    <row r="13" spans="1:17" ht="15.75" thickBot="1" x14ac:dyDescent="0.3">
      <c r="A13" s="23" t="s">
        <v>19</v>
      </c>
      <c r="B13" s="21">
        <v>48.026443526170794</v>
      </c>
      <c r="C13" s="21">
        <v>45.067288220551376</v>
      </c>
      <c r="P13" s="32" t="s">
        <v>56</v>
      </c>
      <c r="Q13" s="33" t="s">
        <v>68</v>
      </c>
    </row>
    <row r="14" spans="1:17" ht="15.75" thickBot="1" x14ac:dyDescent="0.3">
      <c r="A14" s="24" t="s">
        <v>1</v>
      </c>
      <c r="B14" s="21">
        <v>48.026443526170794</v>
      </c>
      <c r="C14" s="21">
        <v>41.35798974601672</v>
      </c>
      <c r="P14" s="32" t="s">
        <v>31</v>
      </c>
      <c r="Q14" s="33" t="s">
        <v>68</v>
      </c>
    </row>
    <row r="15" spans="1:17" ht="15.75" thickBot="1" x14ac:dyDescent="0.3">
      <c r="A15" s="24" t="s">
        <v>2</v>
      </c>
      <c r="B15" s="21">
        <v>44.084129476584017</v>
      </c>
      <c r="C15" s="21">
        <v>43.800859350850082</v>
      </c>
      <c r="P15" s="32" t="s">
        <v>41</v>
      </c>
      <c r="Q15" s="33" t="s">
        <v>61</v>
      </c>
    </row>
    <row r="16" spans="1:17" ht="15.75" thickBot="1" x14ac:dyDescent="0.3">
      <c r="A16" s="24" t="s">
        <v>15</v>
      </c>
      <c r="B16" s="21">
        <v>44.77956162117453</v>
      </c>
      <c r="C16" s="21">
        <v>38.80881050564556</v>
      </c>
      <c r="P16" s="32" t="s">
        <v>49</v>
      </c>
      <c r="Q16" s="33" t="s">
        <v>61</v>
      </c>
    </row>
    <row r="17" spans="1:17" ht="15.75" thickBot="1" x14ac:dyDescent="0.3">
      <c r="A17" s="24" t="s">
        <v>3</v>
      </c>
      <c r="B17" s="21">
        <v>41.490818181818177</v>
      </c>
      <c r="C17" s="21">
        <v>41.626116743471577</v>
      </c>
      <c r="P17" s="32" t="s">
        <v>43</v>
      </c>
      <c r="Q17" s="33" t="s">
        <v>69</v>
      </c>
    </row>
    <row r="18" spans="1:17" ht="15.75" thickBot="1" x14ac:dyDescent="0.3">
      <c r="A18" s="24" t="s">
        <v>4</v>
      </c>
      <c r="B18" s="21">
        <v>47.636502732240437</v>
      </c>
      <c r="C18" s="21">
        <v>37.099992655102362</v>
      </c>
      <c r="P18" s="32" t="s">
        <v>47</v>
      </c>
      <c r="Q18" s="33" t="s">
        <v>70</v>
      </c>
    </row>
    <row r="19" spans="1:17" ht="15.75" thickBot="1" x14ac:dyDescent="0.3">
      <c r="A19" s="24" t="s">
        <v>5</v>
      </c>
      <c r="B19" s="21">
        <v>42.381085439229828</v>
      </c>
      <c r="C19" s="21">
        <v>39.370625103906868</v>
      </c>
      <c r="P19" s="32" t="s">
        <v>39</v>
      </c>
      <c r="Q19" s="33" t="s">
        <v>70</v>
      </c>
    </row>
    <row r="20" spans="1:17" ht="15.75" thickBot="1" x14ac:dyDescent="0.3">
      <c r="A20" s="24" t="s">
        <v>6</v>
      </c>
      <c r="B20" s="21">
        <v>42.353698262243299</v>
      </c>
      <c r="C20" s="21">
        <v>37.837892233370489</v>
      </c>
      <c r="P20" s="32" t="s">
        <v>42</v>
      </c>
      <c r="Q20" s="33" t="s">
        <v>71</v>
      </c>
    </row>
    <row r="21" spans="1:17" ht="15.75" thickBot="1" x14ac:dyDescent="0.3">
      <c r="A21" s="24" t="s">
        <v>10</v>
      </c>
      <c r="B21" s="21">
        <v>44.960492014950717</v>
      </c>
      <c r="C21" s="21">
        <v>41.335574967286185</v>
      </c>
      <c r="P21" s="32" t="s">
        <v>55</v>
      </c>
      <c r="Q21" s="33" t="s">
        <v>72</v>
      </c>
    </row>
    <row r="22" spans="1:17" ht="15.75" thickBot="1" x14ac:dyDescent="0.3">
      <c r="A22" s="24" t="s">
        <v>7</v>
      </c>
      <c r="B22" s="21">
        <v>42.381598196545944</v>
      </c>
      <c r="C22" s="21">
        <v>35.005947712418305</v>
      </c>
      <c r="P22" s="32" t="s">
        <v>45</v>
      </c>
      <c r="Q22" s="33" t="s">
        <v>62</v>
      </c>
    </row>
    <row r="23" spans="1:17" ht="15.75" thickBot="1" x14ac:dyDescent="0.3">
      <c r="A23" s="24" t="s">
        <v>9</v>
      </c>
      <c r="B23" s="21">
        <v>44.467428893905186</v>
      </c>
      <c r="C23" s="21">
        <v>45.067288220551376</v>
      </c>
      <c r="P23" s="32" t="s">
        <v>37</v>
      </c>
      <c r="Q23" s="33" t="s">
        <v>73</v>
      </c>
    </row>
    <row r="24" spans="1:17" ht="15.75" thickBot="1" x14ac:dyDescent="0.3">
      <c r="A24" s="23" t="s">
        <v>20</v>
      </c>
      <c r="B24" s="21">
        <v>57.977100110011008</v>
      </c>
      <c r="C24" s="21">
        <v>47.813000000000002</v>
      </c>
      <c r="P24" s="32" t="s">
        <v>40</v>
      </c>
      <c r="Q24" s="33" t="s">
        <v>62</v>
      </c>
    </row>
    <row r="25" spans="1:17" ht="15.75" thickBot="1" x14ac:dyDescent="0.3">
      <c r="A25" s="24" t="s">
        <v>1</v>
      </c>
      <c r="B25" s="21">
        <v>49.43440873609034</v>
      </c>
      <c r="C25" s="21">
        <v>38.716167964404896</v>
      </c>
      <c r="P25" s="32" t="s">
        <v>51</v>
      </c>
      <c r="Q25" s="33" t="s">
        <v>63</v>
      </c>
    </row>
    <row r="26" spans="1:17" ht="15.75" thickBot="1" x14ac:dyDescent="0.3">
      <c r="A26" s="24" t="s">
        <v>2</v>
      </c>
      <c r="B26" s="21">
        <v>46.561650730411685</v>
      </c>
      <c r="C26" s="21">
        <v>44.44756660949114</v>
      </c>
      <c r="P26" s="32" t="s">
        <v>52</v>
      </c>
      <c r="Q26" s="33" t="s">
        <v>63</v>
      </c>
    </row>
    <row r="27" spans="1:17" ht="15.75" thickBot="1" x14ac:dyDescent="0.3">
      <c r="A27" s="24" t="s">
        <v>15</v>
      </c>
      <c r="B27" s="21">
        <v>46.453220843672433</v>
      </c>
      <c r="C27" s="21">
        <v>37.214947501581257</v>
      </c>
      <c r="P27" s="32" t="s">
        <v>53</v>
      </c>
      <c r="Q27" s="33" t="s">
        <v>74</v>
      </c>
    </row>
    <row r="28" spans="1:17" ht="15.75" thickBot="1" x14ac:dyDescent="0.3">
      <c r="A28" s="24" t="s">
        <v>3</v>
      </c>
      <c r="B28" s="21">
        <v>57.977100110011008</v>
      </c>
      <c r="C28" s="21">
        <v>47.813000000000002</v>
      </c>
      <c r="P28" s="32" t="s">
        <v>38</v>
      </c>
      <c r="Q28" s="33" t="s">
        <v>74</v>
      </c>
    </row>
    <row r="29" spans="1:17" ht="15.75" thickBot="1" x14ac:dyDescent="0.3">
      <c r="A29" s="24" t="s">
        <v>4</v>
      </c>
      <c r="B29" s="21">
        <v>50.97773393273394</v>
      </c>
      <c r="C29" s="21">
        <v>42.069020003361906</v>
      </c>
      <c r="P29" s="32" t="s">
        <v>54</v>
      </c>
      <c r="Q29" s="33" t="s">
        <v>64</v>
      </c>
    </row>
    <row r="30" spans="1:17" ht="15.75" thickBot="1" x14ac:dyDescent="0.3">
      <c r="A30" s="24" t="s">
        <v>5</v>
      </c>
      <c r="B30" s="21">
        <v>50.72969829915754</v>
      </c>
      <c r="C30" s="21">
        <v>42.145160873882823</v>
      </c>
      <c r="P30" s="32" t="s">
        <v>48</v>
      </c>
      <c r="Q30" s="33" t="s">
        <v>64</v>
      </c>
    </row>
    <row r="31" spans="1:17" ht="15.75" thickBot="1" x14ac:dyDescent="0.3">
      <c r="A31" s="24" t="s">
        <v>6</v>
      </c>
      <c r="B31" s="21">
        <v>49.263745507527915</v>
      </c>
      <c r="C31" s="21">
        <v>43.332142899716878</v>
      </c>
      <c r="P31" s="29" t="s">
        <v>46</v>
      </c>
      <c r="Q31" s="28" t="s">
        <v>65</v>
      </c>
    </row>
    <row r="32" spans="1:17" x14ac:dyDescent="0.25">
      <c r="A32" s="24" t="s">
        <v>10</v>
      </c>
      <c r="B32" s="21">
        <v>42.884225409171933</v>
      </c>
      <c r="C32" s="21">
        <v>40.596635854341741</v>
      </c>
    </row>
    <row r="33" spans="1:3" x14ac:dyDescent="0.25">
      <c r="A33" s="24" t="s">
        <v>7</v>
      </c>
      <c r="B33" s="21">
        <v>47.549709898781963</v>
      </c>
      <c r="C33" s="21">
        <v>44.396455765809463</v>
      </c>
    </row>
    <row r="34" spans="1:3" x14ac:dyDescent="0.25">
      <c r="A34" s="24" t="s">
        <v>9</v>
      </c>
      <c r="B34" s="21">
        <v>45.928666666666658</v>
      </c>
      <c r="C34" s="21">
        <v>36.048534670008358</v>
      </c>
    </row>
    <row r="35" spans="1:3" x14ac:dyDescent="0.25">
      <c r="A35" s="23" t="s">
        <v>22</v>
      </c>
      <c r="B35" s="21">
        <v>57.977100110011008</v>
      </c>
      <c r="C35" s="21">
        <v>47.813000000000002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P30" sqref="M1:P30"/>
    </sheetView>
  </sheetViews>
  <sheetFormatPr baseColWidth="10" defaultRowHeight="15" x14ac:dyDescent="0.25"/>
  <cols>
    <col min="1" max="1" width="17.5703125" bestFit="1" customWidth="1"/>
    <col min="2" max="2" width="15.7109375" bestFit="1" customWidth="1"/>
    <col min="13" max="13" width="11.42578125" customWidth="1"/>
  </cols>
  <sheetData>
    <row r="1" spans="1:16" ht="15.75" thickBot="1" x14ac:dyDescent="0.3">
      <c r="A1" s="22" t="s">
        <v>21</v>
      </c>
      <c r="B1" t="s">
        <v>77</v>
      </c>
      <c r="M1" s="42" t="s">
        <v>27</v>
      </c>
      <c r="N1" s="43">
        <v>3</v>
      </c>
      <c r="O1" s="43">
        <v>35.662700000000001</v>
      </c>
      <c r="P1" s="44" t="s">
        <v>57</v>
      </c>
    </row>
    <row r="2" spans="1:16" ht="15.75" thickBot="1" x14ac:dyDescent="0.3">
      <c r="A2" s="23" t="s">
        <v>1</v>
      </c>
      <c r="B2" s="21">
        <v>133.12365305001398</v>
      </c>
      <c r="M2" s="29" t="s">
        <v>30</v>
      </c>
      <c r="N2" s="45">
        <v>3</v>
      </c>
      <c r="O2" s="45">
        <v>36.926699999999997</v>
      </c>
      <c r="P2" s="46" t="s">
        <v>57</v>
      </c>
    </row>
    <row r="3" spans="1:16" ht="15.75" thickBot="1" x14ac:dyDescent="0.3">
      <c r="A3" s="24" t="s">
        <v>23</v>
      </c>
      <c r="B3" s="21">
        <v>35.662800787752843</v>
      </c>
      <c r="M3" s="29" t="s">
        <v>33</v>
      </c>
      <c r="N3" s="45">
        <v>3</v>
      </c>
      <c r="O3" s="45">
        <v>37.296999999999997</v>
      </c>
      <c r="P3" s="46" t="s">
        <v>57</v>
      </c>
    </row>
    <row r="4" spans="1:16" ht="15.75" thickBot="1" x14ac:dyDescent="0.3">
      <c r="A4" s="24" t="s">
        <v>19</v>
      </c>
      <c r="B4" s="21">
        <v>48.026443526170794</v>
      </c>
      <c r="M4" s="29" t="s">
        <v>35</v>
      </c>
      <c r="N4" s="45">
        <v>3</v>
      </c>
      <c r="O4" s="45">
        <v>38.103999999999999</v>
      </c>
      <c r="P4" s="46" t="s">
        <v>58</v>
      </c>
    </row>
    <row r="5" spans="1:16" ht="15.75" thickBot="1" x14ac:dyDescent="0.3">
      <c r="A5" s="24" t="s">
        <v>20</v>
      </c>
      <c r="B5" s="21">
        <v>49.43440873609034</v>
      </c>
      <c r="M5" s="29" t="s">
        <v>32</v>
      </c>
      <c r="N5" s="45">
        <v>3</v>
      </c>
      <c r="O5" s="45">
        <v>40.639299999999999</v>
      </c>
      <c r="P5" s="46" t="s">
        <v>59</v>
      </c>
    </row>
    <row r="6" spans="1:16" ht="15.75" thickBot="1" x14ac:dyDescent="0.3">
      <c r="A6" s="23" t="s">
        <v>2</v>
      </c>
      <c r="B6" s="21">
        <v>134.57516305009781</v>
      </c>
      <c r="M6" s="47" t="s">
        <v>40</v>
      </c>
      <c r="N6" s="48">
        <v>3</v>
      </c>
      <c r="O6" s="48">
        <v>41.490699999999997</v>
      </c>
      <c r="P6" s="49" t="s">
        <v>60</v>
      </c>
    </row>
    <row r="7" spans="1:16" ht="15.75" thickBot="1" x14ac:dyDescent="0.3">
      <c r="A7" s="24" t="s">
        <v>23</v>
      </c>
      <c r="B7" s="21">
        <v>43.929382843102111</v>
      </c>
      <c r="M7" s="47" t="s">
        <v>43</v>
      </c>
      <c r="N7" s="48">
        <v>3</v>
      </c>
      <c r="O7" s="48">
        <v>42.353700000000003</v>
      </c>
      <c r="P7" s="49" t="s">
        <v>78</v>
      </c>
    </row>
    <row r="8" spans="1:16" ht="15.75" thickBot="1" x14ac:dyDescent="0.3">
      <c r="A8" s="24" t="s">
        <v>19</v>
      </c>
      <c r="B8" s="21">
        <v>44.084129476584017</v>
      </c>
      <c r="M8" s="47" t="s">
        <v>42</v>
      </c>
      <c r="N8" s="48">
        <v>3</v>
      </c>
      <c r="O8" s="48">
        <v>42.381</v>
      </c>
      <c r="P8" s="49" t="s">
        <v>78</v>
      </c>
    </row>
    <row r="9" spans="1:16" ht="15.75" thickBot="1" x14ac:dyDescent="0.3">
      <c r="A9" s="24" t="s">
        <v>20</v>
      </c>
      <c r="B9" s="21">
        <v>46.561650730411685</v>
      </c>
      <c r="M9" s="47" t="s">
        <v>44</v>
      </c>
      <c r="N9" s="48">
        <v>3</v>
      </c>
      <c r="O9" s="48">
        <v>42.381700000000002</v>
      </c>
      <c r="P9" s="49" t="s">
        <v>78</v>
      </c>
    </row>
    <row r="10" spans="1:16" ht="15.75" thickBot="1" x14ac:dyDescent="0.3">
      <c r="A10" s="23" t="s">
        <v>15</v>
      </c>
      <c r="B10" s="21">
        <v>134.52044913151363</v>
      </c>
      <c r="M10" s="47" t="s">
        <v>55</v>
      </c>
      <c r="N10" s="48">
        <v>3</v>
      </c>
      <c r="O10" s="48">
        <v>42.884300000000003</v>
      </c>
      <c r="P10" s="49" t="s">
        <v>78</v>
      </c>
    </row>
    <row r="11" spans="1:16" ht="15.75" thickBot="1" x14ac:dyDescent="0.3">
      <c r="A11" s="24" t="s">
        <v>23</v>
      </c>
      <c r="B11" s="21">
        <v>43.287666666666667</v>
      </c>
      <c r="M11" s="47" t="s">
        <v>29</v>
      </c>
      <c r="N11" s="48">
        <v>3</v>
      </c>
      <c r="O11" s="48">
        <v>43.287700000000001</v>
      </c>
      <c r="P11" s="49" t="s">
        <v>79</v>
      </c>
    </row>
    <row r="12" spans="1:16" ht="15.75" thickBot="1" x14ac:dyDescent="0.3">
      <c r="A12" s="24" t="s">
        <v>19</v>
      </c>
      <c r="B12" s="21">
        <v>44.77956162117453</v>
      </c>
      <c r="M12" s="47" t="s">
        <v>28</v>
      </c>
      <c r="N12" s="48">
        <v>3</v>
      </c>
      <c r="O12" s="48">
        <v>43.929299999999998</v>
      </c>
      <c r="P12" s="49" t="s">
        <v>68</v>
      </c>
    </row>
    <row r="13" spans="1:16" ht="15.75" thickBot="1" x14ac:dyDescent="0.3">
      <c r="A13" s="24" t="s">
        <v>20</v>
      </c>
      <c r="B13" s="21">
        <v>46.453220843672433</v>
      </c>
      <c r="M13" s="47" t="s">
        <v>38</v>
      </c>
      <c r="N13" s="48">
        <v>3</v>
      </c>
      <c r="O13" s="48">
        <v>44.084000000000003</v>
      </c>
      <c r="P13" s="49" t="s">
        <v>69</v>
      </c>
    </row>
    <row r="14" spans="1:16" ht="15.75" thickBot="1" x14ac:dyDescent="0.3">
      <c r="A14" s="23" t="s">
        <v>3</v>
      </c>
      <c r="B14" s="21">
        <v>136.39458892717673</v>
      </c>
      <c r="M14" s="47" t="s">
        <v>46</v>
      </c>
      <c r="N14" s="48">
        <v>3</v>
      </c>
      <c r="O14" s="48">
        <v>44.467300000000002</v>
      </c>
      <c r="P14" s="49" t="s">
        <v>69</v>
      </c>
    </row>
    <row r="15" spans="1:16" ht="15.75" thickBot="1" x14ac:dyDescent="0.3">
      <c r="A15" s="24" t="s">
        <v>23</v>
      </c>
      <c r="B15" s="21">
        <v>36.926670635347534</v>
      </c>
      <c r="M15" s="47" t="s">
        <v>39</v>
      </c>
      <c r="N15" s="48">
        <v>3</v>
      </c>
      <c r="O15" s="48">
        <v>44.779699999999998</v>
      </c>
      <c r="P15" s="49" t="s">
        <v>69</v>
      </c>
    </row>
    <row r="16" spans="1:16" ht="15.75" thickBot="1" x14ac:dyDescent="0.3">
      <c r="A16" s="24" t="s">
        <v>19</v>
      </c>
      <c r="B16" s="21">
        <v>41.490818181818177</v>
      </c>
      <c r="M16" s="47" t="s">
        <v>45</v>
      </c>
      <c r="N16" s="48">
        <v>3</v>
      </c>
      <c r="O16" s="48">
        <v>44.960299999999997</v>
      </c>
      <c r="P16" s="49" t="s">
        <v>70</v>
      </c>
    </row>
    <row r="17" spans="1:16" ht="15.75" thickBot="1" x14ac:dyDescent="0.3">
      <c r="A17" s="24" t="s">
        <v>20</v>
      </c>
      <c r="B17" s="21">
        <v>57.977100110011008</v>
      </c>
      <c r="M17" s="47" t="s">
        <v>56</v>
      </c>
      <c r="N17" s="48">
        <v>3</v>
      </c>
      <c r="O17" s="48">
        <v>45.928699999999999</v>
      </c>
      <c r="P17" s="49" t="s">
        <v>80</v>
      </c>
    </row>
    <row r="18" spans="1:16" ht="15.75" thickBot="1" x14ac:dyDescent="0.3">
      <c r="A18" s="23" t="s">
        <v>4</v>
      </c>
      <c r="B18" s="21">
        <v>151.20876902768788</v>
      </c>
      <c r="M18" s="47" t="s">
        <v>49</v>
      </c>
      <c r="N18" s="48">
        <v>3</v>
      </c>
      <c r="O18" s="48">
        <v>46.453299999999999</v>
      </c>
      <c r="P18" s="49" t="s">
        <v>80</v>
      </c>
    </row>
    <row r="19" spans="1:16" ht="15.75" thickBot="1" x14ac:dyDescent="0.3">
      <c r="A19" s="24" t="s">
        <v>23</v>
      </c>
      <c r="B19" s="21">
        <v>52.594532362713487</v>
      </c>
      <c r="M19" s="47" t="s">
        <v>48</v>
      </c>
      <c r="N19" s="48">
        <v>3</v>
      </c>
      <c r="O19" s="48">
        <v>46.561700000000002</v>
      </c>
      <c r="P19" s="49" t="s">
        <v>80</v>
      </c>
    </row>
    <row r="20" spans="1:16" ht="15.75" thickBot="1" x14ac:dyDescent="0.3">
      <c r="A20" s="24" t="s">
        <v>19</v>
      </c>
      <c r="B20" s="21">
        <v>47.636502732240437</v>
      </c>
      <c r="M20" s="47" t="s">
        <v>34</v>
      </c>
      <c r="N20" s="48">
        <v>3</v>
      </c>
      <c r="O20" s="48">
        <v>46.700299999999999</v>
      </c>
      <c r="P20" s="49" t="s">
        <v>81</v>
      </c>
    </row>
    <row r="21" spans="1:16" ht="15.75" thickBot="1" x14ac:dyDescent="0.3">
      <c r="A21" s="24" t="s">
        <v>20</v>
      </c>
      <c r="B21" s="21">
        <v>50.97773393273394</v>
      </c>
      <c r="M21" s="47" t="s">
        <v>54</v>
      </c>
      <c r="N21" s="48">
        <v>3</v>
      </c>
      <c r="O21" s="48">
        <v>47.549700000000001</v>
      </c>
      <c r="P21" s="49" t="s">
        <v>73</v>
      </c>
    </row>
    <row r="22" spans="1:16" ht="15.75" thickBot="1" x14ac:dyDescent="0.3">
      <c r="A22" s="23" t="s">
        <v>5</v>
      </c>
      <c r="B22" s="21">
        <v>133.75012402434655</v>
      </c>
      <c r="M22" s="29" t="s">
        <v>41</v>
      </c>
      <c r="N22" s="45">
        <v>3</v>
      </c>
      <c r="O22" s="45">
        <v>47.636699999999998</v>
      </c>
      <c r="P22" s="46" t="s">
        <v>73</v>
      </c>
    </row>
    <row r="23" spans="1:16" ht="15.75" thickBot="1" x14ac:dyDescent="0.3">
      <c r="A23" s="24" t="s">
        <v>23</v>
      </c>
      <c r="B23" s="21">
        <v>40.639340285959165</v>
      </c>
      <c r="M23" s="29" t="s">
        <v>37</v>
      </c>
      <c r="N23" s="45">
        <v>3</v>
      </c>
      <c r="O23" s="45">
        <v>48.026299999999999</v>
      </c>
      <c r="P23" s="46" t="s">
        <v>73</v>
      </c>
    </row>
    <row r="24" spans="1:16" ht="15.75" thickBot="1" x14ac:dyDescent="0.3">
      <c r="A24" s="24" t="s">
        <v>19</v>
      </c>
      <c r="B24" s="21">
        <v>42.381085439229828</v>
      </c>
      <c r="M24" s="29" t="s">
        <v>36</v>
      </c>
      <c r="N24" s="45">
        <v>3</v>
      </c>
      <c r="O24" s="45">
        <v>48.415700000000001</v>
      </c>
      <c r="P24" s="46" t="s">
        <v>82</v>
      </c>
    </row>
    <row r="25" spans="1:16" ht="15.75" thickBot="1" x14ac:dyDescent="0.3">
      <c r="A25" s="24" t="s">
        <v>20</v>
      </c>
      <c r="B25" s="21">
        <v>50.72969829915754</v>
      </c>
      <c r="M25" s="29" t="s">
        <v>53</v>
      </c>
      <c r="N25" s="45">
        <v>3</v>
      </c>
      <c r="O25" s="45">
        <v>49.2637</v>
      </c>
      <c r="P25" s="46" t="s">
        <v>82</v>
      </c>
    </row>
    <row r="26" spans="1:16" ht="15.75" thickBot="1" x14ac:dyDescent="0.3">
      <c r="A26" s="23" t="s">
        <v>6</v>
      </c>
      <c r="B26" s="21">
        <v>128.91453983353594</v>
      </c>
      <c r="M26" s="29" t="s">
        <v>47</v>
      </c>
      <c r="N26" s="45">
        <v>3</v>
      </c>
      <c r="O26" s="45">
        <v>49.4343</v>
      </c>
      <c r="P26" s="46" t="s">
        <v>82</v>
      </c>
    </row>
    <row r="27" spans="1:16" ht="15.75" thickBot="1" x14ac:dyDescent="0.3">
      <c r="A27" s="24" t="s">
        <v>23</v>
      </c>
      <c r="B27" s="21">
        <v>37.297096063764734</v>
      </c>
      <c r="M27" s="29" t="s">
        <v>52</v>
      </c>
      <c r="N27" s="45">
        <v>3</v>
      </c>
      <c r="O27" s="45">
        <v>50.729700000000001</v>
      </c>
      <c r="P27" s="46" t="s">
        <v>64</v>
      </c>
    </row>
    <row r="28" spans="1:16" ht="15.75" thickBot="1" x14ac:dyDescent="0.3">
      <c r="A28" s="24" t="s">
        <v>19</v>
      </c>
      <c r="B28" s="21">
        <v>42.353698262243299</v>
      </c>
      <c r="M28" s="29" t="s">
        <v>51</v>
      </c>
      <c r="N28" s="45">
        <v>3</v>
      </c>
      <c r="O28" s="45">
        <v>50.977699999999999</v>
      </c>
      <c r="P28" s="46" t="s">
        <v>64</v>
      </c>
    </row>
    <row r="29" spans="1:16" ht="15.75" thickBot="1" x14ac:dyDescent="0.3">
      <c r="A29" s="24" t="s">
        <v>20</v>
      </c>
      <c r="B29" s="21">
        <v>49.263745507527915</v>
      </c>
      <c r="M29" s="29" t="s">
        <v>31</v>
      </c>
      <c r="N29" s="45">
        <v>3</v>
      </c>
      <c r="O29" s="45">
        <v>52.594700000000003</v>
      </c>
      <c r="P29" s="46" t="s">
        <v>65</v>
      </c>
    </row>
    <row r="30" spans="1:16" ht="15.75" thickBot="1" x14ac:dyDescent="0.3">
      <c r="A30" s="23" t="s">
        <v>10</v>
      </c>
      <c r="B30" s="21">
        <v>125.94864181666611</v>
      </c>
      <c r="M30" s="29" t="s">
        <v>50</v>
      </c>
      <c r="N30" s="45">
        <v>3</v>
      </c>
      <c r="O30" s="45">
        <v>57.976999999999997</v>
      </c>
      <c r="P30" s="46" t="s">
        <v>83</v>
      </c>
    </row>
    <row r="31" spans="1:16" x14ac:dyDescent="0.25">
      <c r="A31" s="24" t="s">
        <v>23</v>
      </c>
      <c r="B31" s="21">
        <v>38.103924392543469</v>
      </c>
    </row>
    <row r="32" spans="1:16" x14ac:dyDescent="0.25">
      <c r="A32" s="24" t="s">
        <v>19</v>
      </c>
      <c r="B32" s="21">
        <v>44.960492014950717</v>
      </c>
    </row>
    <row r="33" spans="1:2" x14ac:dyDescent="0.25">
      <c r="A33" s="24" t="s">
        <v>20</v>
      </c>
      <c r="B33" s="21">
        <v>42.884225409171933</v>
      </c>
    </row>
    <row r="34" spans="1:2" x14ac:dyDescent="0.25">
      <c r="A34" s="23" t="s">
        <v>7</v>
      </c>
      <c r="B34" s="21">
        <v>136.63174804398517</v>
      </c>
    </row>
    <row r="35" spans="1:2" x14ac:dyDescent="0.25">
      <c r="A35" s="24" t="s">
        <v>23</v>
      </c>
      <c r="B35" s="21">
        <v>46.700439948657269</v>
      </c>
    </row>
    <row r="36" spans="1:2" x14ac:dyDescent="0.25">
      <c r="A36" s="24" t="s">
        <v>19</v>
      </c>
      <c r="B36" s="21">
        <v>42.381598196545944</v>
      </c>
    </row>
    <row r="37" spans="1:2" x14ac:dyDescent="0.25">
      <c r="A37" s="24" t="s">
        <v>20</v>
      </c>
      <c r="B37" s="21">
        <v>47.549709898781963</v>
      </c>
    </row>
    <row r="38" spans="1:2" x14ac:dyDescent="0.25">
      <c r="A38" s="23" t="s">
        <v>9</v>
      </c>
      <c r="B38" s="21">
        <v>139.41145617075279</v>
      </c>
    </row>
    <row r="39" spans="1:2" x14ac:dyDescent="0.25">
      <c r="A39" s="24" t="s">
        <v>23</v>
      </c>
      <c r="B39" s="21">
        <v>48.415501283534759</v>
      </c>
    </row>
    <row r="40" spans="1:2" x14ac:dyDescent="0.25">
      <c r="A40" s="24" t="s">
        <v>19</v>
      </c>
      <c r="B40" s="21">
        <v>45.067288220551376</v>
      </c>
    </row>
    <row r="41" spans="1:2" x14ac:dyDescent="0.25">
      <c r="A41" s="24" t="s">
        <v>20</v>
      </c>
      <c r="B41" s="21">
        <v>45.928666666666658</v>
      </c>
    </row>
    <row r="42" spans="1:2" x14ac:dyDescent="0.25">
      <c r="A42" s="23" t="s">
        <v>22</v>
      </c>
      <c r="B42" s="21">
        <v>1354.4791330757762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70" zoomScaleNormal="70" workbookViewId="0">
      <selection activeCell="F22" sqref="F22"/>
    </sheetView>
  </sheetViews>
  <sheetFormatPr baseColWidth="10" defaultRowHeight="15" x14ac:dyDescent="0.25"/>
  <cols>
    <col min="1" max="1" width="11.85546875" bestFit="1" customWidth="1"/>
    <col min="4" max="5" width="13.42578125" bestFit="1" customWidth="1"/>
  </cols>
  <sheetData>
    <row r="1" spans="1:7" x14ac:dyDescent="0.25">
      <c r="A1" s="4" t="s">
        <v>24</v>
      </c>
      <c r="B1" s="5" t="s">
        <v>0</v>
      </c>
      <c r="C1" s="1" t="s">
        <v>11</v>
      </c>
      <c r="D1" s="6" t="s">
        <v>12</v>
      </c>
      <c r="E1" s="10" t="s">
        <v>85</v>
      </c>
    </row>
    <row r="2" spans="1:7" x14ac:dyDescent="0.25">
      <c r="A2" s="60" t="s">
        <v>23</v>
      </c>
      <c r="B2" s="3" t="s">
        <v>1</v>
      </c>
      <c r="C2" s="19">
        <v>35.662800787752843</v>
      </c>
      <c r="D2" s="19">
        <v>26.643134109260245</v>
      </c>
      <c r="E2" s="35">
        <f>+C2-D2</f>
        <v>9.0196666784925981</v>
      </c>
    </row>
    <row r="3" spans="1:7" x14ac:dyDescent="0.25">
      <c r="A3" s="61"/>
      <c r="B3" s="3" t="s">
        <v>2</v>
      </c>
      <c r="C3" s="19">
        <v>43.929382843102111</v>
      </c>
      <c r="D3" s="19">
        <v>30.866928745452473</v>
      </c>
      <c r="E3" s="35">
        <f t="shared" ref="E3:E31" si="0">+C3-D3</f>
        <v>13.062454097649638</v>
      </c>
      <c r="G3" s="35">
        <f>+SUM(E2:E11)</f>
        <v>116.22286582837999</v>
      </c>
    </row>
    <row r="4" spans="1:7" x14ac:dyDescent="0.25">
      <c r="A4" s="61"/>
      <c r="B4" s="3" t="s">
        <v>15</v>
      </c>
      <c r="C4" s="19">
        <v>43.287666666666667</v>
      </c>
      <c r="D4" s="19">
        <v>31.782333333333337</v>
      </c>
      <c r="E4" s="35">
        <f t="shared" si="0"/>
        <v>11.505333333333329</v>
      </c>
    </row>
    <row r="5" spans="1:7" x14ac:dyDescent="0.25">
      <c r="A5" s="61"/>
      <c r="B5" s="3" t="s">
        <v>3</v>
      </c>
      <c r="C5" s="19">
        <v>36.926670635347534</v>
      </c>
      <c r="D5" s="19">
        <v>24.972612748020239</v>
      </c>
      <c r="E5" s="35">
        <f t="shared" si="0"/>
        <v>11.954057887327295</v>
      </c>
    </row>
    <row r="6" spans="1:7" x14ac:dyDescent="0.25">
      <c r="A6" s="61"/>
      <c r="B6" s="3" t="s">
        <v>4</v>
      </c>
      <c r="C6" s="38">
        <v>52.594532362713487</v>
      </c>
      <c r="D6" s="19">
        <v>36.197088584432521</v>
      </c>
      <c r="E6" s="35">
        <f t="shared" si="0"/>
        <v>16.397443778280966</v>
      </c>
    </row>
    <row r="7" spans="1:7" x14ac:dyDescent="0.25">
      <c r="A7" s="61"/>
      <c r="B7" s="3" t="s">
        <v>5</v>
      </c>
      <c r="C7" s="19">
        <v>40.639340285959165</v>
      </c>
      <c r="D7" s="19">
        <v>31.225976700073556</v>
      </c>
      <c r="E7" s="35">
        <f t="shared" si="0"/>
        <v>9.4133635858856088</v>
      </c>
    </row>
    <row r="8" spans="1:7" x14ac:dyDescent="0.25">
      <c r="A8" s="61"/>
      <c r="B8" s="3" t="s">
        <v>6</v>
      </c>
      <c r="C8" s="19">
        <v>37.297096063764734</v>
      </c>
      <c r="D8" s="19">
        <v>32.465311845339897</v>
      </c>
      <c r="E8" s="35">
        <f t="shared" si="0"/>
        <v>4.8317842184248363</v>
      </c>
    </row>
    <row r="9" spans="1:7" x14ac:dyDescent="0.25">
      <c r="A9" s="61"/>
      <c r="B9" s="3" t="s">
        <v>10</v>
      </c>
      <c r="C9" s="19">
        <v>38.103924392543469</v>
      </c>
      <c r="D9" s="19">
        <v>28.809831002177116</v>
      </c>
      <c r="E9" s="35">
        <f t="shared" si="0"/>
        <v>9.2940933903663527</v>
      </c>
    </row>
    <row r="10" spans="1:7" x14ac:dyDescent="0.25">
      <c r="A10" s="61"/>
      <c r="B10" s="3" t="s">
        <v>7</v>
      </c>
      <c r="C10" s="19">
        <v>46.700439948657269</v>
      </c>
      <c r="D10" s="19">
        <v>32.054272373572658</v>
      </c>
      <c r="E10" s="35">
        <f t="shared" si="0"/>
        <v>14.646167575084611</v>
      </c>
    </row>
    <row r="11" spans="1:7" x14ac:dyDescent="0.25">
      <c r="A11" s="62"/>
      <c r="B11" s="39" t="s">
        <v>9</v>
      </c>
      <c r="C11" s="40">
        <v>48.415501283534759</v>
      </c>
      <c r="D11" s="40">
        <v>32.317</v>
      </c>
      <c r="E11" s="41">
        <f t="shared" si="0"/>
        <v>16.098501283534759</v>
      </c>
    </row>
    <row r="12" spans="1:7" x14ac:dyDescent="0.25">
      <c r="A12" s="60" t="s">
        <v>19</v>
      </c>
      <c r="B12" s="3" t="s">
        <v>1</v>
      </c>
      <c r="C12" s="38">
        <v>48.026443526170794</v>
      </c>
      <c r="D12" s="19">
        <v>41.35798974601672</v>
      </c>
      <c r="E12" s="35">
        <f t="shared" si="0"/>
        <v>6.6684537801540742</v>
      </c>
      <c r="G12" s="35">
        <f>+SUM(E12:E21)</f>
        <v>42.720976882842585</v>
      </c>
    </row>
    <row r="13" spans="1:7" x14ac:dyDescent="0.25">
      <c r="A13" s="61"/>
      <c r="B13" s="3" t="s">
        <v>2</v>
      </c>
      <c r="C13" s="19">
        <v>44.084129476584017</v>
      </c>
      <c r="D13" s="19">
        <v>43.800859350850082</v>
      </c>
      <c r="E13" s="35">
        <f t="shared" si="0"/>
        <v>0.28327012573393517</v>
      </c>
    </row>
    <row r="14" spans="1:7" x14ac:dyDescent="0.25">
      <c r="A14" s="61"/>
      <c r="B14" s="3" t="s">
        <v>15</v>
      </c>
      <c r="C14" s="19">
        <v>44.77956162117453</v>
      </c>
      <c r="D14" s="19">
        <v>38.80881050564556</v>
      </c>
      <c r="E14" s="35">
        <f t="shared" si="0"/>
        <v>5.9707511155289694</v>
      </c>
    </row>
    <row r="15" spans="1:7" x14ac:dyDescent="0.25">
      <c r="A15" s="61"/>
      <c r="B15" s="3" t="s">
        <v>3</v>
      </c>
      <c r="C15" s="19">
        <v>41.626116743471577</v>
      </c>
      <c r="D15" s="19">
        <v>41.490818181818177</v>
      </c>
      <c r="E15" s="35">
        <f t="shared" si="0"/>
        <v>0.13529856165339993</v>
      </c>
    </row>
    <row r="16" spans="1:7" x14ac:dyDescent="0.25">
      <c r="A16" s="61"/>
      <c r="B16" s="3" t="s">
        <v>4</v>
      </c>
      <c r="C16" s="38">
        <v>47.636502732240437</v>
      </c>
      <c r="D16" s="19">
        <v>37.099992655102362</v>
      </c>
      <c r="E16" s="35">
        <f t="shared" si="0"/>
        <v>10.536510077138075</v>
      </c>
    </row>
    <row r="17" spans="1:7" x14ac:dyDescent="0.25">
      <c r="A17" s="61"/>
      <c r="B17" s="3" t="s">
        <v>5</v>
      </c>
      <c r="C17" s="19">
        <v>42.381085439229828</v>
      </c>
      <c r="D17" s="19">
        <v>39.370625103906868</v>
      </c>
      <c r="E17" s="35">
        <f t="shared" si="0"/>
        <v>3.0104603353229606</v>
      </c>
    </row>
    <row r="18" spans="1:7" x14ac:dyDescent="0.25">
      <c r="A18" s="61"/>
      <c r="B18" s="3" t="s">
        <v>6</v>
      </c>
      <c r="C18" s="19">
        <v>42.353698262243299</v>
      </c>
      <c r="D18" s="19">
        <v>37.837892233370489</v>
      </c>
      <c r="E18" s="35">
        <f t="shared" si="0"/>
        <v>4.5158060288728095</v>
      </c>
    </row>
    <row r="19" spans="1:7" x14ac:dyDescent="0.25">
      <c r="A19" s="61"/>
      <c r="B19" s="3" t="s">
        <v>10</v>
      </c>
      <c r="C19" s="19">
        <v>44.960492014950717</v>
      </c>
      <c r="D19" s="19">
        <v>41.335574967286185</v>
      </c>
      <c r="E19" s="35">
        <f t="shared" si="0"/>
        <v>3.6249170476645318</v>
      </c>
    </row>
    <row r="20" spans="1:7" x14ac:dyDescent="0.25">
      <c r="A20" s="61"/>
      <c r="B20" s="3" t="s">
        <v>7</v>
      </c>
      <c r="C20" s="19">
        <v>42.381598196545944</v>
      </c>
      <c r="D20" s="19">
        <v>35.005947712418305</v>
      </c>
      <c r="E20" s="35">
        <f t="shared" si="0"/>
        <v>7.3756504841276396</v>
      </c>
    </row>
    <row r="21" spans="1:7" x14ac:dyDescent="0.25">
      <c r="A21" s="62"/>
      <c r="B21" s="39" t="s">
        <v>9</v>
      </c>
      <c r="C21" s="40">
        <v>45.067288220551376</v>
      </c>
      <c r="D21" s="40">
        <v>44.467428893905186</v>
      </c>
      <c r="E21" s="41">
        <f t="shared" si="0"/>
        <v>0.59985932664618957</v>
      </c>
    </row>
    <row r="22" spans="1:7" x14ac:dyDescent="0.25">
      <c r="A22" s="60" t="s">
        <v>20</v>
      </c>
      <c r="B22" s="3" t="s">
        <v>1</v>
      </c>
      <c r="C22" s="38">
        <v>49.43440873609034</v>
      </c>
      <c r="D22" s="19">
        <v>38.716167964404896</v>
      </c>
      <c r="E22" s="35">
        <f t="shared" si="0"/>
        <v>10.718240771685444</v>
      </c>
      <c r="G22" s="35">
        <f>+SUM(E22:E31)</f>
        <v>70.980527991626957</v>
      </c>
    </row>
    <row r="23" spans="1:7" x14ac:dyDescent="0.25">
      <c r="A23" s="61"/>
      <c r="B23" s="3" t="s">
        <v>2</v>
      </c>
      <c r="C23" s="19">
        <v>46.561650730411685</v>
      </c>
      <c r="D23" s="19">
        <v>44.44756660949114</v>
      </c>
      <c r="E23" s="35">
        <f t="shared" si="0"/>
        <v>2.1140841209205448</v>
      </c>
    </row>
    <row r="24" spans="1:7" x14ac:dyDescent="0.25">
      <c r="A24" s="61"/>
      <c r="B24" s="3" t="s">
        <v>15</v>
      </c>
      <c r="C24" s="19">
        <v>46.453220843672433</v>
      </c>
      <c r="D24" s="19">
        <v>37.214947501581257</v>
      </c>
      <c r="E24" s="35">
        <f t="shared" si="0"/>
        <v>9.2382733420911762</v>
      </c>
    </row>
    <row r="25" spans="1:7" x14ac:dyDescent="0.25">
      <c r="A25" s="61"/>
      <c r="B25" s="3" t="s">
        <v>3</v>
      </c>
      <c r="C25" s="38">
        <v>57.977100110011008</v>
      </c>
      <c r="D25" s="19">
        <v>47.813000000000002</v>
      </c>
      <c r="E25" s="35">
        <f t="shared" si="0"/>
        <v>10.164100110011006</v>
      </c>
    </row>
    <row r="26" spans="1:7" x14ac:dyDescent="0.25">
      <c r="A26" s="61"/>
      <c r="B26" s="3" t="s">
        <v>4</v>
      </c>
      <c r="C26" s="38">
        <v>50.97773393273394</v>
      </c>
      <c r="D26" s="19">
        <v>42.069020003361906</v>
      </c>
      <c r="E26" s="35">
        <f t="shared" si="0"/>
        <v>8.9087139293720341</v>
      </c>
    </row>
    <row r="27" spans="1:7" x14ac:dyDescent="0.25">
      <c r="A27" s="61"/>
      <c r="B27" s="3" t="s">
        <v>5</v>
      </c>
      <c r="C27" s="38">
        <v>50.72969829915754</v>
      </c>
      <c r="D27" s="19">
        <v>42.145160873882823</v>
      </c>
      <c r="E27" s="35">
        <f t="shared" si="0"/>
        <v>8.5845374252747177</v>
      </c>
    </row>
    <row r="28" spans="1:7" x14ac:dyDescent="0.25">
      <c r="A28" s="61"/>
      <c r="B28" s="3" t="s">
        <v>6</v>
      </c>
      <c r="C28" s="38">
        <v>49.263745507527915</v>
      </c>
      <c r="D28" s="19">
        <v>43.332142899716878</v>
      </c>
      <c r="E28" s="35">
        <f t="shared" si="0"/>
        <v>5.9316026078110369</v>
      </c>
    </row>
    <row r="29" spans="1:7" x14ac:dyDescent="0.25">
      <c r="A29" s="61"/>
      <c r="B29" s="3" t="s">
        <v>10</v>
      </c>
      <c r="C29" s="19">
        <v>42.884225409171933</v>
      </c>
      <c r="D29" s="19">
        <v>40.596635854341741</v>
      </c>
      <c r="E29" s="35">
        <f t="shared" si="0"/>
        <v>2.2875895548301912</v>
      </c>
    </row>
    <row r="30" spans="1:7" x14ac:dyDescent="0.25">
      <c r="A30" s="61"/>
      <c r="B30" s="3" t="s">
        <v>7</v>
      </c>
      <c r="C30" s="19">
        <v>47.549709898781963</v>
      </c>
      <c r="D30" s="19">
        <v>44.396455765809463</v>
      </c>
      <c r="E30" s="35">
        <f t="shared" si="0"/>
        <v>3.1532541329724992</v>
      </c>
    </row>
    <row r="31" spans="1:7" x14ac:dyDescent="0.25">
      <c r="A31" s="62"/>
      <c r="B31" s="39" t="s">
        <v>9</v>
      </c>
      <c r="C31" s="40">
        <v>45.928666666666658</v>
      </c>
      <c r="D31" s="40">
        <v>36.048534670008358</v>
      </c>
      <c r="E31" s="41">
        <f t="shared" si="0"/>
        <v>9.8801319966582994</v>
      </c>
    </row>
    <row r="33" spans="1:5" x14ac:dyDescent="0.25">
      <c r="C33" s="35"/>
      <c r="E33" s="35">
        <f>+AVERAGE(E2:E31)</f>
        <v>7.664145690094986</v>
      </c>
    </row>
    <row r="34" spans="1:5" x14ac:dyDescent="0.25">
      <c r="C34" s="35"/>
    </row>
    <row r="38" spans="1:5" x14ac:dyDescent="0.25">
      <c r="A38" s="8" t="s">
        <v>23</v>
      </c>
      <c r="B38" s="39" t="s">
        <v>9</v>
      </c>
      <c r="C38" s="40">
        <v>48.415501283534759</v>
      </c>
      <c r="D38" s="40">
        <v>32.317</v>
      </c>
      <c r="E38" s="41">
        <v>16.098501283534759</v>
      </c>
    </row>
    <row r="39" spans="1:5" x14ac:dyDescent="0.25">
      <c r="A39" s="8" t="s">
        <v>19</v>
      </c>
      <c r="B39" s="39" t="s">
        <v>9</v>
      </c>
      <c r="C39" s="40">
        <v>45.067288220551376</v>
      </c>
      <c r="D39" s="40">
        <v>44.467428893905186</v>
      </c>
      <c r="E39" s="41">
        <v>0.59985932664618957</v>
      </c>
    </row>
    <row r="40" spans="1:5" x14ac:dyDescent="0.25">
      <c r="A40" s="8" t="s">
        <v>20</v>
      </c>
      <c r="B40" s="39" t="s">
        <v>9</v>
      </c>
      <c r="C40" s="40">
        <v>45.928666666666658</v>
      </c>
      <c r="D40" s="40">
        <v>36.048534670008358</v>
      </c>
      <c r="E40" s="41">
        <v>9.8801319966582994</v>
      </c>
    </row>
  </sheetData>
  <mergeCells count="3">
    <mergeCell ref="A2:A11"/>
    <mergeCell ref="A12:A21"/>
    <mergeCell ref="A22:A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>
      <selection activeCell="E2" activeCellId="29" sqref="A89:E89 A86:E86 A83:E83 A80:E80 A77:E77 A74:E74 A71:E71 A68:E68 A65:E65 A62:E62 A59:E59 A56:E56 A53:E53 A50:E50 A47:E47 A44:E44 A41:E41 A38:E38 A35:E35 A32:E32 A29:E29 A26:E27 A23:E23 A20:E20 A17:E17 A14:E14 A11:E11 A8:E8 A5:E5 A2:E2"/>
    </sheetView>
  </sheetViews>
  <sheetFormatPr baseColWidth="10" defaultRowHeight="15" x14ac:dyDescent="0.25"/>
  <cols>
    <col min="1" max="1" width="11.85546875" bestFit="1" customWidth="1"/>
    <col min="3" max="3" width="16.7109375" bestFit="1" customWidth="1"/>
    <col min="4" max="6" width="16.7109375" customWidth="1"/>
    <col min="7" max="7" width="13.28515625" bestFit="1" customWidth="1"/>
  </cols>
  <sheetData>
    <row r="1" spans="1:7" x14ac:dyDescent="0.25">
      <c r="A1" s="10" t="s">
        <v>24</v>
      </c>
      <c r="B1" s="10" t="s">
        <v>0</v>
      </c>
      <c r="C1" s="10" t="s">
        <v>25</v>
      </c>
      <c r="D1" s="10" t="s">
        <v>86</v>
      </c>
      <c r="E1" s="10" t="s">
        <v>87</v>
      </c>
      <c r="F1" s="10"/>
      <c r="G1" s="10" t="s">
        <v>12</v>
      </c>
    </row>
    <row r="2" spans="1:7" x14ac:dyDescent="0.25">
      <c r="A2" t="s">
        <v>23</v>
      </c>
      <c r="B2" s="6" t="s">
        <v>27</v>
      </c>
      <c r="C2" s="7">
        <v>36.61340236325853</v>
      </c>
      <c r="D2" s="7">
        <f>+STDEV(C2:C4)</f>
        <v>0.87433561434692775</v>
      </c>
      <c r="E2" s="7">
        <f>+AVERAGE(C2:C4)</f>
        <v>35.662800787752843</v>
      </c>
      <c r="F2" s="7"/>
      <c r="G2" s="7">
        <v>27.675402327780731</v>
      </c>
    </row>
    <row r="3" spans="1:7" x14ac:dyDescent="0.25">
      <c r="A3" t="s">
        <v>23</v>
      </c>
      <c r="B3" s="6" t="s">
        <v>27</v>
      </c>
      <c r="C3" s="7">
        <v>35.481999999999999</v>
      </c>
      <c r="D3" s="7"/>
      <c r="E3" s="7"/>
      <c r="F3" s="7"/>
      <c r="G3" s="7">
        <v>25.991</v>
      </c>
    </row>
    <row r="4" spans="1:7" x14ac:dyDescent="0.25">
      <c r="A4" t="s">
        <v>23</v>
      </c>
      <c r="B4" s="6" t="s">
        <v>27</v>
      </c>
      <c r="C4" s="7">
        <v>34.893000000000001</v>
      </c>
      <c r="D4" s="7"/>
      <c r="E4" s="7"/>
      <c r="F4" s="7"/>
      <c r="G4" s="7">
        <v>26.263000000000002</v>
      </c>
    </row>
    <row r="5" spans="1:7" x14ac:dyDescent="0.25">
      <c r="A5" t="s">
        <v>23</v>
      </c>
      <c r="B5" s="6" t="s">
        <v>28</v>
      </c>
      <c r="C5" s="7">
        <v>44.863148529306343</v>
      </c>
      <c r="D5" s="7">
        <f>+STDEV(C5:C7)</f>
        <v>0.88538071898440596</v>
      </c>
      <c r="E5" s="7">
        <f>+AVERAGE(C5:C7)</f>
        <v>43.929382843102111</v>
      </c>
      <c r="F5" s="7"/>
      <c r="G5" s="7">
        <v>30.823786236357428</v>
      </c>
    </row>
    <row r="6" spans="1:7" x14ac:dyDescent="0.25">
      <c r="A6" t="s">
        <v>23</v>
      </c>
      <c r="B6" s="6" t="s">
        <v>28</v>
      </c>
      <c r="C6" s="7">
        <v>43.101999999999997</v>
      </c>
      <c r="D6" s="7"/>
      <c r="E6" s="7"/>
      <c r="F6" s="7"/>
      <c r="G6" s="7">
        <v>31.204999999999998</v>
      </c>
    </row>
    <row r="7" spans="1:7" x14ac:dyDescent="0.25">
      <c r="A7" t="s">
        <v>23</v>
      </c>
      <c r="B7" s="6" t="s">
        <v>28</v>
      </c>
      <c r="C7" s="7">
        <v>43.823</v>
      </c>
      <c r="D7" s="7"/>
      <c r="E7" s="7"/>
      <c r="F7" s="7"/>
      <c r="G7" s="7">
        <v>30.571999999999999</v>
      </c>
    </row>
    <row r="8" spans="1:7" x14ac:dyDescent="0.25">
      <c r="A8" t="s">
        <v>23</v>
      </c>
      <c r="B8" s="17" t="s">
        <v>29</v>
      </c>
      <c r="C8" s="18">
        <v>43.841999999999999</v>
      </c>
      <c r="D8" s="7">
        <f>+STDEV(C8:C10)</f>
        <v>0.55201479448773194</v>
      </c>
      <c r="E8" s="7">
        <f>+AVERAGE(C8:C10)</f>
        <v>43.287666666666667</v>
      </c>
      <c r="F8" s="18"/>
      <c r="G8" s="19">
        <v>30.734000000000002</v>
      </c>
    </row>
    <row r="9" spans="1:7" x14ac:dyDescent="0.25">
      <c r="A9" t="s">
        <v>23</v>
      </c>
      <c r="B9" s="17" t="s">
        <v>29</v>
      </c>
      <c r="C9" s="19">
        <v>42.738</v>
      </c>
      <c r="D9" s="19"/>
      <c r="E9" s="19"/>
      <c r="F9" s="19"/>
      <c r="G9" s="19">
        <v>31.849</v>
      </c>
    </row>
    <row r="10" spans="1:7" x14ac:dyDescent="0.25">
      <c r="A10" t="s">
        <v>23</v>
      </c>
      <c r="B10" s="17" t="s">
        <v>29</v>
      </c>
      <c r="C10" s="19">
        <v>43.283000000000001</v>
      </c>
      <c r="D10" s="19"/>
      <c r="E10" s="19"/>
      <c r="F10" s="19"/>
      <c r="G10" s="19">
        <v>32.764000000000003</v>
      </c>
    </row>
    <row r="11" spans="1:7" x14ac:dyDescent="0.25">
      <c r="A11" t="s">
        <v>23</v>
      </c>
      <c r="B11" s="6" t="s">
        <v>30</v>
      </c>
      <c r="C11" s="7">
        <v>37.333011906042607</v>
      </c>
      <c r="D11" s="7">
        <f>+STDEV(C11:C13)</f>
        <v>0.78213628684684089</v>
      </c>
      <c r="E11" s="7">
        <f>+AVERAGE(C11:C13)</f>
        <v>36.926670635347534</v>
      </c>
      <c r="F11" s="7"/>
      <c r="G11" s="7">
        <v>25.697838244060719</v>
      </c>
    </row>
    <row r="12" spans="1:7" x14ac:dyDescent="0.25">
      <c r="A12" t="s">
        <v>23</v>
      </c>
      <c r="B12" s="6" t="s">
        <v>30</v>
      </c>
      <c r="C12" s="7">
        <v>36.024999999999999</v>
      </c>
      <c r="D12" s="7"/>
      <c r="E12" s="7"/>
      <c r="F12" s="7"/>
      <c r="G12" s="7">
        <v>24.291</v>
      </c>
    </row>
    <row r="13" spans="1:7" x14ac:dyDescent="0.25">
      <c r="A13" t="s">
        <v>23</v>
      </c>
      <c r="B13" s="6" t="s">
        <v>30</v>
      </c>
      <c r="C13" s="7">
        <v>37.421999999999997</v>
      </c>
      <c r="D13" s="7"/>
      <c r="E13" s="7"/>
      <c r="F13" s="7"/>
      <c r="G13" s="7">
        <v>24.928999999999998</v>
      </c>
    </row>
    <row r="14" spans="1:7" x14ac:dyDescent="0.25">
      <c r="A14" t="s">
        <v>23</v>
      </c>
      <c r="B14" s="6" t="s">
        <v>31</v>
      </c>
      <c r="C14" s="7">
        <v>53.517597088140441</v>
      </c>
      <c r="D14" s="7">
        <f>+STDEV(C14:C16)</f>
        <v>1.0494933851605068</v>
      </c>
      <c r="E14" s="7">
        <f>+AVERAGE(C14:C16)</f>
        <v>52.594532362713487</v>
      </c>
      <c r="F14" s="7"/>
      <c r="G14" s="7">
        <v>35.107265753297561</v>
      </c>
    </row>
    <row r="15" spans="1:7" x14ac:dyDescent="0.25">
      <c r="A15" t="s">
        <v>23</v>
      </c>
      <c r="B15" s="6" t="s">
        <v>31</v>
      </c>
      <c r="C15" s="11">
        <v>52.813000000000002</v>
      </c>
      <c r="D15" s="11"/>
      <c r="E15" s="11"/>
      <c r="F15" s="11"/>
      <c r="G15" s="11">
        <v>36.500999999999998</v>
      </c>
    </row>
    <row r="16" spans="1:7" x14ac:dyDescent="0.25">
      <c r="A16" t="s">
        <v>23</v>
      </c>
      <c r="B16" s="6" t="s">
        <v>31</v>
      </c>
      <c r="C16" s="12">
        <v>51.453000000000003</v>
      </c>
      <c r="D16" s="12"/>
      <c r="E16" s="12"/>
      <c r="F16" s="12"/>
      <c r="G16" s="11">
        <v>36.982999999999997</v>
      </c>
    </row>
    <row r="17" spans="1:7" x14ac:dyDescent="0.25">
      <c r="A17" t="s">
        <v>23</v>
      </c>
      <c r="B17" s="6" t="s">
        <v>32</v>
      </c>
      <c r="C17" s="7">
        <v>41.08102085787749</v>
      </c>
      <c r="D17" s="7">
        <f>+STDEV(C17:C19)</f>
        <v>0.57141188796486919</v>
      </c>
      <c r="E17" s="7">
        <f>+AVERAGE(C17:C19)</f>
        <v>40.639340285959165</v>
      </c>
      <c r="F17" s="7"/>
      <c r="G17" s="7">
        <v>30.894930100220673</v>
      </c>
    </row>
    <row r="18" spans="1:7" x14ac:dyDescent="0.25">
      <c r="A18" t="s">
        <v>23</v>
      </c>
      <c r="B18" s="6" t="s">
        <v>32</v>
      </c>
      <c r="C18" s="7">
        <v>39.994</v>
      </c>
      <c r="D18" s="7"/>
      <c r="E18" s="7"/>
      <c r="F18" s="7"/>
      <c r="G18" s="7">
        <v>31.024999999999999</v>
      </c>
    </row>
    <row r="19" spans="1:7" x14ac:dyDescent="0.25">
      <c r="A19" t="s">
        <v>23</v>
      </c>
      <c r="B19" s="6" t="s">
        <v>32</v>
      </c>
      <c r="C19" s="7">
        <v>40.843000000000004</v>
      </c>
      <c r="D19" s="7"/>
      <c r="E19" s="7"/>
      <c r="F19" s="7"/>
      <c r="G19" s="7">
        <v>31.757999999999999</v>
      </c>
    </row>
    <row r="20" spans="1:7" x14ac:dyDescent="0.25">
      <c r="A20" t="s">
        <v>23</v>
      </c>
      <c r="B20" s="6" t="s">
        <v>33</v>
      </c>
      <c r="C20" s="7">
        <v>36.694288191294184</v>
      </c>
      <c r="D20" s="7">
        <f>+STDEV(C20:C22)</f>
        <v>0.64776944072281362</v>
      </c>
      <c r="E20" s="7">
        <f>+AVERAGE(C20:C22)</f>
        <v>37.297096063764734</v>
      </c>
      <c r="F20" s="7"/>
      <c r="G20" s="7">
        <v>32.643935536019683</v>
      </c>
    </row>
    <row r="21" spans="1:7" x14ac:dyDescent="0.25">
      <c r="A21" t="s">
        <v>23</v>
      </c>
      <c r="B21" s="6" t="s">
        <v>33</v>
      </c>
      <c r="C21" s="7">
        <v>37.215000000000003</v>
      </c>
      <c r="D21" s="7"/>
      <c r="E21" s="7"/>
      <c r="F21" s="7"/>
      <c r="G21" s="7">
        <v>31.513000000000002</v>
      </c>
    </row>
    <row r="22" spans="1:7" x14ac:dyDescent="0.25">
      <c r="A22" t="s">
        <v>23</v>
      </c>
      <c r="B22" s="6" t="s">
        <v>33</v>
      </c>
      <c r="C22" s="7">
        <v>37.981999999999999</v>
      </c>
      <c r="D22" s="7"/>
      <c r="E22" s="7"/>
      <c r="F22" s="7"/>
      <c r="G22" s="7">
        <v>33.238999999999997</v>
      </c>
    </row>
    <row r="23" spans="1:7" x14ac:dyDescent="0.25">
      <c r="A23" t="s">
        <v>23</v>
      </c>
      <c r="B23" s="6" t="s">
        <v>35</v>
      </c>
      <c r="C23" s="7">
        <v>37.729773177630392</v>
      </c>
      <c r="D23" s="7">
        <f>+STDEV(C23:C25)</f>
        <v>0.55370827040572324</v>
      </c>
      <c r="E23" s="7">
        <f>+AVERAGE(C23:C25)</f>
        <v>38.103924392543469</v>
      </c>
      <c r="F23" s="7"/>
      <c r="G23" s="7">
        <v>29.404493006531336</v>
      </c>
    </row>
    <row r="24" spans="1:7" x14ac:dyDescent="0.25">
      <c r="A24" t="s">
        <v>23</v>
      </c>
      <c r="B24" s="6" t="s">
        <v>35</v>
      </c>
      <c r="C24" s="7">
        <v>38.74</v>
      </c>
      <c r="D24" s="7"/>
      <c r="E24" s="7"/>
      <c r="F24" s="7"/>
      <c r="G24" s="7">
        <v>28.613</v>
      </c>
    </row>
    <row r="25" spans="1:7" x14ac:dyDescent="0.25">
      <c r="A25" t="s">
        <v>23</v>
      </c>
      <c r="B25" s="6" t="s">
        <v>35</v>
      </c>
      <c r="C25" s="7">
        <v>37.841999999999999</v>
      </c>
      <c r="D25" s="7"/>
      <c r="E25" s="7"/>
      <c r="F25" s="7"/>
      <c r="G25" s="7">
        <v>28.411999999999999</v>
      </c>
    </row>
    <row r="26" spans="1:7" x14ac:dyDescent="0.25">
      <c r="A26" t="s">
        <v>23</v>
      </c>
      <c r="B26" s="6" t="s">
        <v>34</v>
      </c>
      <c r="C26" s="7">
        <v>46.501319845971821</v>
      </c>
      <c r="D26" s="7">
        <f>+STDEV(C26:C28)</f>
        <v>0.84674530495899381</v>
      </c>
      <c r="E26" s="7">
        <f>+AVERAGE(C26:C28)</f>
        <v>46.700439948657269</v>
      </c>
      <c r="F26" s="7"/>
      <c r="G26" s="7">
        <v>31.417817120717963</v>
      </c>
    </row>
    <row r="27" spans="1:7" x14ac:dyDescent="0.25">
      <c r="A27" t="s">
        <v>23</v>
      </c>
      <c r="B27" s="6" t="s">
        <v>34</v>
      </c>
      <c r="C27" s="7">
        <v>45.970999999999997</v>
      </c>
      <c r="D27" s="7"/>
      <c r="E27" s="7"/>
      <c r="F27" s="7"/>
      <c r="G27" s="7">
        <v>32.813000000000002</v>
      </c>
    </row>
    <row r="28" spans="1:7" x14ac:dyDescent="0.25">
      <c r="A28" t="s">
        <v>23</v>
      </c>
      <c r="B28" s="6" t="s">
        <v>34</v>
      </c>
      <c r="C28" s="7">
        <v>47.628999999999998</v>
      </c>
      <c r="D28" s="7"/>
      <c r="E28" s="7"/>
      <c r="F28" s="7"/>
      <c r="G28" s="7">
        <v>31.931999999999999</v>
      </c>
    </row>
    <row r="29" spans="1:7" x14ac:dyDescent="0.25">
      <c r="A29" t="s">
        <v>23</v>
      </c>
      <c r="B29" s="6" t="s">
        <v>36</v>
      </c>
      <c r="C29" s="7">
        <v>48.151503850604279</v>
      </c>
      <c r="D29" s="7">
        <f>+STDEV(C29:C31)</f>
        <v>0.73211422158391137</v>
      </c>
      <c r="E29" s="7">
        <f>+AVERAGE(C29:C31)</f>
        <v>48.415501283534759</v>
      </c>
      <c r="F29" s="7"/>
      <c r="G29" s="7">
        <v>32.637</v>
      </c>
    </row>
    <row r="30" spans="1:7" x14ac:dyDescent="0.25">
      <c r="A30" t="s">
        <v>23</v>
      </c>
      <c r="B30" s="6" t="s">
        <v>36</v>
      </c>
      <c r="C30" s="7">
        <v>49.243000000000002</v>
      </c>
      <c r="D30" s="7"/>
      <c r="E30" s="7"/>
      <c r="F30" s="7"/>
      <c r="G30" s="12">
        <v>31.472000000000001</v>
      </c>
    </row>
    <row r="31" spans="1:7" x14ac:dyDescent="0.25">
      <c r="A31" t="s">
        <v>23</v>
      </c>
      <c r="B31" s="6" t="s">
        <v>36</v>
      </c>
      <c r="C31" s="7">
        <v>47.851999999999997</v>
      </c>
      <c r="D31" s="7"/>
      <c r="E31" s="7"/>
      <c r="F31" s="7"/>
      <c r="G31" s="12">
        <v>32.841999999999999</v>
      </c>
    </row>
    <row r="32" spans="1:7" x14ac:dyDescent="0.25">
      <c r="A32" t="s">
        <v>19</v>
      </c>
      <c r="B32" s="6" t="s">
        <v>37</v>
      </c>
      <c r="C32" s="7">
        <v>48.760330578512402</v>
      </c>
      <c r="D32" s="7">
        <f>+STDEV(C32:C34)</f>
        <v>0.73820248184084569</v>
      </c>
      <c r="E32" s="7">
        <f>+AVERAGE(C32:C34)</f>
        <v>48.026443526170794</v>
      </c>
      <c r="F32" s="7"/>
      <c r="G32" s="7">
        <v>41.504969238050144</v>
      </c>
    </row>
    <row r="33" spans="1:7" x14ac:dyDescent="0.25">
      <c r="A33" t="s">
        <v>19</v>
      </c>
      <c r="B33" s="6" t="s">
        <v>37</v>
      </c>
      <c r="C33" s="7">
        <v>48.034999999999997</v>
      </c>
      <c r="D33" s="7"/>
      <c r="E33" s="7"/>
      <c r="F33" s="7"/>
      <c r="G33" s="7">
        <v>40.026000000000003</v>
      </c>
    </row>
    <row r="34" spans="1:7" x14ac:dyDescent="0.25">
      <c r="A34" t="s">
        <v>19</v>
      </c>
      <c r="B34" s="6" t="s">
        <v>37</v>
      </c>
      <c r="C34" s="7">
        <v>47.283999999999999</v>
      </c>
      <c r="D34" s="7"/>
      <c r="E34" s="7"/>
      <c r="F34" s="7"/>
      <c r="G34" s="7">
        <v>42.542999999999999</v>
      </c>
    </row>
    <row r="35" spans="1:7" x14ac:dyDescent="0.25">
      <c r="A35" t="s">
        <v>19</v>
      </c>
      <c r="B35" s="6" t="s">
        <v>38</v>
      </c>
      <c r="C35" s="7">
        <v>43.543388429752035</v>
      </c>
      <c r="D35" s="7">
        <f>+STDEV(C35:C37)</f>
        <v>0.46922373106728871</v>
      </c>
      <c r="E35" s="7">
        <f>+AVERAGE(C35:C37)</f>
        <v>44.084129476584017</v>
      </c>
      <c r="F35" s="7"/>
      <c r="G35" s="7">
        <v>44.358578052550229</v>
      </c>
    </row>
    <row r="36" spans="1:7" x14ac:dyDescent="0.25">
      <c r="A36" t="s">
        <v>19</v>
      </c>
      <c r="B36" s="6" t="s">
        <v>38</v>
      </c>
      <c r="C36" s="7">
        <v>44.325000000000003</v>
      </c>
      <c r="D36" s="7"/>
      <c r="E36" s="7"/>
      <c r="F36" s="7"/>
      <c r="G36" s="7">
        <v>43.215000000000003</v>
      </c>
    </row>
    <row r="37" spans="1:7" x14ac:dyDescent="0.25">
      <c r="A37" t="s">
        <v>19</v>
      </c>
      <c r="B37" s="6" t="s">
        <v>38</v>
      </c>
      <c r="C37" s="7">
        <v>44.384</v>
      </c>
      <c r="D37" s="7"/>
      <c r="E37" s="7"/>
      <c r="F37" s="7"/>
      <c r="G37" s="7">
        <v>43.829000000000001</v>
      </c>
    </row>
    <row r="38" spans="1:7" x14ac:dyDescent="0.25">
      <c r="A38" t="s">
        <v>19</v>
      </c>
      <c r="B38" s="17" t="s">
        <v>39</v>
      </c>
      <c r="C38" s="7">
        <v>45.508684863523591</v>
      </c>
      <c r="D38" s="7">
        <f>+STDEV(C38:C40)</f>
        <v>0.81356285983334076</v>
      </c>
      <c r="E38" s="7">
        <f>+AVERAGE(C38:C40)</f>
        <v>44.77956162117453</v>
      </c>
      <c r="F38" s="7"/>
      <c r="G38" s="7">
        <v>38.733431516936669</v>
      </c>
    </row>
    <row r="39" spans="1:7" x14ac:dyDescent="0.25">
      <c r="A39" t="s">
        <v>19</v>
      </c>
      <c r="B39" s="17" t="s">
        <v>39</v>
      </c>
      <c r="C39" s="7">
        <v>43.902000000000001</v>
      </c>
      <c r="D39" s="7"/>
      <c r="E39" s="7"/>
      <c r="F39" s="7"/>
      <c r="G39" s="7">
        <v>39.119999999999997</v>
      </c>
    </row>
    <row r="40" spans="1:7" x14ac:dyDescent="0.25">
      <c r="A40" t="s">
        <v>19</v>
      </c>
      <c r="B40" s="17" t="s">
        <v>39</v>
      </c>
      <c r="C40" s="7">
        <v>44.927999999999997</v>
      </c>
      <c r="D40" s="7"/>
      <c r="E40" s="7"/>
      <c r="F40" s="7"/>
      <c r="G40" s="7">
        <v>38.573</v>
      </c>
    </row>
    <row r="41" spans="1:7" x14ac:dyDescent="0.25">
      <c r="A41" t="s">
        <v>19</v>
      </c>
      <c r="B41" s="6" t="s">
        <v>40</v>
      </c>
      <c r="C41" s="7">
        <v>42.545454545454533</v>
      </c>
      <c r="D41" s="7">
        <f>+STDEV(C41:C43)</f>
        <v>1.2398692046454276</v>
      </c>
      <c r="E41" s="7">
        <f>+AVERAGE(C41:C43)</f>
        <v>41.490818181818177</v>
      </c>
      <c r="F41" s="7"/>
      <c r="G41" s="7">
        <v>42.972350230414712</v>
      </c>
    </row>
    <row r="42" spans="1:7" x14ac:dyDescent="0.25">
      <c r="A42" t="s">
        <v>19</v>
      </c>
      <c r="B42" s="6" t="s">
        <v>40</v>
      </c>
      <c r="C42" s="7">
        <v>41.802</v>
      </c>
      <c r="D42" s="7"/>
      <c r="E42" s="7"/>
      <c r="F42" s="7"/>
      <c r="G42" s="7">
        <v>41.072000000000003</v>
      </c>
    </row>
    <row r="43" spans="1:7" x14ac:dyDescent="0.25">
      <c r="A43" t="s">
        <v>19</v>
      </c>
      <c r="B43" s="6" t="s">
        <v>40</v>
      </c>
      <c r="C43" s="7">
        <v>40.125</v>
      </c>
      <c r="D43" s="7"/>
      <c r="E43" s="7"/>
      <c r="F43" s="7"/>
      <c r="G43" s="7">
        <v>40.834000000000003</v>
      </c>
    </row>
    <row r="44" spans="1:7" x14ac:dyDescent="0.25">
      <c r="A44" t="s">
        <v>19</v>
      </c>
      <c r="B44" s="6" t="s">
        <v>41</v>
      </c>
      <c r="C44" s="7">
        <v>48.104508196721312</v>
      </c>
      <c r="D44" s="7">
        <f>+STDEV(C44:C46)</f>
        <v>0.58403089480606252</v>
      </c>
      <c r="E44" s="7">
        <f>+AVERAGE(C44:C46)</f>
        <v>47.636502732240437</v>
      </c>
      <c r="F44" s="7"/>
      <c r="G44" s="7">
        <v>37.458977965307064</v>
      </c>
    </row>
    <row r="45" spans="1:7" x14ac:dyDescent="0.25">
      <c r="A45" t="s">
        <v>19</v>
      </c>
      <c r="B45" s="6" t="s">
        <v>41</v>
      </c>
      <c r="C45" s="7">
        <v>47.823</v>
      </c>
      <c r="D45" s="7"/>
      <c r="E45" s="7"/>
      <c r="F45" s="7"/>
      <c r="G45" s="7">
        <v>36.018000000000001</v>
      </c>
    </row>
    <row r="46" spans="1:7" x14ac:dyDescent="0.25">
      <c r="A46" t="s">
        <v>19</v>
      </c>
      <c r="B46" s="6" t="s">
        <v>41</v>
      </c>
      <c r="C46" s="7">
        <v>46.981999999999999</v>
      </c>
      <c r="D46" s="7"/>
      <c r="E46" s="7"/>
      <c r="F46" s="7"/>
      <c r="G46" s="7">
        <v>37.823</v>
      </c>
    </row>
    <row r="47" spans="1:7" x14ac:dyDescent="0.25">
      <c r="A47" t="s">
        <v>19</v>
      </c>
      <c r="B47" s="6" t="s">
        <v>42</v>
      </c>
      <c r="C47" s="7">
        <v>41.877256317689479</v>
      </c>
      <c r="D47" s="7">
        <f>+STDEV(C47:C49)</f>
        <v>0.5381522440574682</v>
      </c>
      <c r="E47" s="7">
        <f>+AVERAGE(C47:C49)</f>
        <v>42.381085439229828</v>
      </c>
      <c r="F47" s="7"/>
      <c r="G47" s="7">
        <v>40.049875311720626</v>
      </c>
    </row>
    <row r="48" spans="1:7" x14ac:dyDescent="0.25">
      <c r="A48" t="s">
        <v>19</v>
      </c>
      <c r="B48" s="6" t="s">
        <v>42</v>
      </c>
      <c r="C48" s="7">
        <v>42.317999999999998</v>
      </c>
      <c r="D48" s="7"/>
      <c r="E48" s="7"/>
      <c r="F48" s="7"/>
      <c r="G48" s="7">
        <v>38.82</v>
      </c>
    </row>
    <row r="49" spans="1:7" x14ac:dyDescent="0.25">
      <c r="A49" t="s">
        <v>19</v>
      </c>
      <c r="B49" s="6" t="s">
        <v>42</v>
      </c>
      <c r="C49" s="7">
        <v>42.948</v>
      </c>
      <c r="D49" s="7"/>
      <c r="E49" s="7"/>
      <c r="F49" s="7"/>
      <c r="G49" s="7">
        <v>39.241999999999997</v>
      </c>
    </row>
    <row r="50" spans="1:7" x14ac:dyDescent="0.25">
      <c r="A50" t="s">
        <v>19</v>
      </c>
      <c r="B50" s="6" t="s">
        <v>43</v>
      </c>
      <c r="C50" s="7">
        <v>42.180094786729889</v>
      </c>
      <c r="D50" s="7">
        <f>+STDEV(C50:C52)</f>
        <v>1.2148390325605909</v>
      </c>
      <c r="E50" s="7">
        <f>+AVERAGE(C50:C52)</f>
        <v>42.353698262243299</v>
      </c>
      <c r="F50" s="7"/>
      <c r="G50" s="7">
        <v>37.569676700111458</v>
      </c>
    </row>
    <row r="51" spans="1:7" x14ac:dyDescent="0.25">
      <c r="A51" t="s">
        <v>19</v>
      </c>
      <c r="B51" s="6" t="s">
        <v>43</v>
      </c>
      <c r="C51" s="7">
        <v>41.234999999999999</v>
      </c>
      <c r="D51" s="7"/>
      <c r="E51" s="7"/>
      <c r="F51" s="7"/>
      <c r="G51" s="7">
        <v>38.021000000000001</v>
      </c>
    </row>
    <row r="52" spans="1:7" x14ac:dyDescent="0.25">
      <c r="A52" t="s">
        <v>19</v>
      </c>
      <c r="B52" s="6" t="s">
        <v>43</v>
      </c>
      <c r="C52" s="7">
        <v>43.646000000000001</v>
      </c>
      <c r="D52" s="7"/>
      <c r="E52" s="7"/>
      <c r="F52" s="7"/>
      <c r="G52" s="7">
        <v>37.923000000000002</v>
      </c>
    </row>
    <row r="53" spans="1:7" x14ac:dyDescent="0.25">
      <c r="A53" t="s">
        <v>19</v>
      </c>
      <c r="B53" s="6" t="s">
        <v>45</v>
      </c>
      <c r="C53" s="7">
        <v>44.393476044852157</v>
      </c>
      <c r="D53" s="7">
        <f>+STDEV(C53:C55)</f>
        <v>0.77687472140629332</v>
      </c>
      <c r="E53" s="7">
        <f>+AVERAGE(C53:C55)</f>
        <v>44.960492014950717</v>
      </c>
      <c r="F53" s="7"/>
      <c r="G53" s="7">
        <v>42.184368737475026</v>
      </c>
    </row>
    <row r="54" spans="1:7" x14ac:dyDescent="0.25">
      <c r="A54" t="s">
        <v>19</v>
      </c>
      <c r="B54" s="6" t="s">
        <v>45</v>
      </c>
      <c r="C54" s="7">
        <v>45.845999999999997</v>
      </c>
      <c r="D54" s="7"/>
      <c r="E54" s="7"/>
      <c r="F54" s="7"/>
      <c r="G54" s="7">
        <v>40.438356164383535</v>
      </c>
    </row>
    <row r="55" spans="1:7" x14ac:dyDescent="0.25">
      <c r="A55" t="s">
        <v>19</v>
      </c>
      <c r="B55" s="6" t="s">
        <v>45</v>
      </c>
      <c r="C55" s="7">
        <v>44.642000000000003</v>
      </c>
      <c r="D55" s="7"/>
      <c r="E55" s="7"/>
      <c r="F55" s="7"/>
      <c r="G55" s="7">
        <v>41.384</v>
      </c>
    </row>
    <row r="56" spans="1:7" x14ac:dyDescent="0.25">
      <c r="A56" t="s">
        <v>19</v>
      </c>
      <c r="B56" s="6" t="s">
        <v>44</v>
      </c>
      <c r="C56" s="7">
        <v>43.007794589637825</v>
      </c>
      <c r="D56" s="7">
        <f>+STDEV(C56:C58)</f>
        <v>0.59947618137917902</v>
      </c>
      <c r="E56" s="7">
        <f>+AVERAGE(C56:C58)</f>
        <v>42.381598196545944</v>
      </c>
      <c r="F56" s="7"/>
      <c r="G56" s="7">
        <v>34.607843137254918</v>
      </c>
    </row>
    <row r="57" spans="1:7" x14ac:dyDescent="0.25">
      <c r="A57" t="s">
        <v>19</v>
      </c>
      <c r="B57" s="6" t="s">
        <v>44</v>
      </c>
      <c r="C57" s="7">
        <v>41.813000000000002</v>
      </c>
      <c r="D57" s="7"/>
      <c r="E57" s="7"/>
      <c r="F57" s="7"/>
      <c r="G57" s="7">
        <v>35.481999999999999</v>
      </c>
    </row>
    <row r="58" spans="1:7" x14ac:dyDescent="0.25">
      <c r="A58" t="s">
        <v>19</v>
      </c>
      <c r="B58" s="6" t="s">
        <v>44</v>
      </c>
      <c r="C58" s="7">
        <v>42.323999999999998</v>
      </c>
      <c r="D58" s="7"/>
      <c r="E58" s="7"/>
      <c r="F58" s="7"/>
      <c r="G58" s="7">
        <v>34.927999999999997</v>
      </c>
    </row>
    <row r="59" spans="1:7" x14ac:dyDescent="0.25">
      <c r="A59" t="s">
        <v>19</v>
      </c>
      <c r="B59" s="6" t="s">
        <v>46</v>
      </c>
      <c r="C59" s="7">
        <v>45.011286681715575</v>
      </c>
      <c r="D59" s="7">
        <f>+STDEV(C59:C61)</f>
        <v>0.51072714831062571</v>
      </c>
      <c r="E59" s="7">
        <f>+AVERAGE(C59:C61)</f>
        <v>44.467428893905186</v>
      </c>
      <c r="F59" s="7"/>
      <c r="G59" s="7">
        <v>44.595864661654112</v>
      </c>
    </row>
    <row r="60" spans="1:7" x14ac:dyDescent="0.25">
      <c r="A60" t="s">
        <v>19</v>
      </c>
      <c r="B60" s="6" t="s">
        <v>46</v>
      </c>
      <c r="C60" s="11">
        <v>43.997999999999998</v>
      </c>
      <c r="D60" s="11"/>
      <c r="E60" s="11"/>
      <c r="F60" s="11"/>
      <c r="G60" s="11">
        <v>45.813000000000002</v>
      </c>
    </row>
    <row r="61" spans="1:7" x14ac:dyDescent="0.25">
      <c r="A61" t="s">
        <v>19</v>
      </c>
      <c r="B61" s="6" t="s">
        <v>46</v>
      </c>
      <c r="C61" s="12">
        <v>44.393000000000001</v>
      </c>
      <c r="D61" s="12"/>
      <c r="E61" s="12"/>
      <c r="F61" s="12"/>
      <c r="G61" s="12">
        <v>44.792999999999999</v>
      </c>
    </row>
    <row r="62" spans="1:7" x14ac:dyDescent="0.25">
      <c r="A62" t="s">
        <v>20</v>
      </c>
      <c r="B62" s="6" t="s">
        <v>47</v>
      </c>
      <c r="C62" s="7">
        <v>49.078226208271019</v>
      </c>
      <c r="D62" s="7">
        <f>+STDEV(C62:C64)</f>
        <v>0.92259403035290588</v>
      </c>
      <c r="E62" s="7">
        <f>+AVERAGE(C62:C64)</f>
        <v>49.43440873609034</v>
      </c>
      <c r="F62" s="7"/>
      <c r="G62" s="7">
        <v>38.153503893214683</v>
      </c>
    </row>
    <row r="63" spans="1:7" x14ac:dyDescent="0.25">
      <c r="A63" t="s">
        <v>20</v>
      </c>
      <c r="B63" s="6" t="s">
        <v>47</v>
      </c>
      <c r="C63" s="7">
        <v>50.481999999999999</v>
      </c>
      <c r="D63" s="7"/>
      <c r="E63" s="7"/>
      <c r="F63" s="7"/>
      <c r="G63" s="7">
        <v>39.512</v>
      </c>
    </row>
    <row r="64" spans="1:7" x14ac:dyDescent="0.25">
      <c r="A64" t="s">
        <v>20</v>
      </c>
      <c r="B64" s="6" t="s">
        <v>47</v>
      </c>
      <c r="C64" s="7">
        <v>48.743000000000002</v>
      </c>
      <c r="D64" s="7"/>
      <c r="E64" s="7"/>
      <c r="F64" s="7"/>
      <c r="G64" s="7">
        <v>38.482999999999997</v>
      </c>
    </row>
    <row r="65" spans="1:7" x14ac:dyDescent="0.25">
      <c r="A65" t="s">
        <v>20</v>
      </c>
      <c r="B65" s="6" t="s">
        <v>48</v>
      </c>
      <c r="C65" s="7">
        <v>47.011952191235054</v>
      </c>
      <c r="D65" s="7">
        <f>+STDEV(C65:C67)</f>
        <v>0.63449098040456575</v>
      </c>
      <c r="E65" s="7">
        <f>+AVERAGE(C65:C67)</f>
        <v>46.561650730411685</v>
      </c>
      <c r="F65" s="7"/>
      <c r="G65" s="7">
        <v>43.224699828473433</v>
      </c>
    </row>
    <row r="66" spans="1:7" x14ac:dyDescent="0.25">
      <c r="A66" t="s">
        <v>20</v>
      </c>
      <c r="B66" s="6" t="s">
        <v>48</v>
      </c>
      <c r="C66" s="7">
        <v>45.835999999999999</v>
      </c>
      <c r="D66" s="7"/>
      <c r="E66" s="7"/>
      <c r="F66" s="7"/>
      <c r="G66" s="7">
        <v>45.835999999999999</v>
      </c>
    </row>
    <row r="67" spans="1:7" x14ac:dyDescent="0.25">
      <c r="A67" t="s">
        <v>20</v>
      </c>
      <c r="B67" s="6" t="s">
        <v>48</v>
      </c>
      <c r="C67" s="7">
        <v>46.837000000000003</v>
      </c>
      <c r="D67" s="7"/>
      <c r="E67" s="7"/>
      <c r="F67" s="7"/>
      <c r="G67" s="7">
        <v>44.281999999999996</v>
      </c>
    </row>
    <row r="68" spans="1:7" x14ac:dyDescent="0.25">
      <c r="A68" t="s">
        <v>20</v>
      </c>
      <c r="B68" s="17" t="s">
        <v>49</v>
      </c>
      <c r="C68" s="7">
        <v>45.111662531017316</v>
      </c>
      <c r="D68" s="7">
        <f>+STDEV(C68:C70)</f>
        <v>1.1671139745931169</v>
      </c>
      <c r="E68" s="7">
        <f>+AVERAGE(C68:C70)</f>
        <v>46.453220843672433</v>
      </c>
      <c r="F68" s="7"/>
      <c r="G68" s="7">
        <v>37.42884250474377</v>
      </c>
    </row>
    <row r="69" spans="1:7" x14ac:dyDescent="0.25">
      <c r="A69" t="s">
        <v>20</v>
      </c>
      <c r="B69" s="17" t="s">
        <v>49</v>
      </c>
      <c r="C69" s="7">
        <v>47.012999999999998</v>
      </c>
      <c r="D69" s="7"/>
      <c r="E69" s="7"/>
      <c r="F69" s="7"/>
      <c r="G69" s="7">
        <v>36.978000000000002</v>
      </c>
    </row>
    <row r="70" spans="1:7" x14ac:dyDescent="0.25">
      <c r="A70" t="s">
        <v>20</v>
      </c>
      <c r="B70" s="17" t="s">
        <v>49</v>
      </c>
      <c r="C70" s="7">
        <v>47.234999999999999</v>
      </c>
      <c r="D70" s="7"/>
      <c r="E70" s="7"/>
      <c r="F70" s="7"/>
      <c r="G70" s="7">
        <v>37.238</v>
      </c>
    </row>
    <row r="71" spans="1:7" x14ac:dyDescent="0.25">
      <c r="A71" t="s">
        <v>20</v>
      </c>
      <c r="B71" s="6" t="s">
        <v>50</v>
      </c>
      <c r="C71" s="7">
        <v>58.003300330033014</v>
      </c>
      <c r="D71" s="7">
        <f>+STDEV(C71:C73)</f>
        <v>0.38167504325918594</v>
      </c>
      <c r="E71" s="7">
        <f>+AVERAGE(C71:C73)</f>
        <v>57.977100110011008</v>
      </c>
      <c r="F71" s="7"/>
      <c r="G71" s="7">
        <v>35.799404170804408</v>
      </c>
    </row>
    <row r="72" spans="1:7" x14ac:dyDescent="0.25">
      <c r="A72" t="s">
        <v>20</v>
      </c>
      <c r="B72" s="6" t="s">
        <v>50</v>
      </c>
      <c r="C72" s="7">
        <v>57.582999999999998</v>
      </c>
      <c r="D72" s="7"/>
      <c r="E72" s="7"/>
      <c r="F72" s="7"/>
      <c r="G72" s="7">
        <v>36.154000000000003</v>
      </c>
    </row>
    <row r="73" spans="1:7" x14ac:dyDescent="0.25">
      <c r="A73" t="s">
        <v>20</v>
      </c>
      <c r="B73" s="6" t="s">
        <v>50</v>
      </c>
      <c r="C73" s="7">
        <v>58.344999999999999</v>
      </c>
      <c r="D73" s="7"/>
      <c r="E73" s="7"/>
      <c r="F73" s="7"/>
      <c r="G73" s="7">
        <v>35.484999999999999</v>
      </c>
    </row>
    <row r="74" spans="1:7" x14ac:dyDescent="0.25">
      <c r="A74" t="s">
        <v>20</v>
      </c>
      <c r="B74" s="6" t="s">
        <v>51</v>
      </c>
      <c r="C74" s="7">
        <v>51.798201798201823</v>
      </c>
      <c r="D74" s="7">
        <f>+STDEV(C74:C76)</f>
        <v>0.75887936373251408</v>
      </c>
      <c r="E74" s="7">
        <f>+AVERAGE(C74:C76)</f>
        <v>50.97773393273394</v>
      </c>
      <c r="F74" s="7"/>
      <c r="G74" s="7">
        <v>42.007060010085723</v>
      </c>
    </row>
    <row r="75" spans="1:7" x14ac:dyDescent="0.25">
      <c r="A75" t="s">
        <v>20</v>
      </c>
      <c r="B75" s="6" t="s">
        <v>51</v>
      </c>
      <c r="C75" s="7">
        <v>50.301000000000002</v>
      </c>
      <c r="D75" s="7"/>
      <c r="E75" s="7"/>
      <c r="F75" s="7"/>
      <c r="G75" s="7">
        <v>41.350999999999999</v>
      </c>
    </row>
    <row r="76" spans="1:7" x14ac:dyDescent="0.25">
      <c r="A76" t="s">
        <v>20</v>
      </c>
      <c r="B76" s="6" t="s">
        <v>51</v>
      </c>
      <c r="C76" s="7">
        <v>50.834000000000003</v>
      </c>
      <c r="D76" s="7"/>
      <c r="E76" s="7"/>
      <c r="F76" s="7"/>
      <c r="G76" s="7">
        <v>42.848999999999997</v>
      </c>
    </row>
    <row r="77" spans="1:7" x14ac:dyDescent="0.25">
      <c r="A77" t="s">
        <v>20</v>
      </c>
      <c r="B77" s="6" t="s">
        <v>52</v>
      </c>
      <c r="C77" s="7">
        <v>49.833094897472591</v>
      </c>
      <c r="D77" s="7">
        <f>+STDEV(C77:C79)</f>
        <v>0.83027660748376753</v>
      </c>
      <c r="E77" s="7">
        <f>+AVERAGE(C77:C79)</f>
        <v>50.72969829915754</v>
      </c>
      <c r="F77" s="7"/>
      <c r="G77" s="7">
        <v>42.502482621648468</v>
      </c>
    </row>
    <row r="78" spans="1:7" x14ac:dyDescent="0.25">
      <c r="A78" t="s">
        <v>20</v>
      </c>
      <c r="B78" s="6" t="s">
        <v>52</v>
      </c>
      <c r="C78" s="7">
        <v>51.472000000000001</v>
      </c>
      <c r="D78" s="7"/>
      <c r="E78" s="7"/>
      <c r="F78" s="7"/>
      <c r="G78" s="7">
        <v>41.250999999999998</v>
      </c>
    </row>
    <row r="79" spans="1:7" x14ac:dyDescent="0.25">
      <c r="A79" t="s">
        <v>20</v>
      </c>
      <c r="B79" s="6" t="s">
        <v>52</v>
      </c>
      <c r="C79" s="7">
        <v>50.884</v>
      </c>
      <c r="D79" s="7"/>
      <c r="E79" s="7"/>
      <c r="F79" s="7"/>
      <c r="G79" s="7">
        <v>42.682000000000002</v>
      </c>
    </row>
    <row r="80" spans="1:7" x14ac:dyDescent="0.25">
      <c r="A80" t="s">
        <v>20</v>
      </c>
      <c r="B80" s="6" t="s">
        <v>53</v>
      </c>
      <c r="C80" s="7">
        <v>48.907236522583744</v>
      </c>
      <c r="D80" s="7">
        <f>+STDEV(C80:C82)</f>
        <v>1.4404766545346861</v>
      </c>
      <c r="E80" s="7">
        <f>+AVERAGE(C80:C82)</f>
        <v>49.263745507527915</v>
      </c>
      <c r="F80" s="7"/>
      <c r="G80" s="7">
        <v>43.09342869915065</v>
      </c>
    </row>
    <row r="81" spans="1:7" x14ac:dyDescent="0.25">
      <c r="A81" t="s">
        <v>20</v>
      </c>
      <c r="B81" s="6" t="s">
        <v>53</v>
      </c>
      <c r="C81" s="7">
        <v>48.034999999999997</v>
      </c>
      <c r="D81" s="7"/>
      <c r="E81" s="7"/>
      <c r="F81" s="7"/>
      <c r="G81" s="7">
        <v>42.618000000000002</v>
      </c>
    </row>
    <row r="82" spans="1:7" x14ac:dyDescent="0.25">
      <c r="A82" t="s">
        <v>20</v>
      </c>
      <c r="B82" s="6" t="s">
        <v>53</v>
      </c>
      <c r="C82" s="7">
        <v>50.848999999999997</v>
      </c>
      <c r="D82" s="7"/>
      <c r="E82" s="7"/>
      <c r="F82" s="7"/>
      <c r="G82" s="7">
        <v>44.284999999999997</v>
      </c>
    </row>
    <row r="83" spans="1:7" x14ac:dyDescent="0.25">
      <c r="A83" t="s">
        <v>20</v>
      </c>
      <c r="B83" s="6" t="s">
        <v>55</v>
      </c>
      <c r="C83" s="7">
        <v>42.537676227515796</v>
      </c>
      <c r="D83" s="7">
        <f>+STDEV(C83:C85)</f>
        <v>0.87178810583759558</v>
      </c>
      <c r="E83" s="7">
        <f>+AVERAGE(C83:C85)</f>
        <v>42.884225409171933</v>
      </c>
      <c r="F83" s="7"/>
      <c r="G83" s="7">
        <v>41.018907563025223</v>
      </c>
    </row>
    <row r="84" spans="1:7" x14ac:dyDescent="0.25">
      <c r="A84" t="s">
        <v>20</v>
      </c>
      <c r="B84" s="6" t="s">
        <v>55</v>
      </c>
      <c r="C84" s="7">
        <v>43.875999999999998</v>
      </c>
      <c r="D84" s="7"/>
      <c r="E84" s="7"/>
      <c r="F84" s="7"/>
      <c r="G84" s="7">
        <v>39.911999999999999</v>
      </c>
    </row>
    <row r="85" spans="1:7" x14ac:dyDescent="0.25">
      <c r="A85" t="s">
        <v>20</v>
      </c>
      <c r="B85" s="6" t="s">
        <v>55</v>
      </c>
      <c r="C85" s="7">
        <v>42.238999999999997</v>
      </c>
      <c r="D85" s="7"/>
      <c r="E85" s="7"/>
      <c r="F85" s="7"/>
      <c r="G85" s="7">
        <v>40.859000000000002</v>
      </c>
    </row>
    <row r="86" spans="1:7" x14ac:dyDescent="0.25">
      <c r="A86" t="s">
        <v>20</v>
      </c>
      <c r="B86" s="6" t="s">
        <v>54</v>
      </c>
      <c r="C86" s="7">
        <v>48.636129696345868</v>
      </c>
      <c r="D86" s="7">
        <f>+STDEV(C86:C88)</f>
        <v>1.0771867212345825</v>
      </c>
      <c r="E86" s="7">
        <f>+AVERAGE(C86:C88)</f>
        <v>47.549709898781963</v>
      </c>
      <c r="F86" s="7"/>
      <c r="G86" s="7">
        <v>45.463367297428391</v>
      </c>
    </row>
    <row r="87" spans="1:7" x14ac:dyDescent="0.25">
      <c r="A87" t="s">
        <v>20</v>
      </c>
      <c r="B87" s="6" t="s">
        <v>54</v>
      </c>
      <c r="C87" s="7">
        <v>47.530999999999999</v>
      </c>
      <c r="D87" s="7"/>
      <c r="E87" s="7"/>
      <c r="F87" s="7"/>
      <c r="G87" s="7">
        <v>43.911999999999999</v>
      </c>
    </row>
    <row r="88" spans="1:7" x14ac:dyDescent="0.25">
      <c r="A88" t="s">
        <v>20</v>
      </c>
      <c r="B88" s="6" t="s">
        <v>54</v>
      </c>
      <c r="C88" s="7">
        <v>46.481999999999999</v>
      </c>
      <c r="D88" s="7"/>
      <c r="E88" s="7"/>
      <c r="F88" s="7"/>
      <c r="G88" s="7">
        <v>43.814</v>
      </c>
    </row>
    <row r="89" spans="1:7" x14ac:dyDescent="0.25">
      <c r="A89" t="s">
        <v>20</v>
      </c>
      <c r="B89" s="6" t="s">
        <v>56</v>
      </c>
      <c r="C89" s="7">
        <v>46.049999999999969</v>
      </c>
      <c r="D89" s="7">
        <f>+STDEV(C89:C91)</f>
        <v>0.11860157390747078</v>
      </c>
      <c r="E89" s="7">
        <f>+AVERAGE(C89:C91)</f>
        <v>45.928666666666658</v>
      </c>
      <c r="F89" s="7"/>
      <c r="G89" s="7">
        <v>36.641604010025077</v>
      </c>
    </row>
    <row r="90" spans="1:7" x14ac:dyDescent="0.25">
      <c r="A90" t="s">
        <v>20</v>
      </c>
      <c r="B90" s="6" t="s">
        <v>56</v>
      </c>
      <c r="C90" s="11">
        <v>45.813000000000002</v>
      </c>
      <c r="D90" s="11"/>
      <c r="E90" s="11"/>
      <c r="F90" s="11"/>
      <c r="G90" s="11">
        <v>35.31</v>
      </c>
    </row>
    <row r="91" spans="1:7" x14ac:dyDescent="0.25">
      <c r="A91" t="s">
        <v>20</v>
      </c>
      <c r="B91" s="6" t="s">
        <v>56</v>
      </c>
      <c r="C91" s="12">
        <v>45.923000000000002</v>
      </c>
      <c r="D91" s="12"/>
      <c r="E91" s="12"/>
      <c r="F91" s="12"/>
      <c r="G91" s="12">
        <v>36.194000000000003</v>
      </c>
    </row>
    <row r="94" spans="1:7" x14ac:dyDescent="0.25">
      <c r="A94" s="27" t="s">
        <v>28</v>
      </c>
      <c r="B94" s="7">
        <v>44.863148529306343</v>
      </c>
    </row>
    <row r="95" spans="1:7" x14ac:dyDescent="0.25">
      <c r="A95" s="27" t="s">
        <v>28</v>
      </c>
      <c r="B95" s="7">
        <v>43.101999999999997</v>
      </c>
    </row>
    <row r="96" spans="1:7" x14ac:dyDescent="0.25">
      <c r="A96" s="27" t="s">
        <v>28</v>
      </c>
      <c r="B96" s="7">
        <v>43.823</v>
      </c>
    </row>
    <row r="97" spans="1:2" x14ac:dyDescent="0.25">
      <c r="A97" s="27" t="s">
        <v>38</v>
      </c>
      <c r="B97" s="7">
        <v>43.543388429752035</v>
      </c>
    </row>
    <row r="98" spans="1:2" x14ac:dyDescent="0.25">
      <c r="A98" s="27" t="s">
        <v>38</v>
      </c>
      <c r="B98" s="7">
        <v>44.325000000000003</v>
      </c>
    </row>
    <row r="99" spans="1:2" x14ac:dyDescent="0.25">
      <c r="A99" s="27" t="s">
        <v>38</v>
      </c>
      <c r="B99" s="7">
        <v>44.384</v>
      </c>
    </row>
    <row r="100" spans="1:2" x14ac:dyDescent="0.25">
      <c r="A100" s="27" t="s">
        <v>48</v>
      </c>
      <c r="B100" s="7">
        <v>47.011952191235054</v>
      </c>
    </row>
    <row r="101" spans="1:2" x14ac:dyDescent="0.25">
      <c r="A101" s="27" t="s">
        <v>48</v>
      </c>
      <c r="B101" s="7">
        <v>45.835999999999999</v>
      </c>
    </row>
    <row r="102" spans="1:2" x14ac:dyDescent="0.25">
      <c r="A102" s="27" t="s">
        <v>48</v>
      </c>
      <c r="B102" s="7">
        <v>46.837000000000003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34" workbookViewId="0">
      <selection activeCell="C47" sqref="C47"/>
    </sheetView>
  </sheetViews>
  <sheetFormatPr baseColWidth="10" defaultRowHeight="15" x14ac:dyDescent="0.25"/>
  <sheetData>
    <row r="1" spans="1:16" ht="15.75" thickBot="1" x14ac:dyDescent="0.3">
      <c r="A1" s="5" t="s">
        <v>0</v>
      </c>
      <c r="B1" s="4" t="s">
        <v>24</v>
      </c>
      <c r="C1" s="1" t="s">
        <v>11</v>
      </c>
      <c r="F1" t="s">
        <v>0</v>
      </c>
      <c r="G1" t="s">
        <v>23</v>
      </c>
      <c r="H1" t="s">
        <v>19</v>
      </c>
      <c r="I1" t="s">
        <v>20</v>
      </c>
      <c r="M1" s="42" t="s">
        <v>27</v>
      </c>
      <c r="N1" s="43">
        <v>3</v>
      </c>
      <c r="O1" s="52">
        <v>35.662700000000001</v>
      </c>
      <c r="P1" s="44" t="s">
        <v>57</v>
      </c>
    </row>
    <row r="2" spans="1:16" ht="15.75" thickBot="1" x14ac:dyDescent="0.3">
      <c r="A2" s="3" t="s">
        <v>1</v>
      </c>
      <c r="B2" s="60" t="s">
        <v>23</v>
      </c>
      <c r="C2" s="19">
        <v>35.662800787752843</v>
      </c>
      <c r="F2" s="3" t="s">
        <v>1</v>
      </c>
      <c r="G2" s="19">
        <v>35.662800787752843</v>
      </c>
      <c r="H2" s="38">
        <v>48.026443526170794</v>
      </c>
      <c r="I2" s="38">
        <v>49.43440873609034</v>
      </c>
      <c r="J2" s="65">
        <f>+AVERAGE(G2:I2)</f>
        <v>44.374551016671326</v>
      </c>
      <c r="K2" s="65"/>
      <c r="M2" s="29" t="s">
        <v>30</v>
      </c>
      <c r="N2" s="45">
        <v>3</v>
      </c>
      <c r="O2" s="53">
        <v>36.926699999999997</v>
      </c>
      <c r="P2" s="46" t="s">
        <v>57</v>
      </c>
    </row>
    <row r="3" spans="1:16" ht="15.75" thickBot="1" x14ac:dyDescent="0.3">
      <c r="A3" s="3" t="s">
        <v>2</v>
      </c>
      <c r="B3" s="61"/>
      <c r="C3" s="19">
        <v>43.929382843102111</v>
      </c>
      <c r="F3" s="3" t="s">
        <v>2</v>
      </c>
      <c r="G3" s="19">
        <v>43.929382843102111</v>
      </c>
      <c r="H3" s="19">
        <v>44.084129476584017</v>
      </c>
      <c r="I3" s="19">
        <v>46.561650730411685</v>
      </c>
      <c r="J3" s="65">
        <f t="shared" ref="J3:J12" si="0">+AVERAGE(G3:I3)</f>
        <v>44.85838768336594</v>
      </c>
      <c r="K3" s="66"/>
      <c r="M3" s="29" t="s">
        <v>33</v>
      </c>
      <c r="N3" s="45">
        <v>3</v>
      </c>
      <c r="O3" s="45">
        <v>37.296999999999997</v>
      </c>
      <c r="P3" s="46" t="s">
        <v>57</v>
      </c>
    </row>
    <row r="4" spans="1:16" ht="15.75" thickBot="1" x14ac:dyDescent="0.3">
      <c r="A4" s="3" t="s">
        <v>15</v>
      </c>
      <c r="B4" s="61"/>
      <c r="C4" s="19">
        <v>43.287666666666667</v>
      </c>
      <c r="F4" s="3" t="s">
        <v>15</v>
      </c>
      <c r="G4" s="19">
        <v>43.287666666666667</v>
      </c>
      <c r="H4" s="19">
        <v>44.77956162117453</v>
      </c>
      <c r="I4" s="19">
        <v>46.453220843672433</v>
      </c>
      <c r="J4" s="65">
        <f t="shared" si="0"/>
        <v>44.840149710504541</v>
      </c>
      <c r="K4" s="66"/>
      <c r="M4" s="29" t="s">
        <v>35</v>
      </c>
      <c r="N4" s="45">
        <v>3</v>
      </c>
      <c r="O4" s="45">
        <v>38.103999999999999</v>
      </c>
      <c r="P4" s="46" t="s">
        <v>58</v>
      </c>
    </row>
    <row r="5" spans="1:16" ht="15.75" thickBot="1" x14ac:dyDescent="0.3">
      <c r="A5" s="3" t="s">
        <v>3</v>
      </c>
      <c r="B5" s="61"/>
      <c r="C5" s="19">
        <v>36.926670635347534</v>
      </c>
      <c r="F5" s="3" t="s">
        <v>3</v>
      </c>
      <c r="G5" s="19">
        <v>36.926670635347534</v>
      </c>
      <c r="H5" s="19">
        <v>41.490818181818177</v>
      </c>
      <c r="I5" s="38">
        <v>57.977100110011008</v>
      </c>
      <c r="J5" s="65">
        <f t="shared" si="0"/>
        <v>45.464862975725573</v>
      </c>
      <c r="K5" s="65"/>
      <c r="M5" s="29" t="s">
        <v>32</v>
      </c>
      <c r="N5" s="45">
        <v>3</v>
      </c>
      <c r="O5" s="45">
        <v>40.639299999999999</v>
      </c>
      <c r="P5" s="46" t="s">
        <v>59</v>
      </c>
    </row>
    <row r="6" spans="1:16" ht="15.75" thickBot="1" x14ac:dyDescent="0.3">
      <c r="A6" s="3" t="s">
        <v>4</v>
      </c>
      <c r="B6" s="61"/>
      <c r="C6" s="38">
        <v>52.594532362713487</v>
      </c>
      <c r="F6" s="3" t="s">
        <v>4</v>
      </c>
      <c r="G6" s="38">
        <v>52.594532362713487</v>
      </c>
      <c r="H6" s="38">
        <v>47.636502732240437</v>
      </c>
      <c r="I6" s="38">
        <v>50.97773393273394</v>
      </c>
      <c r="J6" s="65">
        <f t="shared" si="0"/>
        <v>50.402923009229291</v>
      </c>
      <c r="K6" s="65"/>
      <c r="M6" s="47" t="s">
        <v>40</v>
      </c>
      <c r="N6" s="48">
        <v>3</v>
      </c>
      <c r="O6" s="48">
        <v>41.490699999999997</v>
      </c>
      <c r="P6" s="49" t="s">
        <v>60</v>
      </c>
    </row>
    <row r="7" spans="1:16" ht="15.75" thickBot="1" x14ac:dyDescent="0.3">
      <c r="A7" s="3" t="s">
        <v>5</v>
      </c>
      <c r="B7" s="61"/>
      <c r="C7" s="19">
        <v>40.639340285959165</v>
      </c>
      <c r="F7" s="3" t="s">
        <v>5</v>
      </c>
      <c r="G7" s="19">
        <v>40.639340285959165</v>
      </c>
      <c r="H7" s="19">
        <v>42.381085439229828</v>
      </c>
      <c r="I7" s="38">
        <v>50.72969829915754</v>
      </c>
      <c r="J7" s="65">
        <f t="shared" si="0"/>
        <v>44.583374674782185</v>
      </c>
      <c r="K7" s="65"/>
      <c r="M7" s="47" t="s">
        <v>43</v>
      </c>
      <c r="N7" s="48">
        <v>3</v>
      </c>
      <c r="O7" s="48">
        <v>42.353700000000003</v>
      </c>
      <c r="P7" s="49" t="s">
        <v>78</v>
      </c>
    </row>
    <row r="8" spans="1:16" ht="15.75" thickBot="1" x14ac:dyDescent="0.3">
      <c r="A8" s="3" t="s">
        <v>6</v>
      </c>
      <c r="B8" s="61"/>
      <c r="C8" s="19">
        <v>37.297096063764734</v>
      </c>
      <c r="F8" s="3" t="s">
        <v>6</v>
      </c>
      <c r="G8" s="19">
        <v>37.297096063764734</v>
      </c>
      <c r="H8" s="19">
        <v>42.353698262243299</v>
      </c>
      <c r="I8" s="38">
        <v>49.263745507527915</v>
      </c>
      <c r="J8" s="65">
        <f t="shared" si="0"/>
        <v>42.971513277845311</v>
      </c>
      <c r="K8" s="65"/>
      <c r="M8" s="47" t="s">
        <v>42</v>
      </c>
      <c r="N8" s="48">
        <v>3</v>
      </c>
      <c r="O8" s="48">
        <v>42.381</v>
      </c>
      <c r="P8" s="49" t="s">
        <v>78</v>
      </c>
    </row>
    <row r="9" spans="1:16" ht="15.75" thickBot="1" x14ac:dyDescent="0.3">
      <c r="A9" s="3" t="s">
        <v>10</v>
      </c>
      <c r="B9" s="61"/>
      <c r="C9" s="19">
        <v>38.103924392543469</v>
      </c>
      <c r="F9" s="3" t="s">
        <v>10</v>
      </c>
      <c r="G9" s="19">
        <v>38.103924392543469</v>
      </c>
      <c r="H9" s="19">
        <v>44.960492014950717</v>
      </c>
      <c r="I9" s="19">
        <v>42.884225409171933</v>
      </c>
      <c r="J9" s="65">
        <f t="shared" si="0"/>
        <v>41.982880605555373</v>
      </c>
      <c r="K9" s="66"/>
      <c r="M9" s="47" t="s">
        <v>44</v>
      </c>
      <c r="N9" s="48">
        <v>3</v>
      </c>
      <c r="O9" s="48">
        <v>42.381700000000002</v>
      </c>
      <c r="P9" s="49" t="s">
        <v>78</v>
      </c>
    </row>
    <row r="10" spans="1:16" ht="15.75" thickBot="1" x14ac:dyDescent="0.3">
      <c r="A10" s="3" t="s">
        <v>7</v>
      </c>
      <c r="B10" s="61"/>
      <c r="C10" s="19">
        <v>46.700439948657269</v>
      </c>
      <c r="F10" s="3" t="s">
        <v>7</v>
      </c>
      <c r="G10" s="19">
        <v>46.700439948657269</v>
      </c>
      <c r="H10" s="19">
        <v>42.381598196545944</v>
      </c>
      <c r="I10" s="19">
        <v>47.549709898781963</v>
      </c>
      <c r="J10" s="65">
        <f t="shared" si="0"/>
        <v>45.543916014661725</v>
      </c>
      <c r="K10" s="66"/>
      <c r="M10" s="47" t="s">
        <v>55</v>
      </c>
      <c r="N10" s="48">
        <v>3</v>
      </c>
      <c r="O10" s="48">
        <v>42.884300000000003</v>
      </c>
      <c r="P10" s="49" t="s">
        <v>78</v>
      </c>
    </row>
    <row r="11" spans="1:16" ht="15.75" thickBot="1" x14ac:dyDescent="0.3">
      <c r="A11" s="39" t="s">
        <v>9</v>
      </c>
      <c r="B11" s="62"/>
      <c r="C11" s="40">
        <v>48.415501283534759</v>
      </c>
      <c r="F11" s="39" t="s">
        <v>9</v>
      </c>
      <c r="G11" s="40">
        <v>48.415501283534759</v>
      </c>
      <c r="H11" s="40">
        <v>45.067288220551376</v>
      </c>
      <c r="I11" s="40">
        <v>45.928666666666658</v>
      </c>
      <c r="J11" s="65">
        <f t="shared" si="0"/>
        <v>46.470485390250929</v>
      </c>
      <c r="K11" s="67"/>
      <c r="M11" s="47" t="s">
        <v>29</v>
      </c>
      <c r="N11" s="48">
        <v>3</v>
      </c>
      <c r="O11" s="48">
        <v>43.287700000000001</v>
      </c>
      <c r="P11" s="49" t="s">
        <v>79</v>
      </c>
    </row>
    <row r="12" spans="1:16" ht="18" thickBot="1" x14ac:dyDescent="0.3">
      <c r="A12" s="3" t="s">
        <v>1</v>
      </c>
      <c r="B12" s="60" t="s">
        <v>19</v>
      </c>
      <c r="C12" s="38">
        <v>48.026443526170794</v>
      </c>
      <c r="F12" s="50" t="s">
        <v>84</v>
      </c>
      <c r="G12" s="37">
        <v>48.372329603255366</v>
      </c>
      <c r="H12" s="68">
        <v>49.273000000000003</v>
      </c>
      <c r="I12">
        <v>49.731000000000002</v>
      </c>
      <c r="J12" s="65">
        <f t="shared" si="0"/>
        <v>49.125443201085119</v>
      </c>
      <c r="M12" s="47" t="s">
        <v>28</v>
      </c>
      <c r="N12" s="48">
        <v>3</v>
      </c>
      <c r="O12" s="48">
        <v>43.929299999999998</v>
      </c>
      <c r="P12" s="49" t="s">
        <v>68</v>
      </c>
    </row>
    <row r="13" spans="1:16" ht="15.75" thickBot="1" x14ac:dyDescent="0.3">
      <c r="A13" s="3" t="s">
        <v>2</v>
      </c>
      <c r="B13" s="61"/>
      <c r="C13" s="19">
        <v>44.084129476584017</v>
      </c>
      <c r="M13" s="47" t="s">
        <v>38</v>
      </c>
      <c r="N13" s="48">
        <v>3</v>
      </c>
      <c r="O13" s="48">
        <v>44.084000000000003</v>
      </c>
      <c r="P13" s="49" t="s">
        <v>69</v>
      </c>
    </row>
    <row r="14" spans="1:16" ht="15.75" thickBot="1" x14ac:dyDescent="0.3">
      <c r="A14" s="3" t="s">
        <v>15</v>
      </c>
      <c r="B14" s="61"/>
      <c r="C14" s="19">
        <v>44.77956162117453</v>
      </c>
      <c r="M14" s="47" t="s">
        <v>46</v>
      </c>
      <c r="N14" s="48">
        <v>3</v>
      </c>
      <c r="O14" s="48">
        <v>44.467300000000002</v>
      </c>
      <c r="P14" s="49" t="s">
        <v>69</v>
      </c>
    </row>
    <row r="15" spans="1:16" ht="15.75" thickBot="1" x14ac:dyDescent="0.3">
      <c r="A15" s="3" t="s">
        <v>3</v>
      </c>
      <c r="B15" s="61"/>
      <c r="C15" s="19">
        <v>41.490818181818177</v>
      </c>
      <c r="M15" s="47" t="s">
        <v>39</v>
      </c>
      <c r="N15" s="48">
        <v>3</v>
      </c>
      <c r="O15" s="48">
        <v>44.779699999999998</v>
      </c>
      <c r="P15" s="49" t="s">
        <v>69</v>
      </c>
    </row>
    <row r="16" spans="1:16" ht="15.75" thickBot="1" x14ac:dyDescent="0.3">
      <c r="A16" s="3" t="s">
        <v>4</v>
      </c>
      <c r="B16" s="61"/>
      <c r="C16" s="38">
        <v>47.636502732240437</v>
      </c>
      <c r="M16" s="47" t="s">
        <v>45</v>
      </c>
      <c r="N16" s="48">
        <v>3</v>
      </c>
      <c r="O16" s="48">
        <v>44.960299999999997</v>
      </c>
      <c r="P16" s="49" t="s">
        <v>70</v>
      </c>
    </row>
    <row r="17" spans="1:16" ht="15.75" thickBot="1" x14ac:dyDescent="0.3">
      <c r="A17" s="3" t="s">
        <v>5</v>
      </c>
      <c r="B17" s="61"/>
      <c r="C17" s="19">
        <v>42.381085439229828</v>
      </c>
      <c r="M17" s="47" t="s">
        <v>56</v>
      </c>
      <c r="N17" s="48">
        <v>3</v>
      </c>
      <c r="O17" s="48">
        <v>45.928699999999999</v>
      </c>
      <c r="P17" s="49" t="s">
        <v>80</v>
      </c>
    </row>
    <row r="18" spans="1:16" ht="15.75" thickBot="1" x14ac:dyDescent="0.3">
      <c r="A18" s="3" t="s">
        <v>6</v>
      </c>
      <c r="B18" s="61"/>
      <c r="C18" s="19">
        <v>42.353698262243299</v>
      </c>
      <c r="M18" s="47" t="s">
        <v>49</v>
      </c>
      <c r="N18" s="48">
        <v>3</v>
      </c>
      <c r="O18" s="48">
        <v>46.453299999999999</v>
      </c>
      <c r="P18" s="49" t="s">
        <v>80</v>
      </c>
    </row>
    <row r="19" spans="1:16" ht="15.75" thickBot="1" x14ac:dyDescent="0.3">
      <c r="A19" s="3" t="s">
        <v>10</v>
      </c>
      <c r="B19" s="61"/>
      <c r="C19" s="19">
        <v>44.960492014950717</v>
      </c>
      <c r="M19" s="47" t="s">
        <v>48</v>
      </c>
      <c r="N19" s="48">
        <v>3</v>
      </c>
      <c r="O19" s="48">
        <v>46.561700000000002</v>
      </c>
      <c r="P19" s="49" t="s">
        <v>80</v>
      </c>
    </row>
    <row r="20" spans="1:16" ht="15.75" thickBot="1" x14ac:dyDescent="0.3">
      <c r="A20" s="3" t="s">
        <v>7</v>
      </c>
      <c r="B20" s="61"/>
      <c r="C20" s="19">
        <v>42.381598196545944</v>
      </c>
      <c r="M20" s="47" t="s">
        <v>34</v>
      </c>
      <c r="N20" s="48">
        <v>3</v>
      </c>
      <c r="O20" s="48">
        <v>46.700299999999999</v>
      </c>
      <c r="P20" s="49" t="s">
        <v>81</v>
      </c>
    </row>
    <row r="21" spans="1:16" ht="15.75" thickBot="1" x14ac:dyDescent="0.3">
      <c r="A21" s="39" t="s">
        <v>9</v>
      </c>
      <c r="B21" s="62"/>
      <c r="C21" s="40">
        <v>45.067288220551376</v>
      </c>
      <c r="M21" s="47" t="s">
        <v>54</v>
      </c>
      <c r="N21" s="48">
        <v>3</v>
      </c>
      <c r="O21" s="48">
        <v>47.549700000000001</v>
      </c>
      <c r="P21" s="49" t="s">
        <v>73</v>
      </c>
    </row>
    <row r="22" spans="1:16" ht="15.75" thickBot="1" x14ac:dyDescent="0.3">
      <c r="A22" s="3" t="s">
        <v>1</v>
      </c>
      <c r="B22" s="60" t="s">
        <v>20</v>
      </c>
      <c r="C22" s="38">
        <v>49.43440873609034</v>
      </c>
      <c r="M22" s="29" t="s">
        <v>41</v>
      </c>
      <c r="N22" s="45">
        <v>3</v>
      </c>
      <c r="O22" s="45">
        <v>47.636699999999998</v>
      </c>
      <c r="P22" s="46" t="s">
        <v>73</v>
      </c>
    </row>
    <row r="23" spans="1:16" ht="15.75" thickBot="1" x14ac:dyDescent="0.3">
      <c r="A23" s="3" t="s">
        <v>2</v>
      </c>
      <c r="B23" s="61"/>
      <c r="C23" s="19">
        <v>46.561650730411685</v>
      </c>
      <c r="M23" s="29" t="s">
        <v>37</v>
      </c>
      <c r="N23" s="45">
        <v>3</v>
      </c>
      <c r="O23" s="45">
        <v>48.026299999999999</v>
      </c>
      <c r="P23" s="46" t="s">
        <v>73</v>
      </c>
    </row>
    <row r="24" spans="1:16" ht="15.75" thickBot="1" x14ac:dyDescent="0.3">
      <c r="A24" s="3" t="s">
        <v>15</v>
      </c>
      <c r="B24" s="61"/>
      <c r="C24" s="19">
        <v>46.453220843672433</v>
      </c>
      <c r="M24" s="29" t="s">
        <v>36</v>
      </c>
      <c r="N24" s="45">
        <v>3</v>
      </c>
      <c r="O24" s="45">
        <v>48.415700000000001</v>
      </c>
      <c r="P24" s="46" t="s">
        <v>82</v>
      </c>
    </row>
    <row r="25" spans="1:16" ht="15.75" thickBot="1" x14ac:dyDescent="0.3">
      <c r="A25" s="3" t="s">
        <v>3</v>
      </c>
      <c r="B25" s="61"/>
      <c r="C25" s="38">
        <v>57.977100110011008</v>
      </c>
      <c r="M25" s="29" t="s">
        <v>53</v>
      </c>
      <c r="N25" s="45">
        <v>3</v>
      </c>
      <c r="O25" s="45">
        <v>49.2637</v>
      </c>
      <c r="P25" s="46" t="s">
        <v>82</v>
      </c>
    </row>
    <row r="26" spans="1:16" ht="15.75" thickBot="1" x14ac:dyDescent="0.3">
      <c r="A26" s="3" t="s">
        <v>4</v>
      </c>
      <c r="B26" s="61"/>
      <c r="C26" s="38">
        <v>50.97773393273394</v>
      </c>
      <c r="M26" s="29" t="s">
        <v>47</v>
      </c>
      <c r="N26" s="45">
        <v>3</v>
      </c>
      <c r="O26" s="45">
        <v>49.4343</v>
      </c>
      <c r="P26" s="46" t="s">
        <v>82</v>
      </c>
    </row>
    <row r="27" spans="1:16" ht="15.75" thickBot="1" x14ac:dyDescent="0.3">
      <c r="A27" s="3" t="s">
        <v>5</v>
      </c>
      <c r="B27" s="61"/>
      <c r="C27" s="38">
        <v>50.72969829915754</v>
      </c>
      <c r="M27" s="29" t="s">
        <v>52</v>
      </c>
      <c r="N27" s="45">
        <v>3</v>
      </c>
      <c r="O27" s="45">
        <v>50.729700000000001</v>
      </c>
      <c r="P27" s="46" t="s">
        <v>64</v>
      </c>
    </row>
    <row r="28" spans="1:16" ht="15.75" thickBot="1" x14ac:dyDescent="0.3">
      <c r="A28" s="3" t="s">
        <v>6</v>
      </c>
      <c r="B28" s="61"/>
      <c r="C28" s="38">
        <v>49.263745507527915</v>
      </c>
      <c r="M28" s="29" t="s">
        <v>51</v>
      </c>
      <c r="N28" s="45">
        <v>3</v>
      </c>
      <c r="O28" s="45">
        <v>50.977699999999999</v>
      </c>
      <c r="P28" s="46" t="s">
        <v>64</v>
      </c>
    </row>
    <row r="29" spans="1:16" ht="15.75" thickBot="1" x14ac:dyDescent="0.3">
      <c r="A29" s="3" t="s">
        <v>10</v>
      </c>
      <c r="B29" s="61"/>
      <c r="C29" s="19">
        <v>42.884225409171933</v>
      </c>
      <c r="M29" s="29" t="s">
        <v>31</v>
      </c>
      <c r="N29" s="45">
        <v>3</v>
      </c>
      <c r="O29" s="45">
        <v>52.594700000000003</v>
      </c>
      <c r="P29" s="46" t="s">
        <v>65</v>
      </c>
    </row>
    <row r="30" spans="1:16" ht="15.75" thickBot="1" x14ac:dyDescent="0.3">
      <c r="A30" s="3" t="s">
        <v>7</v>
      </c>
      <c r="B30" s="61"/>
      <c r="C30" s="19">
        <v>47.549709898781963</v>
      </c>
      <c r="M30" s="29" t="s">
        <v>50</v>
      </c>
      <c r="N30" s="45">
        <v>3</v>
      </c>
      <c r="O30" s="45">
        <v>57.976999999999997</v>
      </c>
      <c r="P30" s="46" t="s">
        <v>83</v>
      </c>
    </row>
    <row r="31" spans="1:16" x14ac:dyDescent="0.25">
      <c r="A31" s="39" t="s">
        <v>9</v>
      </c>
      <c r="B31" s="62"/>
      <c r="C31" s="40">
        <v>45.928666666666658</v>
      </c>
    </row>
    <row r="35" spans="2:3" x14ac:dyDescent="0.25">
      <c r="B35" t="s">
        <v>0</v>
      </c>
    </row>
    <row r="36" spans="2:3" x14ac:dyDescent="0.25">
      <c r="B36" s="55" t="s">
        <v>1</v>
      </c>
      <c r="C36" s="65">
        <v>44.374551016671326</v>
      </c>
    </row>
    <row r="37" spans="2:3" x14ac:dyDescent="0.25">
      <c r="B37" s="55" t="s">
        <v>2</v>
      </c>
      <c r="C37" s="65">
        <v>44.85838768336594</v>
      </c>
    </row>
    <row r="38" spans="2:3" x14ac:dyDescent="0.25">
      <c r="B38" s="55" t="s">
        <v>15</v>
      </c>
      <c r="C38" s="65">
        <v>44.840149710504541</v>
      </c>
    </row>
    <row r="39" spans="2:3" x14ac:dyDescent="0.25">
      <c r="B39" s="55" t="s">
        <v>3</v>
      </c>
      <c r="C39" s="65">
        <v>45.464862975725573</v>
      </c>
    </row>
    <row r="40" spans="2:3" x14ac:dyDescent="0.25">
      <c r="B40" s="55" t="s">
        <v>4</v>
      </c>
      <c r="C40" s="65">
        <v>50.402923009229291</v>
      </c>
    </row>
    <row r="41" spans="2:3" x14ac:dyDescent="0.25">
      <c r="B41" s="55" t="s">
        <v>5</v>
      </c>
      <c r="C41" s="65">
        <v>44.583374674782185</v>
      </c>
    </row>
    <row r="42" spans="2:3" x14ac:dyDescent="0.25">
      <c r="B42" s="55" t="s">
        <v>6</v>
      </c>
      <c r="C42" s="65">
        <v>42.971513277845311</v>
      </c>
    </row>
    <row r="43" spans="2:3" x14ac:dyDescent="0.25">
      <c r="B43" s="55" t="s">
        <v>10</v>
      </c>
      <c r="C43" s="65">
        <v>41.982880605555373</v>
      </c>
    </row>
    <row r="44" spans="2:3" x14ac:dyDescent="0.25">
      <c r="B44" s="55" t="s">
        <v>7</v>
      </c>
      <c r="C44" s="65">
        <v>45.543916014661725</v>
      </c>
    </row>
    <row r="45" spans="2:3" x14ac:dyDescent="0.25">
      <c r="B45" s="39" t="s">
        <v>9</v>
      </c>
      <c r="C45" s="65">
        <v>46.470485390250929</v>
      </c>
    </row>
    <row r="46" spans="2:3" ht="17.25" x14ac:dyDescent="0.25">
      <c r="B46" s="50" t="s">
        <v>84</v>
      </c>
      <c r="C46" s="65">
        <v>41</v>
      </c>
    </row>
  </sheetData>
  <mergeCells count="3">
    <mergeCell ref="B2:B11"/>
    <mergeCell ref="B12:B21"/>
    <mergeCell ref="B22:B3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28" workbookViewId="0">
      <selection activeCell="K2" sqref="K2"/>
    </sheetView>
  </sheetViews>
  <sheetFormatPr baseColWidth="10" defaultRowHeight="15" x14ac:dyDescent="0.25"/>
  <cols>
    <col min="8" max="8" width="13" customWidth="1"/>
    <col min="9" max="10" width="14.85546875" customWidth="1"/>
    <col min="13" max="13" width="12.42578125" bestFit="1" customWidth="1"/>
  </cols>
  <sheetData>
    <row r="1" spans="1:13" x14ac:dyDescent="0.25">
      <c r="A1" t="s">
        <v>23</v>
      </c>
      <c r="B1" s="51" t="s">
        <v>27</v>
      </c>
      <c r="C1" s="7">
        <v>36.61340236325853</v>
      </c>
      <c r="D1" s="7">
        <v>0.87433561434692775</v>
      </c>
      <c r="E1" s="7">
        <v>35.662800787752843</v>
      </c>
      <c r="G1" s="63" t="s">
        <v>0</v>
      </c>
      <c r="H1" s="63" t="s">
        <v>24</v>
      </c>
      <c r="I1" s="64" t="s">
        <v>91</v>
      </c>
      <c r="J1" s="56"/>
      <c r="K1" s="10" t="s">
        <v>88</v>
      </c>
      <c r="L1" s="10" t="s">
        <v>89</v>
      </c>
      <c r="M1" s="10" t="s">
        <v>90</v>
      </c>
    </row>
    <row r="2" spans="1:13" x14ac:dyDescent="0.25">
      <c r="B2" s="51"/>
      <c r="C2" s="7"/>
      <c r="D2" s="7"/>
      <c r="E2" s="7"/>
      <c r="G2" s="63"/>
      <c r="H2" s="63"/>
      <c r="I2" s="64"/>
      <c r="J2" s="56"/>
      <c r="K2" s="54" t="s">
        <v>94</v>
      </c>
      <c r="L2" s="10" t="s">
        <v>93</v>
      </c>
      <c r="M2" s="10" t="s">
        <v>92</v>
      </c>
    </row>
    <row r="3" spans="1:13" x14ac:dyDescent="0.25">
      <c r="A3" t="s">
        <v>23</v>
      </c>
      <c r="B3" s="51" t="s">
        <v>28</v>
      </c>
      <c r="C3" s="7">
        <v>44.863148529306343</v>
      </c>
      <c r="D3" s="7">
        <v>0.88538071898440596</v>
      </c>
      <c r="E3" s="7">
        <v>43.929382843102111</v>
      </c>
      <c r="G3" s="63" t="s">
        <v>1</v>
      </c>
      <c r="H3" s="51" t="s">
        <v>23</v>
      </c>
      <c r="I3" s="57">
        <v>35.662800787752843</v>
      </c>
      <c r="J3" s="57">
        <v>0.87433561434692775</v>
      </c>
    </row>
    <row r="4" spans="1:13" x14ac:dyDescent="0.25">
      <c r="A4" t="s">
        <v>23</v>
      </c>
      <c r="B4" s="17" t="s">
        <v>29</v>
      </c>
      <c r="C4" s="18">
        <v>43.841999999999999</v>
      </c>
      <c r="D4" s="7">
        <v>0.55201479448773194</v>
      </c>
      <c r="E4" s="7">
        <v>43.287666666666667</v>
      </c>
      <c r="G4" s="63"/>
      <c r="H4" s="51" t="s">
        <v>19</v>
      </c>
      <c r="I4" s="57">
        <v>48.026443526170794</v>
      </c>
      <c r="J4" s="57">
        <v>0.73820248184084569</v>
      </c>
    </row>
    <row r="5" spans="1:13" x14ac:dyDescent="0.25">
      <c r="A5" t="s">
        <v>23</v>
      </c>
      <c r="B5" s="51" t="s">
        <v>30</v>
      </c>
      <c r="C5" s="7">
        <v>37.333011906042607</v>
      </c>
      <c r="D5" s="7">
        <v>0.78213628684684089</v>
      </c>
      <c r="E5" s="7">
        <v>36.926670635347534</v>
      </c>
      <c r="G5" s="63"/>
      <c r="H5" s="51" t="s">
        <v>20</v>
      </c>
      <c r="I5" s="57">
        <v>49.43440873609034</v>
      </c>
      <c r="J5" s="57">
        <v>0.92259403035290588</v>
      </c>
    </row>
    <row r="6" spans="1:13" x14ac:dyDescent="0.25">
      <c r="A6" t="s">
        <v>23</v>
      </c>
      <c r="B6" s="51" t="s">
        <v>31</v>
      </c>
      <c r="C6" s="7">
        <v>53.517597088140441</v>
      </c>
      <c r="D6" s="7">
        <v>1.0494933851605068</v>
      </c>
      <c r="E6" s="7">
        <v>52.594532362713487</v>
      </c>
      <c r="G6" s="63" t="s">
        <v>2</v>
      </c>
      <c r="H6" s="51" t="s">
        <v>23</v>
      </c>
      <c r="I6" s="57">
        <v>43.929382843102111</v>
      </c>
      <c r="J6" s="57">
        <v>0.88538071898440596</v>
      </c>
    </row>
    <row r="7" spans="1:13" x14ac:dyDescent="0.25">
      <c r="A7" t="s">
        <v>23</v>
      </c>
      <c r="B7" s="51" t="s">
        <v>32</v>
      </c>
      <c r="C7" s="7">
        <v>41.08102085787749</v>
      </c>
      <c r="D7" s="7">
        <v>0.57141188796486919</v>
      </c>
      <c r="E7" s="7">
        <v>40.639340285959165</v>
      </c>
      <c r="G7" s="63"/>
      <c r="H7" s="51" t="s">
        <v>19</v>
      </c>
      <c r="I7" s="57">
        <v>44.084129476584017</v>
      </c>
      <c r="J7" s="57">
        <v>0.46922373106728871</v>
      </c>
    </row>
    <row r="8" spans="1:13" x14ac:dyDescent="0.25">
      <c r="A8" t="s">
        <v>23</v>
      </c>
      <c r="B8" s="51" t="s">
        <v>33</v>
      </c>
      <c r="C8" s="7">
        <v>36.694288191294184</v>
      </c>
      <c r="D8" s="7">
        <v>0.64776944072281362</v>
      </c>
      <c r="E8" s="7">
        <v>37.297096063764734</v>
      </c>
      <c r="G8" s="63"/>
      <c r="H8" s="51" t="s">
        <v>20</v>
      </c>
      <c r="I8" s="57">
        <v>46.561650730411685</v>
      </c>
      <c r="J8" s="57">
        <v>0.63449098040456575</v>
      </c>
    </row>
    <row r="9" spans="1:13" x14ac:dyDescent="0.25">
      <c r="A9" t="s">
        <v>23</v>
      </c>
      <c r="B9" s="51" t="s">
        <v>35</v>
      </c>
      <c r="C9" s="7">
        <v>37.729773177630392</v>
      </c>
      <c r="D9" s="7">
        <v>0.55370827040572324</v>
      </c>
      <c r="E9" s="7">
        <v>38.103924392543469</v>
      </c>
      <c r="G9" s="63" t="s">
        <v>15</v>
      </c>
      <c r="H9" s="51" t="s">
        <v>23</v>
      </c>
      <c r="I9" s="57">
        <v>43.287666666666667</v>
      </c>
      <c r="J9" s="57">
        <v>0.55201479448773194</v>
      </c>
    </row>
    <row r="10" spans="1:13" x14ac:dyDescent="0.25">
      <c r="A10" t="s">
        <v>23</v>
      </c>
      <c r="B10" s="51" t="s">
        <v>34</v>
      </c>
      <c r="C10" s="7">
        <v>46.501319845971821</v>
      </c>
      <c r="D10" s="7">
        <v>0.84674530495899381</v>
      </c>
      <c r="E10" s="7">
        <v>46.700439948657269</v>
      </c>
      <c r="G10" s="63"/>
      <c r="H10" s="51" t="s">
        <v>19</v>
      </c>
      <c r="I10" s="57">
        <v>44.77956162117453</v>
      </c>
      <c r="J10" s="57">
        <v>0.81356285983334076</v>
      </c>
    </row>
    <row r="11" spans="1:13" x14ac:dyDescent="0.25">
      <c r="A11" t="s">
        <v>23</v>
      </c>
      <c r="B11" s="51" t="s">
        <v>36</v>
      </c>
      <c r="C11" s="7">
        <v>48.151503850604279</v>
      </c>
      <c r="D11" s="7">
        <v>0.73211422158391137</v>
      </c>
      <c r="E11" s="7">
        <v>48.415501283534759</v>
      </c>
      <c r="G11" s="63"/>
      <c r="H11" s="51" t="s">
        <v>20</v>
      </c>
      <c r="I11" s="57">
        <v>46.453220843672433</v>
      </c>
      <c r="J11" s="57">
        <v>1.1671139745931169</v>
      </c>
    </row>
    <row r="12" spans="1:13" x14ac:dyDescent="0.25">
      <c r="A12" t="s">
        <v>19</v>
      </c>
      <c r="B12" s="51" t="s">
        <v>37</v>
      </c>
      <c r="C12" s="7">
        <v>48.760330578512402</v>
      </c>
      <c r="D12" s="7">
        <v>0.73820248184084569</v>
      </c>
      <c r="E12" s="7">
        <v>48.026443526170794</v>
      </c>
      <c r="G12" s="63" t="s">
        <v>3</v>
      </c>
      <c r="H12" s="51" t="s">
        <v>23</v>
      </c>
      <c r="I12" s="57">
        <v>36.926670635347534</v>
      </c>
      <c r="J12" s="57">
        <v>0.78213628684684089</v>
      </c>
    </row>
    <row r="13" spans="1:13" x14ac:dyDescent="0.25">
      <c r="A13" t="s">
        <v>19</v>
      </c>
      <c r="B13" s="51" t="s">
        <v>38</v>
      </c>
      <c r="C13" s="7">
        <v>43.543388429752035</v>
      </c>
      <c r="D13" s="7">
        <v>0.46922373106728871</v>
      </c>
      <c r="E13" s="7">
        <v>44.084129476584017</v>
      </c>
      <c r="G13" s="63"/>
      <c r="H13" s="51" t="s">
        <v>19</v>
      </c>
      <c r="I13" s="57">
        <v>41.490818181818177</v>
      </c>
      <c r="J13" s="57">
        <v>1.2398692046454276</v>
      </c>
    </row>
    <row r="14" spans="1:13" x14ac:dyDescent="0.25">
      <c r="A14" t="s">
        <v>19</v>
      </c>
      <c r="B14" s="17" t="s">
        <v>39</v>
      </c>
      <c r="C14" s="7">
        <v>45.508684863523591</v>
      </c>
      <c r="D14" s="7">
        <v>0.81356285983334076</v>
      </c>
      <c r="E14" s="7">
        <v>44.77956162117453</v>
      </c>
      <c r="G14" s="63"/>
      <c r="H14" s="51" t="s">
        <v>20</v>
      </c>
      <c r="I14" s="57">
        <v>57.977100110011008</v>
      </c>
      <c r="J14" s="57">
        <v>0.38167504325918594</v>
      </c>
    </row>
    <row r="15" spans="1:13" x14ac:dyDescent="0.25">
      <c r="A15" t="s">
        <v>19</v>
      </c>
      <c r="B15" s="51" t="s">
        <v>40</v>
      </c>
      <c r="C15" s="7">
        <v>42.545454545454533</v>
      </c>
      <c r="D15" s="7">
        <v>1.2398692046454276</v>
      </c>
      <c r="E15" s="7">
        <v>41.490818181818177</v>
      </c>
      <c r="G15" s="63" t="s">
        <v>4</v>
      </c>
      <c r="H15" s="51" t="s">
        <v>23</v>
      </c>
      <c r="I15" s="57">
        <v>52.594532362713487</v>
      </c>
      <c r="J15" s="57">
        <v>1.0494933851605068</v>
      </c>
    </row>
    <row r="16" spans="1:13" x14ac:dyDescent="0.25">
      <c r="A16" t="s">
        <v>19</v>
      </c>
      <c r="B16" s="51" t="s">
        <v>41</v>
      </c>
      <c r="C16" s="7">
        <v>48.104508196721312</v>
      </c>
      <c r="D16" s="7">
        <v>0.58403089480606252</v>
      </c>
      <c r="E16" s="7">
        <v>47.636502732240437</v>
      </c>
      <c r="G16" s="63"/>
      <c r="H16" s="51" t="s">
        <v>19</v>
      </c>
      <c r="I16" s="57">
        <v>47.636502732240437</v>
      </c>
      <c r="J16" s="57">
        <v>0.58403089480606252</v>
      </c>
    </row>
    <row r="17" spans="1:10" x14ac:dyDescent="0.25">
      <c r="A17" t="s">
        <v>19</v>
      </c>
      <c r="B17" s="51" t="s">
        <v>42</v>
      </c>
      <c r="C17" s="7">
        <v>41.877256317689479</v>
      </c>
      <c r="D17" s="7">
        <v>0.5381522440574682</v>
      </c>
      <c r="E17" s="7">
        <v>42.381085439229828</v>
      </c>
      <c r="G17" s="63"/>
      <c r="H17" s="51" t="s">
        <v>20</v>
      </c>
      <c r="I17" s="57">
        <v>50.97773393273394</v>
      </c>
      <c r="J17" s="57">
        <v>0.75887936373251408</v>
      </c>
    </row>
    <row r="18" spans="1:10" x14ac:dyDescent="0.25">
      <c r="A18" t="s">
        <v>19</v>
      </c>
      <c r="B18" s="51" t="s">
        <v>43</v>
      </c>
      <c r="C18" s="7">
        <v>42.180094786729889</v>
      </c>
      <c r="D18" s="7">
        <v>1.2148390325605909</v>
      </c>
      <c r="E18" s="7">
        <v>42.353698262243299</v>
      </c>
      <c r="G18" s="63" t="s">
        <v>5</v>
      </c>
      <c r="H18" s="51" t="s">
        <v>23</v>
      </c>
      <c r="I18" s="57">
        <v>40.639340285959165</v>
      </c>
      <c r="J18" s="57">
        <v>0.57141188796486919</v>
      </c>
    </row>
    <row r="19" spans="1:10" x14ac:dyDescent="0.25">
      <c r="A19" t="s">
        <v>19</v>
      </c>
      <c r="B19" s="51" t="s">
        <v>45</v>
      </c>
      <c r="C19" s="7">
        <v>44.393476044852157</v>
      </c>
      <c r="D19" s="7">
        <v>0.77687472140629332</v>
      </c>
      <c r="E19" s="7">
        <v>44.960492014950717</v>
      </c>
      <c r="G19" s="63"/>
      <c r="H19" s="51" t="s">
        <v>19</v>
      </c>
      <c r="I19" s="57">
        <v>42.381085439229828</v>
      </c>
      <c r="J19" s="57">
        <v>0.5381522440574682</v>
      </c>
    </row>
    <row r="20" spans="1:10" x14ac:dyDescent="0.25">
      <c r="A20" t="s">
        <v>19</v>
      </c>
      <c r="B20" s="51" t="s">
        <v>44</v>
      </c>
      <c r="C20" s="7">
        <v>43.007794589637825</v>
      </c>
      <c r="D20" s="7">
        <v>0.59947618137917902</v>
      </c>
      <c r="E20" s="7">
        <v>42.381598196545944</v>
      </c>
      <c r="G20" s="63"/>
      <c r="H20" s="51" t="s">
        <v>20</v>
      </c>
      <c r="I20" s="57">
        <v>50.72969829915754</v>
      </c>
      <c r="J20" s="57">
        <v>0.83027660748376753</v>
      </c>
    </row>
    <row r="21" spans="1:10" x14ac:dyDescent="0.25">
      <c r="A21" t="s">
        <v>19</v>
      </c>
      <c r="B21" s="51" t="s">
        <v>46</v>
      </c>
      <c r="C21" s="7">
        <v>45.011286681715575</v>
      </c>
      <c r="D21" s="7">
        <v>0.51072714831062571</v>
      </c>
      <c r="E21" s="7">
        <v>44.467428893905186</v>
      </c>
      <c r="G21" s="63" t="s">
        <v>6</v>
      </c>
      <c r="H21" s="51" t="s">
        <v>23</v>
      </c>
      <c r="I21" s="57">
        <v>37.297096063764734</v>
      </c>
      <c r="J21" s="57">
        <v>0.64776944072281362</v>
      </c>
    </row>
    <row r="22" spans="1:10" x14ac:dyDescent="0.25">
      <c r="A22" t="s">
        <v>20</v>
      </c>
      <c r="B22" s="51" t="s">
        <v>47</v>
      </c>
      <c r="C22" s="7">
        <v>49.078226208271019</v>
      </c>
      <c r="D22" s="7">
        <v>0.92259403035290588</v>
      </c>
      <c r="E22" s="7">
        <v>49.43440873609034</v>
      </c>
      <c r="G22" s="63"/>
      <c r="H22" s="51" t="s">
        <v>19</v>
      </c>
      <c r="I22" s="57">
        <v>42.353698262243299</v>
      </c>
      <c r="J22" s="57">
        <v>1.2148390325605909</v>
      </c>
    </row>
    <row r="23" spans="1:10" x14ac:dyDescent="0.25">
      <c r="A23" t="s">
        <v>20</v>
      </c>
      <c r="B23" s="51" t="s">
        <v>48</v>
      </c>
      <c r="C23" s="7">
        <v>47.011952191235054</v>
      </c>
      <c r="D23" s="7">
        <v>0.63449098040456575</v>
      </c>
      <c r="E23" s="7">
        <v>46.561650730411685</v>
      </c>
      <c r="G23" s="63"/>
      <c r="H23" s="51" t="s">
        <v>20</v>
      </c>
      <c r="I23" s="57">
        <v>49.263745507527915</v>
      </c>
      <c r="J23" s="57">
        <v>1.4404766545346861</v>
      </c>
    </row>
    <row r="24" spans="1:10" x14ac:dyDescent="0.25">
      <c r="A24" t="s">
        <v>20</v>
      </c>
      <c r="B24" s="17" t="s">
        <v>49</v>
      </c>
      <c r="C24" s="7">
        <v>45.111662531017316</v>
      </c>
      <c r="D24" s="7">
        <v>1.1671139745931169</v>
      </c>
      <c r="E24" s="7">
        <v>46.453220843672433</v>
      </c>
      <c r="G24" s="63" t="s">
        <v>10</v>
      </c>
      <c r="H24" s="51" t="s">
        <v>23</v>
      </c>
      <c r="I24" s="57">
        <v>38.103924392543469</v>
      </c>
      <c r="J24" s="57">
        <v>0.55370827040572324</v>
      </c>
    </row>
    <row r="25" spans="1:10" x14ac:dyDescent="0.25">
      <c r="A25" t="s">
        <v>20</v>
      </c>
      <c r="B25" s="51" t="s">
        <v>50</v>
      </c>
      <c r="C25" s="7">
        <v>58.003300330033014</v>
      </c>
      <c r="D25" s="7">
        <v>0.38167504325918594</v>
      </c>
      <c r="E25" s="7">
        <v>57.977100110011008</v>
      </c>
      <c r="G25" s="63"/>
      <c r="H25" s="51" t="s">
        <v>19</v>
      </c>
      <c r="I25" s="57">
        <v>44.960492014950717</v>
      </c>
      <c r="J25" s="57">
        <v>0.77687472140629332</v>
      </c>
    </row>
    <row r="26" spans="1:10" x14ac:dyDescent="0.25">
      <c r="A26" t="s">
        <v>20</v>
      </c>
      <c r="B26" s="51" t="s">
        <v>51</v>
      </c>
      <c r="C26" s="7">
        <v>51.798201798201823</v>
      </c>
      <c r="D26" s="7">
        <v>0.75887936373251408</v>
      </c>
      <c r="E26" s="7">
        <v>50.97773393273394</v>
      </c>
      <c r="G26" s="63"/>
      <c r="H26" s="51" t="s">
        <v>20</v>
      </c>
      <c r="I26" s="57">
        <v>42.884225409171933</v>
      </c>
      <c r="J26" s="57">
        <v>0.87178810583759558</v>
      </c>
    </row>
    <row r="27" spans="1:10" x14ac:dyDescent="0.25">
      <c r="A27" t="s">
        <v>20</v>
      </c>
      <c r="B27" s="51" t="s">
        <v>52</v>
      </c>
      <c r="C27" s="7">
        <v>49.833094897472591</v>
      </c>
      <c r="D27" s="7">
        <v>0.83027660748376753</v>
      </c>
      <c r="E27" s="7">
        <v>50.72969829915754</v>
      </c>
      <c r="G27" s="63" t="s">
        <v>7</v>
      </c>
      <c r="H27" s="51" t="s">
        <v>23</v>
      </c>
      <c r="I27" s="57">
        <v>46.700439948657269</v>
      </c>
      <c r="J27" s="57">
        <v>0.84674530495899381</v>
      </c>
    </row>
    <row r="28" spans="1:10" x14ac:dyDescent="0.25">
      <c r="A28" t="s">
        <v>20</v>
      </c>
      <c r="B28" s="51" t="s">
        <v>53</v>
      </c>
      <c r="C28" s="7">
        <v>48.907236522583744</v>
      </c>
      <c r="D28" s="7">
        <v>1.4404766545346861</v>
      </c>
      <c r="E28" s="7">
        <v>49.263745507527915</v>
      </c>
      <c r="G28" s="63"/>
      <c r="H28" s="51" t="s">
        <v>19</v>
      </c>
      <c r="I28" s="57">
        <v>42.381598196545944</v>
      </c>
      <c r="J28" s="57">
        <v>0.59947618137917902</v>
      </c>
    </row>
    <row r="29" spans="1:10" x14ac:dyDescent="0.25">
      <c r="A29" t="s">
        <v>20</v>
      </c>
      <c r="B29" s="51" t="s">
        <v>55</v>
      </c>
      <c r="C29" s="7">
        <v>42.537676227515796</v>
      </c>
      <c r="D29" s="7">
        <v>0.87178810583759558</v>
      </c>
      <c r="E29" s="7">
        <v>42.884225409171933</v>
      </c>
      <c r="G29" s="63"/>
      <c r="H29" s="51" t="s">
        <v>20</v>
      </c>
      <c r="I29" s="57">
        <v>47.549709898781963</v>
      </c>
      <c r="J29" s="57">
        <v>1.0771867212345825</v>
      </c>
    </row>
    <row r="30" spans="1:10" x14ac:dyDescent="0.25">
      <c r="A30" t="s">
        <v>20</v>
      </c>
      <c r="B30" s="51" t="s">
        <v>54</v>
      </c>
      <c r="C30" s="7">
        <v>48.636129696345868</v>
      </c>
      <c r="D30" s="7">
        <v>1.0771867212345825</v>
      </c>
      <c r="E30" s="7">
        <v>47.549709898781963</v>
      </c>
      <c r="G30" s="63" t="s">
        <v>9</v>
      </c>
      <c r="H30" s="51" t="s">
        <v>23</v>
      </c>
      <c r="I30" s="57">
        <v>48.415501283534759</v>
      </c>
      <c r="J30" s="57">
        <v>0.73211422158391137</v>
      </c>
    </row>
    <row r="31" spans="1:10" x14ac:dyDescent="0.25">
      <c r="A31" t="s">
        <v>20</v>
      </c>
      <c r="B31" s="51" t="s">
        <v>56</v>
      </c>
      <c r="C31" s="7">
        <v>46.049999999999969</v>
      </c>
      <c r="D31" s="7">
        <v>0.11860157390747078</v>
      </c>
      <c r="E31" s="7">
        <v>45.928666666666658</v>
      </c>
      <c r="G31" s="63"/>
      <c r="H31" s="51" t="s">
        <v>19</v>
      </c>
      <c r="I31" s="57">
        <v>44.467428893905186</v>
      </c>
      <c r="J31" s="57">
        <v>0.51072714831062571</v>
      </c>
    </row>
    <row r="32" spans="1:10" x14ac:dyDescent="0.25">
      <c r="G32" s="63"/>
      <c r="H32" s="51" t="s">
        <v>20</v>
      </c>
      <c r="I32" s="57">
        <v>45.928666666666658</v>
      </c>
      <c r="J32" s="57">
        <v>0.11860157390747078</v>
      </c>
    </row>
  </sheetData>
  <mergeCells count="13">
    <mergeCell ref="I1:I2"/>
    <mergeCell ref="G1:G2"/>
    <mergeCell ref="G3:G5"/>
    <mergeCell ref="G6:G8"/>
    <mergeCell ref="G9:G11"/>
    <mergeCell ref="G21:G23"/>
    <mergeCell ref="G24:G26"/>
    <mergeCell ref="G27:G29"/>
    <mergeCell ref="G30:G32"/>
    <mergeCell ref="H1:H2"/>
    <mergeCell ref="G12:G14"/>
    <mergeCell ref="G15:G17"/>
    <mergeCell ref="G18:G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SARAVENA REPLICAS</vt:lpstr>
      <vt:lpstr>HUILA REPLICAS</vt:lpstr>
      <vt:lpstr>SANTANDER REPLICAS</vt:lpstr>
      <vt:lpstr>GRAFICO DINÁMICO</vt:lpstr>
      <vt:lpstr>Hoja1</vt:lpstr>
      <vt:lpstr>DATOS GRAFICO</vt:lpstr>
      <vt:lpstr>REPLICAS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MARCELA MORENO</dc:creator>
  <cp:lastModifiedBy>LILIANA MARCELA MORENO</cp:lastModifiedBy>
  <dcterms:created xsi:type="dcterms:W3CDTF">2015-01-09T12:43:33Z</dcterms:created>
  <dcterms:modified xsi:type="dcterms:W3CDTF">2015-02-24T00:57:25Z</dcterms:modified>
</cp:coreProperties>
</file>