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01-13-25" sheetId="1" state="visible" r:id="rId3"/>
    <sheet name="01-20-25" sheetId="2" state="visible" r:id="rId4"/>
    <sheet name="01-27-25" sheetId="3" state="visible" r:id="rId5"/>
    <sheet name="02-03-25" sheetId="4" state="visible" r:id="rId6"/>
    <sheet name="02-10-25" sheetId="5" state="visible" r:id="rId7"/>
    <sheet name="02-17-25" sheetId="6" state="visible" r:id="rId8"/>
    <sheet name="LAST SHEET" sheetId="7" state="visible" r:id="rId9"/>
  </sheets>
  <definedNames>
    <definedName function="false" hidden="false" localSheetId="0" name="_xlnm.Print_Titles" vbProcedure="false">'01-13-25'!$4:$6</definedName>
    <definedName function="false" hidden="false" localSheetId="1" name="_xlnm.Print_Titles" vbProcedure="false">'01-20-25'!$4:$6</definedName>
    <definedName function="false" hidden="false" localSheetId="2" name="_xlnm.Print_Titles" vbProcedure="false">'01-27-25'!$4:$6</definedName>
    <definedName function="false" hidden="false" localSheetId="3" name="_xlnm.Print_Titles" vbProcedure="false">'02-03-25'!$4:$6</definedName>
    <definedName function="false" hidden="false" localSheetId="4" name="_xlnm.Print_Titles" vbProcedure="false">'02-10-25'!$4:$6</definedName>
    <definedName function="false" hidden="false" localSheetId="5" name="_xlnm.Print_Titles" vbProcedure="false">'02-17-25'!$4:$6</definedName>
    <definedName function="false" hidden="false" localSheetId="6" name="_xlnm.Print_Titles" vbProcedure="false">'LAST SHEET'!$4:$6</definedName>
    <definedName function="false" hidden="false" name="Display_Week" vbProcedure="false">'01-13-25'!$Q$2</definedName>
    <definedName function="false" hidden="false" name="Project_Start" vbProcedure="false">'01-13-25'!$Q$1</definedName>
    <definedName function="false" hidden="false" localSheetId="0" name="task_end" vbProcedure="false">'01-13-25'!$F1</definedName>
    <definedName function="false" hidden="false" localSheetId="0" name="task_progress" vbProcedure="false">'01-13-25'!$D1</definedName>
    <definedName function="false" hidden="false" localSheetId="0" name="task_start" vbProcedure="false">'01-13-25'!$E1</definedName>
    <definedName function="false" hidden="false" localSheetId="0" name="today" vbProcedure="false">TODAY()</definedName>
    <definedName function="false" hidden="false" localSheetId="1" name="Display_Week" vbProcedure="false">'01-20-25'!$Q$2</definedName>
    <definedName function="false" hidden="false" localSheetId="1" name="Project_Start" vbProcedure="false">'01-20-25'!$Q$1</definedName>
    <definedName function="false" hidden="false" localSheetId="1" name="task_end" vbProcedure="false">'01-20-25'!$F1</definedName>
    <definedName function="false" hidden="false" localSheetId="1" name="task_progress" vbProcedure="false">'01-20-25'!$D1</definedName>
    <definedName function="false" hidden="false" localSheetId="1" name="task_start" vbProcedure="false">'01-20-25'!$E1</definedName>
    <definedName function="false" hidden="false" localSheetId="1" name="today" vbProcedure="false">TODAY()</definedName>
    <definedName function="false" hidden="false" localSheetId="2" name="Display_Week" vbProcedure="false">'01-27-25'!$Q$2</definedName>
    <definedName function="false" hidden="false" localSheetId="2" name="Project_Start" vbProcedure="false">'01-27-25'!$Q$1</definedName>
    <definedName function="false" hidden="false" localSheetId="2" name="task_end" vbProcedure="false">'01-27-25'!$F1</definedName>
    <definedName function="false" hidden="false" localSheetId="2" name="task_progress" vbProcedure="false">'01-27-25'!$D1</definedName>
    <definedName function="false" hidden="false" localSheetId="2" name="task_start" vbProcedure="false">'01-27-25'!$E1</definedName>
    <definedName function="false" hidden="false" localSheetId="2" name="today" vbProcedure="false">TODAY()</definedName>
    <definedName function="false" hidden="false" localSheetId="3" name="Display_Week" vbProcedure="false">'02-03-25'!$Q$2</definedName>
    <definedName function="false" hidden="false" localSheetId="3" name="Project_Start" vbProcedure="false">'02-03-25'!$Q$1</definedName>
    <definedName function="false" hidden="false" localSheetId="3" name="task_end" vbProcedure="false">'02-03-25'!$F1</definedName>
    <definedName function="false" hidden="false" localSheetId="3" name="task_progress" vbProcedure="false">'02-03-25'!$D1</definedName>
    <definedName function="false" hidden="false" localSheetId="3" name="task_start" vbProcedure="false">'02-03-25'!$E1</definedName>
    <definedName function="false" hidden="false" localSheetId="3" name="today" vbProcedure="false">TODAY()</definedName>
    <definedName function="false" hidden="false" localSheetId="4" name="Display_Week" vbProcedure="false">'02-10-25'!$Q$2</definedName>
    <definedName function="false" hidden="false" localSheetId="4" name="Project_Start" vbProcedure="false">'02-10-25'!$Q$1</definedName>
    <definedName function="false" hidden="false" localSheetId="4" name="task_end" vbProcedure="false">'02-10-25'!$F1</definedName>
    <definedName function="false" hidden="false" localSheetId="4" name="task_progress" vbProcedure="false">'02-10-25'!$D1</definedName>
    <definedName function="false" hidden="false" localSheetId="4" name="task_start" vbProcedure="false">'02-10-25'!$E1</definedName>
    <definedName function="false" hidden="false" localSheetId="4" name="today" vbProcedure="false">TODAY()</definedName>
    <definedName function="false" hidden="false" localSheetId="5" name="Display_Week" vbProcedure="false">'02-17-25'!$Q$2</definedName>
    <definedName function="false" hidden="false" localSheetId="5" name="Project_Start" vbProcedure="false">'02-17-25'!$Q$1</definedName>
    <definedName function="false" hidden="false" localSheetId="5" name="task_end" vbProcedure="false">'02-17-25'!$F1</definedName>
    <definedName function="false" hidden="false" localSheetId="5" name="task_progress" vbProcedure="false">'02-17-25'!$D1</definedName>
    <definedName function="false" hidden="false" localSheetId="5" name="task_start" vbProcedure="false">'02-17-25'!$E1</definedName>
    <definedName function="false" hidden="false" localSheetId="5" name="today" vbProcedure="false">TODAY()</definedName>
    <definedName function="false" hidden="false" localSheetId="6" name="Display_Week" vbProcedure="false">'LAST SHEET'!$Q$2</definedName>
    <definedName function="false" hidden="false" localSheetId="6" name="Project_Start" vbProcedure="false">'LAST SHEET'!$Q$1</definedName>
    <definedName function="false" hidden="false" localSheetId="6" name="task_end" vbProcedure="false">'LAST SHEET'!$F1</definedName>
    <definedName function="false" hidden="false" localSheetId="6" name="task_progress" vbProcedure="false">'LAST SHEET'!$D1</definedName>
    <definedName function="false" hidden="false" localSheetId="6" name="task_start" vbProcedure="false">'LAST SHEET'!$E1</definedName>
    <definedName function="false" hidden="false" localSheetId="6"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<sst xmlns="http://schemas.openxmlformats.org/spreadsheetml/2006/main" count="252" uniqueCount="44">
  <si>
    <t xml:space="preserve">Dynamic Lab</t>
  </si>
  <si>
    <t xml:space="preserve">Project start:</t>
  </si>
  <si>
    <t xml:space="preserve">Display week:</t>
  </si>
  <si>
    <t xml:space="preserve">People soft ID</t>
  </si>
  <si>
    <t xml:space="preserve">TASK</t>
  </si>
  <si>
    <t xml:space="preserve">Selected problem</t>
  </si>
  <si>
    <t xml:space="preserve">PROGRESS</t>
  </si>
  <si>
    <t xml:space="preserve">START</t>
  </si>
  <si>
    <t xml:space="preserve">END</t>
  </si>
  <si>
    <t xml:space="preserve">Do not delete this row. This row is hidden to preserve a formula that is used to highlight the current day within the project schedule. </t>
  </si>
  <si>
    <t xml:space="preserve">Milestone 1</t>
  </si>
  <si>
    <t xml:space="preserve">M11</t>
  </si>
  <si>
    <t xml:space="preserve">M12</t>
  </si>
  <si>
    <t xml:space="preserve">M13</t>
  </si>
  <si>
    <t xml:space="preserve">M14</t>
  </si>
  <si>
    <t xml:space="preserve">M15</t>
  </si>
  <si>
    <t xml:space="preserve">Milestone 2</t>
  </si>
  <si>
    <t xml:space="preserve">M21 – Sum of Two Values</t>
  </si>
  <si>
    <t xml:space="preserve">M22 - Distinct Numbers</t>
  </si>
  <si>
    <t xml:space="preserve">M23 – Concert Tickets</t>
  </si>
  <si>
    <t xml:space="preserve">M24 – Sum of three variables</t>
  </si>
  <si>
    <t xml:space="preserve">M25 – Nearest Smaller Value</t>
  </si>
  <si>
    <t xml:space="preserve">Milestone 3</t>
  </si>
  <si>
    <t xml:space="preserve">M31</t>
  </si>
  <si>
    <t xml:space="preserve">M32</t>
  </si>
  <si>
    <t xml:space="preserve">M33</t>
  </si>
  <si>
    <t xml:space="preserve">M34</t>
  </si>
  <si>
    <t xml:space="preserve">M35</t>
  </si>
  <si>
    <t xml:space="preserve">ChatGPT_Milestone</t>
  </si>
  <si>
    <t xml:space="preserve">C1</t>
  </si>
  <si>
    <t xml:space="preserve">C2</t>
  </si>
  <si>
    <t xml:space="preserve">C3</t>
  </si>
  <si>
    <t xml:space="preserve">C4</t>
  </si>
  <si>
    <t xml:space="preserve">C5</t>
  </si>
  <si>
    <t xml:space="preserve"> Final Stage: peer-review each other’s work, and compile a portfolio of your best work.</t>
  </si>
  <si>
    <t xml:space="preserve">Insert new rows ABOVE this one</t>
  </si>
  <si>
    <t xml:space="preserve">M24 – Traffic Lights</t>
  </si>
  <si>
    <t xml:space="preserve">M25 – Ferris Wheel</t>
  </si>
  <si>
    <t xml:space="preserve">M24 – Traffics Lights</t>
  </si>
  <si>
    <t xml:space="preserve">C1 – In sharepoint*</t>
  </si>
  <si>
    <r>
      <rPr>
        <sz val="10"/>
        <color theme="1"/>
        <rFont val="Arial"/>
        <family val="2"/>
        <charset val="1"/>
      </rPr>
      <t xml:space="preserve">C2 - </t>
    </r>
    <r>
      <rPr>
        <sz val="10"/>
        <color theme="1"/>
        <rFont val="Arial"/>
        <family val="2"/>
      </rPr>
      <t xml:space="preserve">In sharepoint*</t>
    </r>
  </si>
  <si>
    <r>
      <rPr>
        <sz val="10"/>
        <color theme="1"/>
        <rFont val="Arial"/>
        <family val="2"/>
        <charset val="1"/>
      </rPr>
      <t xml:space="preserve">C3 -  </t>
    </r>
    <r>
      <rPr>
        <sz val="10"/>
        <color theme="1"/>
        <rFont val="Arial"/>
        <family val="2"/>
      </rPr>
      <t xml:space="preserve">In sharepoint*</t>
    </r>
  </si>
  <si>
    <r>
      <rPr>
        <sz val="10"/>
        <color theme="1"/>
        <rFont val="Arial"/>
        <family val="2"/>
        <charset val="1"/>
      </rPr>
      <t xml:space="preserve">C4 - </t>
    </r>
    <r>
      <rPr>
        <sz val="10"/>
        <color theme="1"/>
        <rFont val="Arial"/>
        <family val="2"/>
      </rPr>
      <t xml:space="preserve">In sharepoint*</t>
    </r>
  </si>
  <si>
    <r>
      <rPr>
        <sz val="10"/>
        <color theme="1"/>
        <rFont val="Arial"/>
        <family val="2"/>
        <charset val="1"/>
      </rPr>
      <t xml:space="preserve">C5 - </t>
    </r>
    <r>
      <rPr>
        <sz val="10"/>
        <color theme="1"/>
        <rFont val="Arial"/>
        <family val="2"/>
      </rPr>
      <t xml:space="preserve">In sharepoint*</t>
    </r>
  </si>
</sst>
</file>

<file path=xl/styles.xml><?xml version="1.0" encoding="utf-8"?>
<styleSheet xmlns="http://schemas.openxmlformats.org/spreadsheetml/2006/main">
  <numFmts count="6">
    <numFmt numFmtId="164" formatCode="General"/>
    <numFmt numFmtId="165" formatCode="m/d/yy;@"/>
    <numFmt numFmtId="166" formatCode="ddd&quot;, &quot;m/d/yyyy"/>
    <numFmt numFmtId="167" formatCode="mmm\ d&quot;, &quot;yyyy"/>
    <numFmt numFmtId="168" formatCode="d"/>
    <numFmt numFmtId="169" formatCode="0%"/>
  </numFmts>
  <fonts count="25">
    <font>
      <sz val="11"/>
      <color theme="1"/>
      <name val="Arial"/>
      <family val="2"/>
      <charset val="1"/>
    </font>
    <font>
      <sz val="10"/>
      <name val="Arial"/>
      <family val="0"/>
    </font>
    <font>
      <sz val="10"/>
      <name val="Arial"/>
      <family val="0"/>
    </font>
    <font>
      <sz val="10"/>
      <name val="Arial"/>
      <family val="0"/>
    </font>
    <font>
      <sz val="11"/>
      <color theme="0"/>
      <name val="Arial"/>
      <family val="2"/>
      <charset val="1"/>
    </font>
    <font>
      <b val="true"/>
      <sz val="40"/>
      <color theme="9"/>
      <name val="Arial Black"/>
      <family val="2"/>
      <charset val="1"/>
    </font>
    <font>
      <b val="true"/>
      <sz val="22"/>
      <color theme="1" tint="0.3499"/>
      <name val="Arial Black"/>
      <family val="2"/>
      <charset val="1"/>
    </font>
    <font>
      <b val="true"/>
      <sz val="20"/>
      <color theme="4" tint="-0.25"/>
      <name val="Arial"/>
      <family val="2"/>
      <charset val="1"/>
    </font>
    <font>
      <sz val="10"/>
      <name val="Arial"/>
      <family val="2"/>
      <charset val="1"/>
    </font>
    <font>
      <b val="true"/>
      <sz val="16"/>
      <color theme="9"/>
      <name val="Arial"/>
      <family val="2"/>
      <charset val="1"/>
    </font>
    <font>
      <sz val="16"/>
      <color theme="1"/>
      <name val="Arial"/>
      <family val="2"/>
      <charset val="1"/>
    </font>
    <font>
      <b val="true"/>
      <sz val="16"/>
      <color theme="9"/>
      <name val="Arial Black"/>
      <family val="2"/>
      <charset val="1"/>
    </font>
    <font>
      <sz val="14"/>
      <color theme="1"/>
      <name val="Arial"/>
      <family val="2"/>
      <charset val="1"/>
    </font>
    <font>
      <u val="single"/>
      <sz val="11"/>
      <color rgb="FF0000FF"/>
      <name val="Arial"/>
      <family val="2"/>
      <charset val="1"/>
    </font>
    <font>
      <sz val="10"/>
      <color theme="1"/>
      <name val="Arial"/>
      <family val="2"/>
      <charset val="1"/>
    </font>
    <font>
      <b val="true"/>
      <sz val="10"/>
      <color theme="1"/>
      <name val="Arial"/>
      <family val="2"/>
      <charset val="1"/>
    </font>
    <font>
      <b val="true"/>
      <sz val="8"/>
      <name val="Arial"/>
      <family val="2"/>
      <charset val="1"/>
    </font>
    <font>
      <b val="true"/>
      <sz val="8"/>
      <color theme="1"/>
      <name val="Arial"/>
      <family val="2"/>
      <charset val="1"/>
    </font>
    <font>
      <b val="true"/>
      <sz val="12"/>
      <color theme="1"/>
      <name val="Arial"/>
      <family val="2"/>
      <charset val="1"/>
    </font>
    <font>
      <sz val="11"/>
      <name val="Arial"/>
      <family val="2"/>
      <charset val="1"/>
    </font>
    <font>
      <b val="true"/>
      <sz val="12"/>
      <color rgb="FFFF0000"/>
      <name val="Aptos"/>
      <family val="2"/>
      <charset val="1"/>
    </font>
    <font>
      <i val="true"/>
      <sz val="10"/>
      <color theme="1"/>
      <name val="Arial"/>
      <family val="2"/>
      <charset val="1"/>
    </font>
    <font>
      <sz val="10"/>
      <color theme="1" tint="0.4999"/>
      <name val="Arial"/>
      <family val="2"/>
      <charset val="1"/>
    </font>
    <font>
      <b val="true"/>
      <sz val="11"/>
      <color theme="1" tint="0.4999"/>
      <name val="Arial"/>
      <family val="2"/>
      <charset val="1"/>
    </font>
    <font>
      <sz val="10"/>
      <color theme="1"/>
      <name val="Arial"/>
      <family val="2"/>
    </font>
  </fonts>
  <fills count="12">
    <fill>
      <patternFill patternType="none"/>
    </fill>
    <fill>
      <patternFill patternType="gray125"/>
    </fill>
    <fill>
      <patternFill patternType="solid">
        <fgColor theme="0" tint="-0.05"/>
        <bgColor rgb="FFE5F4EB"/>
      </patternFill>
    </fill>
    <fill>
      <patternFill patternType="solid">
        <fgColor theme="0" tint="-0.15"/>
        <bgColor rgb="FFE0D4FD"/>
      </patternFill>
    </fill>
    <fill>
      <patternFill patternType="solid">
        <fgColor theme="4" tint="0.5999"/>
        <bgColor rgb="FFA6A6A6"/>
      </patternFill>
    </fill>
    <fill>
      <patternFill patternType="solid">
        <fgColor theme="4" tint="0.7999"/>
        <bgColor rgb="FFD9D9D9"/>
      </patternFill>
    </fill>
    <fill>
      <patternFill patternType="solid">
        <fgColor theme="5" tint="0.5999"/>
        <bgColor rgb="FFC1A9FC"/>
      </patternFill>
    </fill>
    <fill>
      <patternFill patternType="solid">
        <fgColor theme="5" tint="0.7999"/>
        <bgColor rgb="FFE0D4FD"/>
      </patternFill>
    </fill>
    <fill>
      <patternFill patternType="solid">
        <fgColor theme="6" tint="0.5999"/>
        <bgColor rgb="FFD9D9D9"/>
      </patternFill>
    </fill>
    <fill>
      <patternFill patternType="solid">
        <fgColor theme="6" tint="0.7999"/>
        <bgColor rgb="FFF2F2F2"/>
      </patternFill>
    </fill>
    <fill>
      <patternFill patternType="solid">
        <fgColor theme="8" tint="0.5999"/>
        <bgColor rgb="FFFFF9D4"/>
      </patternFill>
    </fill>
    <fill>
      <patternFill patternType="solid">
        <fgColor theme="8" tint="0.7999"/>
        <bgColor rgb="FFF2F2F2"/>
      </patternFill>
    </fill>
  </fills>
  <borders count="21">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medium"/>
      <right style="medium"/>
      <top style="medium"/>
      <bottom style="medium"/>
      <diagonal/>
    </border>
    <border diagonalUp="false" diagonalDown="false">
      <left/>
      <right style="thin">
        <color theme="1" tint="0.4999"/>
      </right>
      <top style="thin">
        <color theme="1" tint="0.4999"/>
      </top>
      <bottom style="thin">
        <color theme="1" tint="0.4999"/>
      </bottom>
      <diagonal/>
    </border>
    <border diagonalUp="false" diagonalDown="false">
      <left style="thin">
        <color theme="1" tint="0.4999"/>
      </left>
      <right style="thin">
        <color theme="1" tint="0.4999"/>
      </right>
      <top style="thin">
        <color theme="1" tint="0.4999"/>
      </top>
      <bottom style="thin">
        <color theme="1" tint="0.4999"/>
      </bottom>
      <diagonal/>
    </border>
    <border diagonalUp="false" diagonalDown="false">
      <left style="thin">
        <color theme="1" tint="0.4999"/>
      </left>
      <right/>
      <top style="thin">
        <color theme="1" tint="0.4999"/>
      </top>
      <bottom style="thin">
        <color theme="1" tint="0.4999"/>
      </bottom>
      <diagonal/>
    </border>
    <border diagonalUp="false" diagonalDown="false">
      <left/>
      <right/>
      <top style="thin">
        <color theme="1" tint="0.4999"/>
      </top>
      <bottom style="thin">
        <color theme="1" tint="0.4999"/>
      </bottom>
      <diagonal/>
    </border>
    <border diagonalUp="false" diagonalDown="false">
      <left/>
      <right style="thin">
        <color theme="1" tint="0.4999"/>
      </right>
      <top style="thin">
        <color theme="1" tint="0.4999"/>
      </top>
      <bottom/>
      <diagonal/>
    </border>
    <border diagonalUp="false" diagonalDown="false">
      <left style="thin">
        <color theme="1" tint="0.4999"/>
      </left>
      <right style="thin">
        <color theme="1" tint="0.4999"/>
      </right>
      <top style="thin">
        <color theme="1" tint="0.4999"/>
      </top>
      <bottom/>
      <diagonal/>
    </border>
    <border diagonalUp="false" diagonalDown="false">
      <left style="thin">
        <color theme="1" tint="0.4999"/>
      </left>
      <right/>
      <top style="thin">
        <color theme="1" tint="0.4999"/>
      </top>
      <bottom/>
      <diagonal/>
    </border>
    <border diagonalUp="false" diagonalDown="false">
      <left style="thin">
        <color theme="0" tint="-0.15"/>
      </left>
      <right style="thin">
        <color theme="0" tint="-0.15"/>
      </right>
      <top/>
      <bottom/>
      <diagonal/>
    </border>
    <border diagonalUp="false" diagonalDown="false">
      <left/>
      <right/>
      <top style="thin">
        <color theme="0" tint="-0.05"/>
      </top>
      <bottom/>
      <diagonal/>
    </border>
    <border diagonalUp="false" diagonalDown="false">
      <left/>
      <right/>
      <top/>
      <bottom style="thin">
        <color theme="4" tint="0.5999"/>
      </bottom>
      <diagonal/>
    </border>
    <border diagonalUp="false" diagonalDown="false">
      <left style="thin">
        <color theme="0" tint="-0.05"/>
      </left>
      <right style="thin">
        <color theme="0" tint="-0.05"/>
      </right>
      <top style="thin">
        <color theme="0" tint="-0.05"/>
      </top>
      <bottom style="thin">
        <color theme="0" tint="-0.05"/>
      </bottom>
      <diagonal/>
    </border>
    <border diagonalUp="false" diagonalDown="false">
      <left/>
      <right/>
      <top style="thin">
        <color theme="4" tint="0.5999"/>
      </top>
      <bottom style="thin">
        <color theme="4" tint="0.5999"/>
      </bottom>
      <diagonal/>
    </border>
    <border diagonalUp="false" diagonalDown="false">
      <left/>
      <right/>
      <top style="thin">
        <color theme="5" tint="0.5999"/>
      </top>
      <bottom style="thin">
        <color theme="5" tint="0.5999"/>
      </bottom>
      <diagonal/>
    </border>
    <border diagonalUp="false" diagonalDown="false">
      <left/>
      <right/>
      <top/>
      <bottom style="thin">
        <color theme="0" tint="-0.05"/>
      </bottom>
      <diagonal/>
    </border>
    <border diagonalUp="false" diagonalDown="false">
      <left/>
      <right/>
      <top style="thin">
        <color theme="6" tint="0.5999"/>
      </top>
      <bottom style="thin">
        <color theme="6" tint="0.5999"/>
      </bottom>
      <diagonal/>
    </border>
    <border diagonalUp="false" diagonalDown="false">
      <left/>
      <right/>
      <top style="thin">
        <color theme="0" tint="-0.05"/>
      </top>
      <bottom style="thin">
        <color theme="0" tint="-0.05"/>
      </bottom>
      <diagonal/>
    </border>
    <border diagonalUp="false" diagonalDown="false">
      <left/>
      <right/>
      <top style="thin">
        <color theme="8" tint="0.5999"/>
      </top>
      <bottom style="thin">
        <color theme="8" tint="0.599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bottom" textRotation="0" wrapText="false" indent="0" shrinkToFit="false"/>
    </xf>
    <xf numFmtId="164" fontId="12" fillId="0" borderId="0" applyFont="true" applyBorder="true" applyAlignment="true" applyProtection="false">
      <alignment horizontal="general" vertical="top"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6" fontId="11" fillId="0" borderId="0" xfId="23" applyFont="true" applyBorder="true" applyAlignment="true" applyProtection="true">
      <alignment horizontal="left" vertical="bottom" textRotation="0" wrapText="false" indent="0" shrinkToFit="false"/>
      <protection locked="true" hidden="false"/>
    </xf>
    <xf numFmtId="164" fontId="9" fillId="0" borderId="0" xfId="28" applyFont="true" applyBorder="false" applyAlignment="true" applyProtection="true">
      <alignment horizontal="left" vertical="center" textRotation="0" wrapText="false" indent="1" shrinkToFit="false"/>
      <protection locked="true" hidden="false"/>
    </xf>
    <xf numFmtId="164" fontId="9" fillId="0" borderId="0" xfId="29" applyFont="true" applyBorder="false" applyAlignment="true" applyProtection="true">
      <alignment horizontal="left" vertical="center" textRotation="0" wrapText="fals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right" vertical="bottom" textRotation="0" wrapText="false" indent="1" shrinkToFit="false"/>
      <protection locked="true" hidden="false"/>
    </xf>
    <xf numFmtId="164" fontId="8"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true">
      <alignment horizontal="left" vertical="bottom" textRotation="0" wrapText="false" indent="1" shrinkToFit="false"/>
      <protection locked="true" hidden="false"/>
    </xf>
    <xf numFmtId="167" fontId="14" fillId="2" borderId="4" xfId="0" applyFont="true" applyBorder="true" applyAlignment="true" applyProtection="true">
      <alignment horizontal="center" vertical="center" textRotation="0" wrapText="true" indent="0" shrinkToFit="false"/>
      <protection locked="true" hidden="false"/>
    </xf>
    <xf numFmtId="167" fontId="14" fillId="2" borderId="5" xfId="0" applyFont="true" applyBorder="true" applyAlignment="true" applyProtection="true">
      <alignment horizontal="center" vertical="center" textRotation="0" wrapText="true" indent="0" shrinkToFit="false"/>
      <protection locked="true" hidden="false"/>
    </xf>
    <xf numFmtId="167" fontId="14" fillId="2" borderId="6" xfId="0" applyFont="true" applyBorder="true" applyAlignment="true" applyProtection="true">
      <alignment horizontal="center" vertical="center" textRotation="0" wrapText="true" indent="0" shrinkToFit="false"/>
      <protection locked="true" hidden="false"/>
    </xf>
    <xf numFmtId="164" fontId="4" fillId="0" borderId="0" xfId="25" applyFont="true" applyBorder="true" applyAlignment="true" applyProtection="true">
      <alignment horizontal="general" vertical="bottom" textRotation="0" wrapText="true" indent="0" shrinkToFit="false"/>
      <protection locked="true" hidden="false"/>
    </xf>
    <xf numFmtId="164" fontId="15" fillId="2" borderId="7" xfId="0" applyFont="true" applyBorder="true" applyAlignment="true" applyProtection="true">
      <alignment horizontal="left" vertical="center" textRotation="0" wrapText="false" indent="1" shrinkToFit="false"/>
      <protection locked="true" hidden="false"/>
    </xf>
    <xf numFmtId="164" fontId="15" fillId="2" borderId="7" xfId="0" applyFont="true" applyBorder="true" applyAlignment="true" applyProtection="true">
      <alignment horizontal="general" vertical="center" textRotation="0" wrapText="false" indent="0" shrinkToFit="false"/>
      <protection locked="true" hidden="false"/>
    </xf>
    <xf numFmtId="164" fontId="15" fillId="2" borderId="7" xfId="0" applyFont="true" applyBorder="true" applyAlignment="true" applyProtection="true">
      <alignment horizontal="center" vertical="center" textRotation="0" wrapText="false" indent="0" shrinkToFit="false"/>
      <protection locked="true" hidden="false"/>
    </xf>
    <xf numFmtId="168" fontId="16" fillId="3" borderId="7" xfId="0" applyFont="true" applyBorder="true" applyAlignment="true" applyProtection="true">
      <alignment horizontal="center" vertical="center" textRotation="0" wrapText="false" indent="0" shrinkToFit="false"/>
      <protection locked="true" hidden="false"/>
    </xf>
    <xf numFmtId="168" fontId="16" fillId="3" borderId="4" xfId="0" applyFont="true" applyBorder="true" applyAlignment="true" applyProtection="true">
      <alignment horizontal="center" vertical="center" textRotation="0" wrapText="false" indent="0" shrinkToFit="false"/>
      <protection locked="true" hidden="false"/>
    </xf>
    <xf numFmtId="168" fontId="16" fillId="3" borderId="6" xfId="0" applyFont="true" applyBorder="true" applyAlignment="true" applyProtection="true">
      <alignment horizontal="center" vertical="center" textRotation="0" wrapText="false" indent="0" shrinkToFit="false"/>
      <protection locked="true" hidden="false"/>
    </xf>
    <xf numFmtId="164" fontId="17" fillId="2" borderId="8" xfId="0" applyFont="true" applyBorder="true" applyAlignment="true" applyProtection="true">
      <alignment horizontal="center" vertical="center" textRotation="0" wrapText="false" indent="0" shrinkToFit="true"/>
      <protection locked="true" hidden="false"/>
    </xf>
    <xf numFmtId="164" fontId="17" fillId="2" borderId="9" xfId="0" applyFont="true" applyBorder="true" applyAlignment="true" applyProtection="true">
      <alignment horizontal="center" vertical="center" textRotation="0" wrapText="false" indent="0" shrinkToFit="true"/>
      <protection locked="true" hidden="false"/>
    </xf>
    <xf numFmtId="164" fontId="17" fillId="2" borderId="10" xfId="0" applyFont="true" applyBorder="true" applyAlignment="true" applyProtection="true">
      <alignment horizontal="center" vertical="center" textRotation="0" wrapText="false" indent="0" shrinkToFit="tru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0" fillId="0" borderId="11" xfId="0" applyFont="true" applyBorder="true" applyAlignment="true" applyProtection="true">
      <alignment horizontal="general" vertical="center" textRotation="0" wrapText="false" indent="0" shrinkToFit="false"/>
      <protection locked="true" hidden="false"/>
    </xf>
    <xf numFmtId="164" fontId="18" fillId="4" borderId="0" xfId="0" applyFont="true" applyBorder="false" applyAlignment="true" applyProtection="true">
      <alignment horizontal="left" vertical="center" textRotation="0" wrapText="false" indent="1" shrinkToFit="false"/>
      <protection locked="true" hidden="false"/>
    </xf>
    <xf numFmtId="164" fontId="14" fillId="4" borderId="0" xfId="22" applyFont="true" applyBorder="true" applyAlignment="true" applyProtection="true">
      <alignment horizontal="general" vertical="center" textRotation="0" wrapText="false" indent="0" shrinkToFit="false"/>
      <protection locked="true" hidden="false"/>
    </xf>
    <xf numFmtId="169" fontId="8" fillId="4" borderId="0" xfId="19" applyFont="true" applyBorder="true" applyAlignment="true" applyProtection="true">
      <alignment horizontal="center" vertical="center" textRotation="0" wrapText="false" indent="0" shrinkToFit="false"/>
      <protection locked="true" hidden="false"/>
    </xf>
    <xf numFmtId="165" fontId="14"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4" fontId="19" fillId="0" borderId="0" xfId="0" applyFont="true" applyBorder="fals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center" vertical="center" textRotation="0" wrapText="false" indent="0" shrinkToFit="false"/>
      <protection locked="true" hidden="false"/>
    </xf>
    <xf numFmtId="164" fontId="0" fillId="0" borderId="12"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4" fillId="5" borderId="13" xfId="24" applyFont="true" applyBorder="true" applyAlignment="true" applyProtection="true">
      <alignment horizontal="left" vertical="center" textRotation="0" wrapText="false" indent="2" shrinkToFit="false"/>
      <protection locked="true" hidden="false"/>
    </xf>
    <xf numFmtId="164" fontId="14" fillId="5" borderId="13" xfId="22" applyFont="true" applyBorder="true" applyAlignment="true" applyProtection="true">
      <alignment horizontal="general" vertical="center" textRotation="0" wrapText="false" indent="0" shrinkToFit="false"/>
      <protection locked="true" hidden="false"/>
    </xf>
    <xf numFmtId="169" fontId="8" fillId="5" borderId="13" xfId="19" applyFont="true" applyBorder="true" applyAlignment="true" applyProtection="true">
      <alignment horizontal="center" vertical="center" textRotation="0" wrapText="false" indent="0" shrinkToFit="false"/>
      <protection locked="true" hidden="false"/>
    </xf>
    <xf numFmtId="165" fontId="14" fillId="5" borderId="13" xfId="21" applyFont="true" applyBorder="true" applyAlignment="true" applyProtection="true">
      <alignment horizontal="center" vertical="center" textRotation="0" wrapText="false" indent="0" shrinkToFit="false"/>
      <protection locked="true" hidden="false"/>
    </xf>
    <xf numFmtId="164" fontId="0" fillId="0" borderId="14" xfId="0" applyFont="true" applyBorder="true" applyAlignment="true" applyProtection="true">
      <alignment horizontal="general" vertical="center" textRotation="0" wrapText="false" indent="0" shrinkToFit="false"/>
      <protection locked="true" hidden="false"/>
    </xf>
    <xf numFmtId="164" fontId="14" fillId="5" borderId="15" xfId="24" applyFont="true" applyBorder="true" applyAlignment="true" applyProtection="true">
      <alignment horizontal="left" vertical="center" textRotation="0" wrapText="false" indent="2" shrinkToFit="false"/>
      <protection locked="true" hidden="false"/>
    </xf>
    <xf numFmtId="164" fontId="14" fillId="5" borderId="15" xfId="22" applyFont="true" applyBorder="true" applyAlignment="true" applyProtection="true">
      <alignment horizontal="general" vertical="center" textRotation="0" wrapText="false" indent="0" shrinkToFit="false"/>
      <protection locked="true" hidden="false"/>
    </xf>
    <xf numFmtId="169" fontId="8" fillId="5" borderId="15" xfId="19" applyFont="true" applyBorder="true" applyAlignment="true" applyProtection="true">
      <alignment horizontal="center" vertical="center" textRotation="0" wrapText="false" indent="0" shrinkToFit="false"/>
      <protection locked="true" hidden="false"/>
    </xf>
    <xf numFmtId="165" fontId="14" fillId="5" borderId="15" xfId="21" applyFont="true" applyBorder="true" applyAlignment="true" applyProtection="true">
      <alignment horizontal="center" vertical="center" textRotation="0" wrapText="false" indent="0" shrinkToFit="false"/>
      <protection locked="true" hidden="false"/>
    </xf>
    <xf numFmtId="164" fontId="0" fillId="0" borderId="14" xfId="0" applyFont="true" applyBorder="true" applyAlignment="true" applyProtection="true">
      <alignment horizontal="right" vertical="center" textRotation="0" wrapText="false" indent="0" shrinkToFit="false"/>
      <protection locked="true" hidden="false"/>
    </xf>
    <xf numFmtId="164" fontId="18" fillId="6" borderId="0" xfId="0" applyFont="true" applyBorder="false" applyAlignment="true" applyProtection="true">
      <alignment horizontal="left" vertical="center" textRotation="0" wrapText="false" indent="1" shrinkToFit="false"/>
      <protection locked="true" hidden="false"/>
    </xf>
    <xf numFmtId="164" fontId="14" fillId="6" borderId="0" xfId="22" applyFont="true" applyBorder="true" applyAlignment="true" applyProtection="true">
      <alignment horizontal="general" vertical="center" textRotation="0" wrapText="false" indent="0" shrinkToFit="false"/>
      <protection locked="true" hidden="false"/>
    </xf>
    <xf numFmtId="169" fontId="8" fillId="6" borderId="0" xfId="19" applyFont="true" applyBorder="true" applyAlignment="true" applyProtection="true">
      <alignment horizontal="center" vertical="center" textRotation="0" wrapText="false" indent="0" shrinkToFit="false"/>
      <protection locked="true" hidden="false"/>
    </xf>
    <xf numFmtId="165" fontId="14" fillId="6" borderId="0" xfId="0" applyFont="true" applyBorder="false" applyAlignment="true" applyProtection="true">
      <alignment horizontal="center" vertical="center" textRotation="0" wrapText="false" indent="0" shrinkToFit="false"/>
      <protection locked="true" hidden="false"/>
    </xf>
    <xf numFmtId="165" fontId="8" fillId="6" borderId="0" xfId="0" applyFont="true" applyBorder="false" applyAlignment="true" applyProtection="true">
      <alignment horizontal="center" vertical="center" textRotation="0" wrapText="false" indent="0" shrinkToFit="false"/>
      <protection locked="true" hidden="false"/>
    </xf>
    <xf numFmtId="164" fontId="14" fillId="7" borderId="16" xfId="24" applyFont="true" applyBorder="true" applyAlignment="true" applyProtection="true">
      <alignment horizontal="left" vertical="center" textRotation="0" wrapText="false" indent="2" shrinkToFit="false"/>
      <protection locked="true" hidden="false"/>
    </xf>
    <xf numFmtId="164" fontId="14" fillId="7" borderId="16" xfId="22" applyFont="true" applyBorder="true" applyAlignment="true" applyProtection="true">
      <alignment horizontal="general" vertical="center" textRotation="0" wrapText="false" indent="0" shrinkToFit="false"/>
      <protection locked="true" hidden="false"/>
    </xf>
    <xf numFmtId="169" fontId="8" fillId="7" borderId="16" xfId="19" applyFont="true" applyBorder="true" applyAlignment="true" applyProtection="true">
      <alignment horizontal="center" vertical="center" textRotation="0" wrapText="false" indent="0" shrinkToFit="false"/>
      <protection locked="true" hidden="false"/>
    </xf>
    <xf numFmtId="165" fontId="14" fillId="7" borderId="16" xfId="21" applyFont="true" applyBorder="true" applyAlignment="true" applyProtection="true">
      <alignment horizontal="center" vertical="center" textRotation="0" wrapText="false" indent="0" shrinkToFit="false"/>
      <protection locked="true" hidden="false"/>
    </xf>
    <xf numFmtId="164" fontId="18" fillId="8" borderId="0" xfId="0" applyFont="true" applyBorder="false" applyAlignment="true" applyProtection="true">
      <alignment horizontal="left" vertical="center" textRotation="0" wrapText="false" indent="1" shrinkToFit="false"/>
      <protection locked="true" hidden="false"/>
    </xf>
    <xf numFmtId="164" fontId="14" fillId="8" borderId="0" xfId="22" applyFont="true" applyBorder="true" applyAlignment="true" applyProtection="true">
      <alignment horizontal="general" vertical="center" textRotation="0" wrapText="false" indent="0" shrinkToFit="false"/>
      <protection locked="true" hidden="false"/>
    </xf>
    <xf numFmtId="169" fontId="8" fillId="8" borderId="0" xfId="19" applyFont="true" applyBorder="true" applyAlignment="true" applyProtection="true">
      <alignment horizontal="center" vertical="center" textRotation="0" wrapText="false" indent="0" shrinkToFit="false"/>
      <protection locked="true" hidden="false"/>
    </xf>
    <xf numFmtId="165" fontId="14" fillId="8" borderId="0" xfId="0" applyFont="true" applyBorder="false" applyAlignment="true" applyProtection="true">
      <alignment horizontal="center" vertical="center" textRotation="0" wrapText="false" indent="0" shrinkToFit="false"/>
      <protection locked="true" hidden="false"/>
    </xf>
    <xf numFmtId="165" fontId="8" fillId="8" borderId="0" xfId="0" applyFont="true" applyBorder="false" applyAlignment="true" applyProtection="true">
      <alignment horizontal="center" vertical="center" textRotation="0" wrapText="false" indent="0" shrinkToFit="false"/>
      <protection locked="true" hidden="false"/>
    </xf>
    <xf numFmtId="164" fontId="0" fillId="0" borderId="17" xfId="0" applyFont="true" applyBorder="true" applyAlignment="true" applyProtection="true">
      <alignment horizontal="general" vertical="center" textRotation="0" wrapText="false" indent="0" shrinkToFit="false"/>
      <protection locked="true" hidden="false"/>
    </xf>
    <xf numFmtId="164" fontId="14" fillId="9" borderId="18" xfId="24" applyFont="true" applyBorder="true" applyAlignment="true" applyProtection="true">
      <alignment horizontal="left" vertical="center" textRotation="0" wrapText="false" indent="2" shrinkToFit="false"/>
      <protection locked="true" hidden="false"/>
    </xf>
    <xf numFmtId="164" fontId="14" fillId="9" borderId="18" xfId="22" applyFont="true" applyBorder="true" applyAlignment="true" applyProtection="true">
      <alignment horizontal="general" vertical="center" textRotation="0" wrapText="false" indent="0" shrinkToFit="false"/>
      <protection locked="true" hidden="false"/>
    </xf>
    <xf numFmtId="169" fontId="8" fillId="9" borderId="18" xfId="19" applyFont="true" applyBorder="true" applyAlignment="true" applyProtection="true">
      <alignment horizontal="center" vertical="center" textRotation="0" wrapText="false" indent="0" shrinkToFit="false"/>
      <protection locked="true" hidden="false"/>
    </xf>
    <xf numFmtId="165" fontId="14" fillId="9" borderId="18" xfId="21" applyFont="true" applyBorder="true" applyAlignment="true" applyProtection="true">
      <alignment horizontal="center" vertical="center" textRotation="0" wrapText="false" indent="0" shrinkToFit="false"/>
      <protection locked="true" hidden="false"/>
    </xf>
    <xf numFmtId="164" fontId="18" fillId="10" borderId="0" xfId="0" applyFont="true" applyBorder="false" applyAlignment="true" applyProtection="true">
      <alignment horizontal="left" vertical="center" textRotation="0" wrapText="false" indent="1" shrinkToFit="false"/>
      <protection locked="true" hidden="false"/>
    </xf>
    <xf numFmtId="164" fontId="14" fillId="10" borderId="0" xfId="22" applyFont="true" applyBorder="true" applyAlignment="true" applyProtection="true">
      <alignment horizontal="general" vertical="center" textRotation="0" wrapText="false" indent="0" shrinkToFit="false"/>
      <protection locked="true" hidden="false"/>
    </xf>
    <xf numFmtId="169" fontId="8" fillId="10" borderId="0" xfId="19" applyFont="true" applyBorder="true" applyAlignment="true" applyProtection="true">
      <alignment horizontal="center" vertical="center" textRotation="0" wrapText="false" indent="0" shrinkToFit="false"/>
      <protection locked="true" hidden="false"/>
    </xf>
    <xf numFmtId="165" fontId="14" fillId="10" borderId="0" xfId="0" applyFont="true" applyBorder="false" applyAlignment="true" applyProtection="true">
      <alignment horizontal="center" vertical="center" textRotation="0" wrapText="false" indent="0" shrinkToFit="false"/>
      <protection locked="true" hidden="false"/>
    </xf>
    <xf numFmtId="165" fontId="8" fillId="10" borderId="0" xfId="0" applyFont="true" applyBorder="false" applyAlignment="true" applyProtection="true">
      <alignment horizontal="center"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false" indent="0" shrinkToFit="false"/>
      <protection locked="true" hidden="false"/>
    </xf>
    <xf numFmtId="164" fontId="14" fillId="11" borderId="20" xfId="24" applyFont="true" applyBorder="true" applyAlignment="true" applyProtection="true">
      <alignment horizontal="left" vertical="center" textRotation="0" wrapText="false" indent="2" shrinkToFit="false"/>
      <protection locked="true" hidden="false"/>
    </xf>
    <xf numFmtId="164" fontId="14" fillId="11" borderId="20" xfId="22" applyFont="true" applyBorder="true" applyAlignment="true" applyProtection="true">
      <alignment horizontal="general" vertical="center" textRotation="0" wrapText="false" indent="0" shrinkToFit="false"/>
      <protection locked="true" hidden="false"/>
    </xf>
    <xf numFmtId="169" fontId="8" fillId="11" borderId="20" xfId="19" applyFont="true" applyBorder="true" applyAlignment="true" applyProtection="true">
      <alignment horizontal="center" vertical="center" textRotation="0" wrapText="false" indent="0" shrinkToFit="false"/>
      <protection locked="true" hidden="false"/>
    </xf>
    <xf numFmtId="165" fontId="14" fillId="11" borderId="20" xfId="21" applyFont="true" applyBorder="true" applyAlignment="true" applyProtection="true">
      <alignment horizontal="center" vertical="center" textRotation="0" wrapText="false" indent="0" shrinkToFit="false"/>
      <protection locked="true" hidden="false"/>
    </xf>
    <xf numFmtId="164" fontId="14" fillId="0" borderId="0" xfId="24" applyFont="true" applyBorder="true" applyAlignment="true" applyProtection="true">
      <alignment horizontal="left" vertical="center" textRotation="0" wrapText="false" indent="2" shrinkToFit="false"/>
      <protection locked="true" hidden="false"/>
    </xf>
    <xf numFmtId="164" fontId="14" fillId="0" borderId="0" xfId="22" applyFont="true" applyBorder="true" applyAlignment="true" applyProtection="true">
      <alignment horizontal="general" vertical="center" textRotation="0" wrapText="false" indent="0" shrinkToFit="false"/>
      <protection locked="true" hidden="false"/>
    </xf>
    <xf numFmtId="169" fontId="8" fillId="0" borderId="0" xfId="19" applyFont="true" applyBorder="true" applyAlignment="true" applyProtection="true">
      <alignment horizontal="center" vertical="center" textRotation="0" wrapText="false" indent="0" shrinkToFit="false"/>
      <protection locked="true" hidden="false"/>
    </xf>
    <xf numFmtId="165" fontId="14" fillId="0" borderId="0" xfId="21" applyFont="true" applyBorder="true" applyAlignment="true" applyProtection="true">
      <alignment horizontal="center"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1" shrinkToFit="false"/>
      <protection locked="true" hidden="false"/>
    </xf>
    <xf numFmtId="164" fontId="21" fillId="2" borderId="0" xfId="0" applyFont="true" applyBorder="false" applyAlignment="true" applyProtection="true">
      <alignment horizontal="left" vertical="center" textRotation="0" wrapText="false" indent="1" shrinkToFit="false"/>
      <protection locked="true" hidden="false"/>
    </xf>
    <xf numFmtId="164" fontId="21" fillId="2" borderId="0" xfId="0" applyFont="true" applyBorder="false" applyAlignment="true" applyProtection="true">
      <alignment horizontal="general" vertical="center" textRotation="0" wrapText="false" indent="0" shrinkToFit="false"/>
      <protection locked="true" hidden="false"/>
    </xf>
    <xf numFmtId="169" fontId="8" fillId="2" borderId="0" xfId="19" applyFont="true" applyBorder="true" applyAlignment="true" applyProtection="true">
      <alignment horizontal="center" vertical="center" textRotation="0" wrapText="false" indent="0" shrinkToFit="false"/>
      <protection locked="true" hidden="false"/>
    </xf>
    <xf numFmtId="165" fontId="22" fillId="2" borderId="0" xfId="0" applyFont="true" applyBorder="false" applyAlignment="true" applyProtection="true">
      <alignment horizontal="left" vertical="center" textRotation="0" wrapText="false" indent="0" shrinkToFit="false"/>
      <protection locked="true" hidden="false"/>
    </xf>
    <xf numFmtId="165" fontId="8" fillId="2" borderId="0" xfId="0" applyFont="true" applyBorder="false" applyAlignment="true" applyProtection="true">
      <alignment horizontal="center" vertical="center" textRotation="0" wrapText="false" indent="0" shrinkToFit="false"/>
      <protection locked="true" hidden="false"/>
    </xf>
    <xf numFmtId="164" fontId="19" fillId="2" borderId="1"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3" xfId="27"/>
    <cellStyle name="Excel Built-in Heading 1" xfId="28"/>
    <cellStyle name="Excel Built-in Heading 2" xfId="29"/>
    <cellStyle name="*unknown*" xfId="20" builtinId="8"/>
  </cellStyles>
  <dxfs count="9">
    <dxf>
      <border diagonalUp="false" diagonalDown="false">
        <left style="thin">
          <color theme="5"/>
        </left>
        <right style="thin">
          <color theme="5"/>
        </right>
        <top/>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pitchFamily="0" charset="1"/>
        <a:ea typeface=""/>
        <a:cs typeface=""/>
      </a:majorFont>
      <a:minorFont>
        <a:latin typeface="Arial"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37"/>
  <sheetViews>
    <sheetView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T28" activeCellId="0" sqref="T28"/>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s="15" customFormat="true" ht="30" hidden="false" customHeight="true" outlineLevel="0" collapsed="false">
      <c r="A3" s="1"/>
      <c r="B3" s="18" t="s">
        <v>3</v>
      </c>
      <c r="C3" s="18" t="n">
        <v>2302541</v>
      </c>
      <c r="D3" s="19"/>
      <c r="E3" s="16"/>
    </row>
    <row r="4" s="15" customFormat="true" ht="30" hidden="false" customHeight="true" outlineLevel="0" collapsed="false">
      <c r="A4" s="4"/>
      <c r="B4" s="20"/>
      <c r="E4" s="21"/>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row>
    <row r="5" s="15" customFormat="true" ht="15" hidden="false" customHeight="true" outlineLevel="0" collapsed="false">
      <c r="A5" s="25"/>
      <c r="B5" s="26" t="s">
        <v>4</v>
      </c>
      <c r="C5" s="27" t="s">
        <v>5</v>
      </c>
      <c r="D5" s="28" t="s">
        <v>6</v>
      </c>
      <c r="E5" s="28" t="s">
        <v>7</v>
      </c>
      <c r="F5" s="28" t="s">
        <v>8</v>
      </c>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row>
    <row r="6" s="15" customFormat="true" ht="15" hidden="false" customHeight="true" outlineLevel="0" collapsed="false">
      <c r="A6" s="25"/>
      <c r="B6" s="26"/>
      <c r="C6" s="27"/>
      <c r="D6" s="27"/>
      <c r="E6" s="27"/>
      <c r="F6" s="27"/>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row>
    <row r="7" s="15" customFormat="true" ht="30" hidden="true" customHeight="true" outlineLevel="0" collapsed="false">
      <c r="A7" s="1" t="s">
        <v>9</v>
      </c>
      <c r="B7" s="35"/>
      <c r="C7" s="36"/>
      <c r="D7" s="35"/>
      <c r="E7" s="35"/>
      <c r="F7" s="3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46" customFormat="tru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46" customFormat="tru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46" customFormat="tru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46" customFormat="true" ht="30" hidden="true" customHeight="true" outlineLevel="0" collapsed="false">
      <c r="A11" s="1"/>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46" customFormat="true" ht="30" hidden="true" customHeight="true" outlineLevel="0" collapsed="false">
      <c r="A12" s="1"/>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46" customFormat="true" ht="30" hidden="true" customHeight="true" outlineLevel="0" collapsed="false">
      <c r="A13" s="1"/>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46" customFormat="true" ht="30" hidden="false" customHeight="true" outlineLevel="0" collapsed="false">
      <c r="A14" s="4"/>
      <c r="B14" s="57" t="s">
        <v>16</v>
      </c>
      <c r="C14" s="58"/>
      <c r="D14" s="59"/>
      <c r="E14" s="60"/>
      <c r="F14" s="61"/>
      <c r="G14" s="43"/>
      <c r="H14" s="44" t="str">
        <f aca="false">IF(OR(ISBLANK(task_start),ISBLANK(task_end)),"",task_end-task_start+1)</f>
        <v/>
      </c>
    </row>
    <row r="15" s="46" customFormat="true" ht="30" hidden="false" customHeight="true" outlineLevel="0" collapsed="false">
      <c r="A15" s="4"/>
      <c r="B15" s="62" t="s">
        <v>17</v>
      </c>
      <c r="C15" s="63"/>
      <c r="D15" s="64" t="n">
        <v>0</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46" customFormat="true" ht="30" hidden="false" customHeight="true" outlineLevel="0" collapsed="false">
      <c r="A16" s="1"/>
      <c r="B16" s="62" t="s">
        <v>18</v>
      </c>
      <c r="C16" s="63"/>
      <c r="D16" s="64" t="n">
        <v>0</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46" customFormat="true" ht="30" hidden="false" customHeight="true" outlineLevel="0" collapsed="false">
      <c r="A17" s="1"/>
      <c r="B17" s="62" t="s">
        <v>19</v>
      </c>
      <c r="C17" s="63"/>
      <c r="D17" s="64" t="n">
        <v>0</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46" customFormat="true" ht="30" hidden="false" customHeight="true" outlineLevel="0" collapsed="false">
      <c r="A18" s="1"/>
      <c r="B18" s="62" t="s">
        <v>20</v>
      </c>
      <c r="C18" s="63"/>
      <c r="D18" s="64" t="n">
        <v>0</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46" customFormat="true" ht="30" hidden="false" customHeight="true" outlineLevel="0" collapsed="false">
      <c r="A19" s="1"/>
      <c r="B19" s="62" t="s">
        <v>21</v>
      </c>
      <c r="C19" s="63"/>
      <c r="D19" s="64" t="n">
        <v>0</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46" customFormat="true" ht="30" hidden="true" customHeight="true" outlineLevel="0" collapsed="false">
      <c r="A20" s="1"/>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46" customFormat="true" ht="30" hidden="true" customHeight="true" outlineLevel="0" collapsed="false">
      <c r="A21" s="1"/>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46" customFormat="true" ht="30" hidden="true" customHeight="true" outlineLevel="0" collapsed="false">
      <c r="A22" s="1"/>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46" customFormat="true" ht="30" hidden="true" customHeight="true" outlineLevel="0" collapsed="false">
      <c r="A23" s="1"/>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46" customFormat="true" ht="30" hidden="true" customHeight="true" outlineLevel="0" collapsed="false">
      <c r="A24" s="1"/>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46" customFormat="true" ht="30" hidden="true" customHeight="true" outlineLevel="0" collapsed="false">
      <c r="A25" s="1"/>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46" customFormat="true" ht="30" hidden="false" customHeight="true" outlineLevel="0" collapsed="false">
      <c r="A26" s="1"/>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46" customFormat="true" ht="30" hidden="false" customHeight="true" outlineLevel="0" collapsed="false">
      <c r="A27" s="1"/>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46" customFormat="true" ht="30" hidden="false" customHeight="true" outlineLevel="0" collapsed="false">
      <c r="A28" s="1"/>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46" customFormat="true" ht="30" hidden="false" customHeight="true" outlineLevel="0" collapsed="false">
      <c r="A29" s="1"/>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46" customFormat="true" ht="30" hidden="false" customHeight="true" outlineLevel="0" collapsed="false">
      <c r="A30" s="1"/>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46" customFormat="true" ht="30" hidden="false" customHeight="true" outlineLevel="0" collapsed="false">
      <c r="A31" s="1"/>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46" customFormat="true" ht="30" hidden="false" customHeight="true" outlineLevel="0" collapsed="false">
      <c r="A32" s="1"/>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46" customFormat="true" ht="30" hidden="false" customHeight="true" outlineLevel="0" collapsed="false">
      <c r="A33" s="1"/>
      <c r="B33" s="90" t="s">
        <v>34</v>
      </c>
      <c r="C33" s="87"/>
      <c r="D33" s="88"/>
      <c r="E33" s="89"/>
      <c r="F33" s="89"/>
      <c r="G33" s="43"/>
      <c r="H33" s="44"/>
    </row>
    <row r="34" s="46" customFormat="tru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AND(task_start&lt;=I$5,ROUNDDOWN((task_end-task_start+1)*task_progress,0)+task_start-1&gt;=I$5)</formula>
    </cfRule>
    <cfRule type="expression" priority="4" aboveAverage="0" equalAverage="0" bottom="0" percent="0" rank="0" text="" dxfId="2">
      <formula>AND(task_end&gt;=I$5,task_start&lt;J$5)</formula>
    </cfRule>
  </conditionalFormatting>
  <conditionalFormatting sqref="I15:BL19">
    <cfRule type="expression" priority="5" aboveAverage="0" equalAverage="0" bottom="0" percent="0" rank="0" text="" dxfId="3">
      <formula>AND(task_start&lt;=I$5,ROUNDDOWN((task_end-task_start+1)*task_progress,0)+task_start-1&gt;=I$5)</formula>
    </cfRule>
    <cfRule type="expression" priority="6" aboveAverage="0" equalAverage="0" bottom="0" percent="0" rank="0" text="" dxfId="4">
      <formula>AND(task_end&gt;=I$5,task_start&lt;J$5)</formula>
    </cfRule>
  </conditionalFormatting>
  <conditionalFormatting sqref="I9:BL13">
    <cfRule type="expression" priority="7" aboveAverage="0" equalAverage="0" bottom="0" percent="0" rank="0" text="" dxfId="5">
      <formula>AND(task_start&lt;=I$5,ROUNDDOWN((task_end-task_start+1)*task_progress,0)+task_start-1&gt;=I$5)</formula>
    </cfRule>
    <cfRule type="expression" priority="8" aboveAverage="0" equalAverage="0" bottom="0" percent="0" rank="0" text="" dxfId="6">
      <formula>AND(task_end&gt;=I$5,task_start&lt;J$5)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{6C407F57-863D-4124-9FE0-8CE9BE22F2A2}</x14:id>
        </ext>
      </extLst>
    </cfRule>
  </conditionalFormatting>
  <conditionalFormatting sqref="I27:BL31">
    <cfRule type="expression" priority="10" aboveAverage="0" equalAverage="0" bottom="0" percent="0" rank="0" text="" dxfId="7">
      <formula>AND(task_start&lt;=I$5,ROUNDDOWN((task_end-task_start+1)*task_progress,0)+task_start-1&gt;=I$5)</formula>
    </cfRule>
    <cfRule type="expression" priority="11" aboveAverage="0" equalAverage="0" bottom="0" percent="0" rank="0" text="" dxfId="8">
      <formula>AND(task_end&gt;=I$5,task_start&lt;J$5)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6C407F57-863D-4124-9FE0-8CE9BE22F2A2}">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false" showOutlineSymbols="true" defaultGridColor="true" view="normal" topLeftCell="A5" colorId="64" zoomScale="60" zoomScaleNormal="60" zoomScalePageLayoutView="100" workbookViewId="0">
      <selection pane="topLeft" activeCell="Z30" activeCellId="0" sqref="Z30"/>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0</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0</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20</v>
      </c>
      <c r="C18" s="63"/>
      <c r="D18" s="64" t="n">
        <v>0</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21</v>
      </c>
      <c r="C19" s="63"/>
      <c r="D19" s="64" t="n">
        <v>0</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{30B2DBF4-6A66-4560-95E1-6C6045DC7BA0}</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30B2DBF4-6A66-4560-95E1-6C6045DC7BA0}">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false" showOutlineSymbols="true" defaultGridColor="true" view="normal" topLeftCell="A2" colorId="64" zoomScale="60" zoomScaleNormal="60" zoomScalePageLayoutView="100" workbookViewId="0">
      <selection pane="topLeft" activeCell="BN32" activeCellId="0" sqref="BN32"/>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1</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0.7</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20</v>
      </c>
      <c r="C18" s="63"/>
      <c r="D18" s="64" t="n">
        <v>0</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21</v>
      </c>
      <c r="C19" s="63"/>
      <c r="D19" s="64" t="n">
        <v>0</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{1FAC91D0-9956-4BCC-AA6B-D4F13BC510A0}</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1FAC91D0-9956-4BCC-AA6B-D4F13BC510A0}">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false" showOutlineSymbols="true" defaultGridColor="true" view="normal" topLeftCell="A3" colorId="64" zoomScale="60" zoomScaleNormal="60" zoomScalePageLayoutView="100" workbookViewId="0">
      <selection pane="topLeft" activeCell="BC19" activeCellId="0" sqref="BC19"/>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1</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1</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20</v>
      </c>
      <c r="C18" s="63"/>
      <c r="D18" s="64" t="n">
        <v>0.3</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21</v>
      </c>
      <c r="C19" s="63"/>
      <c r="D19" s="64" t="n">
        <v>0</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{4CE5DEF9-6D2F-4924-A1E9-1620FBB5A0CD}</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4CE5DEF9-6D2F-4924-A1E9-1620FBB5A0CD}">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false" showOutlineSymbols="true" defaultGridColor="true" view="normal" topLeftCell="A3" colorId="64" zoomScale="60" zoomScaleNormal="60" zoomScalePageLayoutView="100" workbookViewId="0">
      <selection pane="topLeft" activeCell="BC19" activeCellId="0" sqref="BC19"/>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1</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1</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20</v>
      </c>
      <c r="C18" s="63"/>
      <c r="D18" s="64" t="n">
        <v>0.3</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21</v>
      </c>
      <c r="C19" s="63"/>
      <c r="D19" s="64" t="n">
        <v>0</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{7C2EC1BC-D042-4678-9AAA-43609DA05936}</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7C2EC1BC-D042-4678-9AAA-43609DA05936}">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true" showOutlineSymbols="true" defaultGridColor="true" view="normal" topLeftCell="A3" colorId="64" zoomScale="60" zoomScaleNormal="60" zoomScalePageLayoutView="100" workbookViewId="0">
      <selection pane="topLeft" activeCell="B19" activeCellId="0" sqref="B19"/>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1</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1</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36</v>
      </c>
      <c r="C18" s="63"/>
      <c r="D18" s="64" t="n">
        <v>0.3</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37</v>
      </c>
      <c r="C19" s="63"/>
      <c r="D19" s="64" t="n">
        <v>1</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29</v>
      </c>
      <c r="C27" s="83"/>
      <c r="D27" s="84" t="n">
        <v>0</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30</v>
      </c>
      <c r="C28" s="83"/>
      <c r="D28" s="84" t="n">
        <v>0</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31</v>
      </c>
      <c r="C29" s="83"/>
      <c r="D29" s="84" t="n">
        <v>0</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32</v>
      </c>
      <c r="C30" s="83"/>
      <c r="D30" s="84" t="n">
        <v>0</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33</v>
      </c>
      <c r="C31" s="83"/>
      <c r="D31" s="84" t="n">
        <v>0</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{8F1D2853-F0F8-4399-BF83-B6D787CF8E25}</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8F1D2853-F0F8-4399-BF83-B6D787CF8E25}">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M37"/>
  <sheetViews>
    <sheetView showFormulas="false" showGridLines="false" showRowColHeaders="true" showZeros="true" rightToLeft="false" tabSelected="false" showOutlineSymbols="true" defaultGridColor="true" view="normal" topLeftCell="A3" colorId="64" zoomScale="60" zoomScaleNormal="60" zoomScalePageLayoutView="100" workbookViewId="0">
      <selection pane="topLeft" activeCell="D30" activeCellId="0" sqref="D30"/>
    </sheetView>
  </sheetViews>
  <sheetFormatPr defaultColWidth="8.71484375" defaultRowHeight="30" zeroHeight="false" outlineLevelRow="0" outlineLevelCol="0"/>
  <cols>
    <col collapsed="false" customWidth="true" hidden="false" outlineLevel="0" max="1" min="1" style="1" width="2.71"/>
    <col collapsed="false" customWidth="true" hidden="false" outlineLevel="0" max="2" min="2" style="2" width="22.71"/>
    <col collapsed="false" customWidth="true" hidden="false" outlineLevel="0" max="3" min="3" style="2" width="16.72"/>
    <col collapsed="false" customWidth="true" hidden="false" outlineLevel="0" max="4" min="4" style="2" width="10.71"/>
    <col collapsed="false" customWidth="true" hidden="false" outlineLevel="0" max="5" min="5" style="3" width="10.71"/>
    <col collapsed="false" customWidth="true" hidden="false" outlineLevel="0" max="6" min="6" style="2" width="10.71"/>
    <col collapsed="false" customWidth="true" hidden="false" outlineLevel="0" max="7" min="7" style="2" width="2.71"/>
    <col collapsed="false" customWidth="true" hidden="true" outlineLevel="0" max="8" min="8" style="2" width="6"/>
    <col collapsed="false" customWidth="true" hidden="false" outlineLevel="0" max="65" min="9" style="2" width="2.71"/>
  </cols>
  <sheetData>
    <row r="1" customFormat="false" ht="90" hidden="false" customHeight="true" outlineLevel="0" collapsed="false">
      <c r="A1" s="4"/>
      <c r="B1" s="5" t="s">
        <v>0</v>
      </c>
      <c r="C1" s="6"/>
      <c r="D1" s="7"/>
      <c r="E1" s="8"/>
      <c r="F1" s="9"/>
      <c r="H1" s="7"/>
      <c r="I1" s="10" t="s">
        <v>1</v>
      </c>
      <c r="J1" s="10"/>
      <c r="K1" s="10"/>
      <c r="L1" s="10"/>
      <c r="M1" s="10"/>
      <c r="N1" s="10"/>
      <c r="O1" s="10"/>
      <c r="P1" s="11"/>
      <c r="Q1" s="12" t="n">
        <v>45677</v>
      </c>
      <c r="R1" s="12"/>
      <c r="S1" s="12"/>
      <c r="T1" s="12"/>
      <c r="U1" s="12"/>
      <c r="V1" s="12"/>
      <c r="W1" s="12"/>
      <c r="X1" s="12"/>
      <c r="Y1" s="12"/>
      <c r="Z1" s="12"/>
    </row>
    <row r="2" customFormat="false" ht="30" hidden="false" customHeight="true" outlineLevel="0" collapsed="false">
      <c r="B2" s="13"/>
      <c r="C2" s="14"/>
      <c r="D2" s="15"/>
      <c r="E2" s="16"/>
      <c r="F2" s="15"/>
      <c r="I2" s="10" t="s">
        <v>2</v>
      </c>
      <c r="J2" s="10"/>
      <c r="K2" s="10"/>
      <c r="L2" s="10"/>
      <c r="M2" s="10"/>
      <c r="N2" s="10"/>
      <c r="O2" s="10"/>
      <c r="P2" s="11"/>
      <c r="Q2" s="17" t="n">
        <v>1</v>
      </c>
      <c r="R2" s="17"/>
      <c r="S2" s="17"/>
      <c r="T2" s="17"/>
      <c r="U2" s="17"/>
      <c r="V2" s="17"/>
      <c r="W2" s="17"/>
      <c r="X2" s="17"/>
      <c r="Y2" s="17"/>
      <c r="Z2" s="17"/>
    </row>
    <row r="3" customFormat="false" ht="30" hidden="false" customHeight="true" outlineLevel="0" collapsed="false">
      <c r="B3" s="18" t="s">
        <v>3</v>
      </c>
      <c r="C3" s="18" t="n">
        <v>2302541</v>
      </c>
      <c r="D3" s="19"/>
      <c r="E3" s="16"/>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row>
    <row r="4" customFormat="false" ht="30" hidden="false" customHeight="true" outlineLevel="0" collapsed="false">
      <c r="A4" s="4"/>
      <c r="B4" s="20"/>
      <c r="C4" s="15"/>
      <c r="D4" s="15"/>
      <c r="E4" s="21"/>
      <c r="F4" s="15"/>
      <c r="G4" s="15"/>
      <c r="H4" s="15"/>
      <c r="I4" s="22" t="n">
        <f aca="false">I5</f>
        <v>45677</v>
      </c>
      <c r="J4" s="22"/>
      <c r="K4" s="22"/>
      <c r="L4" s="22"/>
      <c r="M4" s="22"/>
      <c r="N4" s="22"/>
      <c r="O4" s="22"/>
      <c r="P4" s="23" t="n">
        <f aca="false">P5</f>
        <v>45684</v>
      </c>
      <c r="Q4" s="23"/>
      <c r="R4" s="23"/>
      <c r="S4" s="23"/>
      <c r="T4" s="23"/>
      <c r="U4" s="23"/>
      <c r="V4" s="23"/>
      <c r="W4" s="23" t="n">
        <f aca="false">W5</f>
        <v>45691</v>
      </c>
      <c r="X4" s="23"/>
      <c r="Y4" s="23"/>
      <c r="Z4" s="23"/>
      <c r="AA4" s="23"/>
      <c r="AB4" s="23"/>
      <c r="AC4" s="23"/>
      <c r="AD4" s="23" t="n">
        <f aca="false">AD5</f>
        <v>45698</v>
      </c>
      <c r="AE4" s="23"/>
      <c r="AF4" s="23"/>
      <c r="AG4" s="23"/>
      <c r="AH4" s="23"/>
      <c r="AI4" s="23"/>
      <c r="AJ4" s="23"/>
      <c r="AK4" s="23" t="n">
        <f aca="false">AK5</f>
        <v>45705</v>
      </c>
      <c r="AL4" s="23"/>
      <c r="AM4" s="23"/>
      <c r="AN4" s="23"/>
      <c r="AO4" s="23"/>
      <c r="AP4" s="23"/>
      <c r="AQ4" s="23"/>
      <c r="AR4" s="23" t="n">
        <f aca="false">AR5</f>
        <v>45712</v>
      </c>
      <c r="AS4" s="23"/>
      <c r="AT4" s="23"/>
      <c r="AU4" s="23"/>
      <c r="AV4" s="23"/>
      <c r="AW4" s="23"/>
      <c r="AX4" s="23"/>
      <c r="AY4" s="23" t="n">
        <f aca="false">AY5</f>
        <v>45719</v>
      </c>
      <c r="AZ4" s="23"/>
      <c r="BA4" s="23"/>
      <c r="BB4" s="23"/>
      <c r="BC4" s="23"/>
      <c r="BD4" s="23"/>
      <c r="BE4" s="23"/>
      <c r="BF4" s="24" t="n">
        <f aca="false">BF5</f>
        <v>45726</v>
      </c>
      <c r="BG4" s="24"/>
      <c r="BH4" s="24"/>
      <c r="BI4" s="24"/>
      <c r="BJ4" s="24"/>
      <c r="BK4" s="24"/>
      <c r="BL4" s="24"/>
      <c r="BM4" s="15"/>
    </row>
    <row r="5" customFormat="false" ht="15" hidden="false" customHeight="true" outlineLevel="0" collapsed="false">
      <c r="A5" s="25"/>
      <c r="B5" s="26" t="s">
        <v>4</v>
      </c>
      <c r="C5" s="27" t="s">
        <v>5</v>
      </c>
      <c r="D5" s="28" t="s">
        <v>6</v>
      </c>
      <c r="E5" s="28" t="s">
        <v>7</v>
      </c>
      <c r="F5" s="28" t="s">
        <v>8</v>
      </c>
      <c r="G5" s="15"/>
      <c r="H5" s="15"/>
      <c r="I5" s="29" t="n">
        <f aca="false">Project_Start-WEEKDAY(Project_Start,1)+2+7*(Display_Week-1)</f>
        <v>45677</v>
      </c>
      <c r="J5" s="29" t="n">
        <f aca="false">I5+1</f>
        <v>45678</v>
      </c>
      <c r="K5" s="29" t="n">
        <f aca="false">J5+1</f>
        <v>45679</v>
      </c>
      <c r="L5" s="29" t="n">
        <f aca="false">K5+1</f>
        <v>45680</v>
      </c>
      <c r="M5" s="29" t="n">
        <f aca="false">L5+1</f>
        <v>45681</v>
      </c>
      <c r="N5" s="29" t="n">
        <f aca="false">M5+1</f>
        <v>45682</v>
      </c>
      <c r="O5" s="30" t="n">
        <f aca="false">N5+1</f>
        <v>45683</v>
      </c>
      <c r="P5" s="31" t="n">
        <f aca="false">O5+1</f>
        <v>45684</v>
      </c>
      <c r="Q5" s="29" t="n">
        <f aca="false">P5+1</f>
        <v>45685</v>
      </c>
      <c r="R5" s="29" t="n">
        <f aca="false">Q5+1</f>
        <v>45686</v>
      </c>
      <c r="S5" s="29" t="n">
        <f aca="false">R5+1</f>
        <v>45687</v>
      </c>
      <c r="T5" s="29" t="n">
        <f aca="false">S5+1</f>
        <v>45688</v>
      </c>
      <c r="U5" s="29" t="n">
        <f aca="false">T5+1</f>
        <v>45689</v>
      </c>
      <c r="V5" s="30" t="n">
        <f aca="false">U5+1</f>
        <v>45690</v>
      </c>
      <c r="W5" s="31" t="n">
        <f aca="false">V5+1</f>
        <v>45691</v>
      </c>
      <c r="X5" s="29" t="n">
        <f aca="false">W5+1</f>
        <v>45692</v>
      </c>
      <c r="Y5" s="29" t="n">
        <f aca="false">X5+1</f>
        <v>45693</v>
      </c>
      <c r="Z5" s="29" t="n">
        <f aca="false">Y5+1</f>
        <v>45694</v>
      </c>
      <c r="AA5" s="29" t="n">
        <f aca="false">Z5+1</f>
        <v>45695</v>
      </c>
      <c r="AB5" s="29" t="n">
        <f aca="false">AA5+1</f>
        <v>45696</v>
      </c>
      <c r="AC5" s="30" t="n">
        <f aca="false">AB5+1</f>
        <v>45697</v>
      </c>
      <c r="AD5" s="31" t="n">
        <f aca="false">AC5+1</f>
        <v>45698</v>
      </c>
      <c r="AE5" s="29" t="n">
        <f aca="false">AD5+1</f>
        <v>45699</v>
      </c>
      <c r="AF5" s="29" t="n">
        <f aca="false">AE5+1</f>
        <v>45700</v>
      </c>
      <c r="AG5" s="29" t="n">
        <f aca="false">AF5+1</f>
        <v>45701</v>
      </c>
      <c r="AH5" s="29" t="n">
        <f aca="false">AG5+1</f>
        <v>45702</v>
      </c>
      <c r="AI5" s="29" t="n">
        <f aca="false">AH5+1</f>
        <v>45703</v>
      </c>
      <c r="AJ5" s="30" t="n">
        <f aca="false">AI5+1</f>
        <v>45704</v>
      </c>
      <c r="AK5" s="31" t="n">
        <f aca="false">AJ5+1</f>
        <v>45705</v>
      </c>
      <c r="AL5" s="29" t="n">
        <f aca="false">AK5+1</f>
        <v>45706</v>
      </c>
      <c r="AM5" s="29" t="n">
        <f aca="false">AL5+1</f>
        <v>45707</v>
      </c>
      <c r="AN5" s="29" t="n">
        <f aca="false">AM5+1</f>
        <v>45708</v>
      </c>
      <c r="AO5" s="29" t="n">
        <f aca="false">AN5+1</f>
        <v>45709</v>
      </c>
      <c r="AP5" s="29" t="n">
        <f aca="false">AO5+1</f>
        <v>45710</v>
      </c>
      <c r="AQ5" s="30" t="n">
        <f aca="false">AP5+1</f>
        <v>45711</v>
      </c>
      <c r="AR5" s="31" t="n">
        <f aca="false">AQ5+1</f>
        <v>45712</v>
      </c>
      <c r="AS5" s="29" t="n">
        <f aca="false">AR5+1</f>
        <v>45713</v>
      </c>
      <c r="AT5" s="29" t="n">
        <f aca="false">AS5+1</f>
        <v>45714</v>
      </c>
      <c r="AU5" s="29" t="n">
        <f aca="false">AT5+1</f>
        <v>45715</v>
      </c>
      <c r="AV5" s="29" t="n">
        <f aca="false">AU5+1</f>
        <v>45716</v>
      </c>
      <c r="AW5" s="29" t="n">
        <f aca="false">AV5+1</f>
        <v>45717</v>
      </c>
      <c r="AX5" s="30" t="n">
        <f aca="false">AW5+1</f>
        <v>45718</v>
      </c>
      <c r="AY5" s="31" t="n">
        <f aca="false">AX5+1</f>
        <v>45719</v>
      </c>
      <c r="AZ5" s="29" t="n">
        <f aca="false">AY5+1</f>
        <v>45720</v>
      </c>
      <c r="BA5" s="29" t="n">
        <f aca="false">AZ5+1</f>
        <v>45721</v>
      </c>
      <c r="BB5" s="29" t="n">
        <f aca="false">BA5+1</f>
        <v>45722</v>
      </c>
      <c r="BC5" s="29" t="n">
        <f aca="false">BB5+1</f>
        <v>45723</v>
      </c>
      <c r="BD5" s="29" t="n">
        <f aca="false">BC5+1</f>
        <v>45724</v>
      </c>
      <c r="BE5" s="30" t="n">
        <f aca="false">BD5+1</f>
        <v>45725</v>
      </c>
      <c r="BF5" s="31" t="n">
        <f aca="false">BE5+1</f>
        <v>45726</v>
      </c>
      <c r="BG5" s="29" t="n">
        <f aca="false">BF5+1</f>
        <v>45727</v>
      </c>
      <c r="BH5" s="29" t="n">
        <f aca="false">BG5+1</f>
        <v>45728</v>
      </c>
      <c r="BI5" s="29" t="n">
        <f aca="false">BH5+1</f>
        <v>45729</v>
      </c>
      <c r="BJ5" s="29" t="n">
        <f aca="false">BI5+1</f>
        <v>45730</v>
      </c>
      <c r="BK5" s="29" t="n">
        <f aca="false">BJ5+1</f>
        <v>45731</v>
      </c>
      <c r="BL5" s="29" t="n">
        <f aca="false">BK5+1</f>
        <v>45732</v>
      </c>
      <c r="BM5" s="15"/>
    </row>
    <row r="6" customFormat="false" ht="15" hidden="false" customHeight="true" outlineLevel="0" collapsed="false">
      <c r="A6" s="25"/>
      <c r="B6" s="26"/>
      <c r="C6" s="27"/>
      <c r="D6" s="27"/>
      <c r="E6" s="27"/>
      <c r="F6" s="27"/>
      <c r="G6" s="15"/>
      <c r="H6" s="15"/>
      <c r="I6" s="32" t="str">
        <f aca="false">LEFT(TEXT(I5,"ddd"),1)</f>
        <v>M</v>
      </c>
      <c r="J6" s="33" t="str">
        <f aca="false">LEFT(TEXT(J5,"ddd"),1)</f>
        <v>T</v>
      </c>
      <c r="K6" s="33" t="str">
        <f aca="false">LEFT(TEXT(K5,"ddd"),1)</f>
        <v>W</v>
      </c>
      <c r="L6" s="33" t="str">
        <f aca="false">LEFT(TEXT(L5,"ddd"),1)</f>
        <v>T</v>
      </c>
      <c r="M6" s="33" t="str">
        <f aca="false">LEFT(TEXT(M5,"ddd"),1)</f>
        <v>F</v>
      </c>
      <c r="N6" s="33" t="str">
        <f aca="false">LEFT(TEXT(N5,"ddd"),1)</f>
        <v>S</v>
      </c>
      <c r="O6" s="33" t="str">
        <f aca="false">LEFT(TEXT(O5,"ddd"),1)</f>
        <v>S</v>
      </c>
      <c r="P6" s="33" t="str">
        <f aca="false">LEFT(TEXT(P5,"ddd"),1)</f>
        <v>M</v>
      </c>
      <c r="Q6" s="33" t="str">
        <f aca="false">LEFT(TEXT(Q5,"ddd"),1)</f>
        <v>T</v>
      </c>
      <c r="R6" s="33" t="str">
        <f aca="false">LEFT(TEXT(R5,"ddd"),1)</f>
        <v>W</v>
      </c>
      <c r="S6" s="33" t="str">
        <f aca="false">LEFT(TEXT(S5,"ddd"),1)</f>
        <v>T</v>
      </c>
      <c r="T6" s="33" t="str">
        <f aca="false">LEFT(TEXT(T5,"ddd"),1)</f>
        <v>F</v>
      </c>
      <c r="U6" s="33" t="str">
        <f aca="false">LEFT(TEXT(U5,"ddd"),1)</f>
        <v>S</v>
      </c>
      <c r="V6" s="33" t="str">
        <f aca="false">LEFT(TEXT(V5,"ddd"),1)</f>
        <v>S</v>
      </c>
      <c r="W6" s="33" t="str">
        <f aca="false">LEFT(TEXT(W5,"ddd"),1)</f>
        <v>M</v>
      </c>
      <c r="X6" s="33" t="str">
        <f aca="false">LEFT(TEXT(X5,"ddd"),1)</f>
        <v>T</v>
      </c>
      <c r="Y6" s="33" t="str">
        <f aca="false">LEFT(TEXT(Y5,"ddd"),1)</f>
        <v>W</v>
      </c>
      <c r="Z6" s="33" t="str">
        <f aca="false">LEFT(TEXT(Z5,"ddd"),1)</f>
        <v>T</v>
      </c>
      <c r="AA6" s="33" t="str">
        <f aca="false">LEFT(TEXT(AA5,"ddd"),1)</f>
        <v>F</v>
      </c>
      <c r="AB6" s="33" t="str">
        <f aca="false">LEFT(TEXT(AB5,"ddd"),1)</f>
        <v>S</v>
      </c>
      <c r="AC6" s="33" t="str">
        <f aca="false">LEFT(TEXT(AC5,"ddd"),1)</f>
        <v>S</v>
      </c>
      <c r="AD6" s="33" t="str">
        <f aca="false">LEFT(TEXT(AD5,"ddd"),1)</f>
        <v>M</v>
      </c>
      <c r="AE6" s="33" t="str">
        <f aca="false">LEFT(TEXT(AE5,"ddd"),1)</f>
        <v>T</v>
      </c>
      <c r="AF6" s="33" t="str">
        <f aca="false">LEFT(TEXT(AF5,"ddd"),1)</f>
        <v>W</v>
      </c>
      <c r="AG6" s="33" t="str">
        <f aca="false">LEFT(TEXT(AG5,"ddd"),1)</f>
        <v>T</v>
      </c>
      <c r="AH6" s="33" t="str">
        <f aca="false">LEFT(TEXT(AH5,"ddd"),1)</f>
        <v>F</v>
      </c>
      <c r="AI6" s="33" t="str">
        <f aca="false">LEFT(TEXT(AI5,"ddd"),1)</f>
        <v>S</v>
      </c>
      <c r="AJ6" s="33" t="str">
        <f aca="false">LEFT(TEXT(AJ5,"ddd"),1)</f>
        <v>S</v>
      </c>
      <c r="AK6" s="33" t="str">
        <f aca="false">LEFT(TEXT(AK5,"ddd"),1)</f>
        <v>M</v>
      </c>
      <c r="AL6" s="33" t="str">
        <f aca="false">LEFT(TEXT(AL5,"ddd"),1)</f>
        <v>T</v>
      </c>
      <c r="AM6" s="33" t="str">
        <f aca="false">LEFT(TEXT(AM5,"ddd"),1)</f>
        <v>W</v>
      </c>
      <c r="AN6" s="33" t="str">
        <f aca="false">LEFT(TEXT(AN5,"ddd"),1)</f>
        <v>T</v>
      </c>
      <c r="AO6" s="33" t="str">
        <f aca="false">LEFT(TEXT(AO5,"ddd"),1)</f>
        <v>F</v>
      </c>
      <c r="AP6" s="33" t="str">
        <f aca="false">LEFT(TEXT(AP5,"ddd"),1)</f>
        <v>S</v>
      </c>
      <c r="AQ6" s="33" t="str">
        <f aca="false">LEFT(TEXT(AQ5,"ddd"),1)</f>
        <v>S</v>
      </c>
      <c r="AR6" s="33" t="str">
        <f aca="false">LEFT(TEXT(AR5,"ddd"),1)</f>
        <v>M</v>
      </c>
      <c r="AS6" s="33" t="str">
        <f aca="false">LEFT(TEXT(AS5,"ddd"),1)</f>
        <v>T</v>
      </c>
      <c r="AT6" s="33" t="str">
        <f aca="false">LEFT(TEXT(AT5,"ddd"),1)</f>
        <v>W</v>
      </c>
      <c r="AU6" s="33" t="str">
        <f aca="false">LEFT(TEXT(AU5,"ddd"),1)</f>
        <v>T</v>
      </c>
      <c r="AV6" s="33" t="str">
        <f aca="false">LEFT(TEXT(AV5,"ddd"),1)</f>
        <v>F</v>
      </c>
      <c r="AW6" s="33" t="str">
        <f aca="false">LEFT(TEXT(AW5,"ddd"),1)</f>
        <v>S</v>
      </c>
      <c r="AX6" s="33" t="str">
        <f aca="false">LEFT(TEXT(AX5,"ddd"),1)</f>
        <v>S</v>
      </c>
      <c r="AY6" s="33" t="str">
        <f aca="false">LEFT(TEXT(AY5,"ddd"),1)</f>
        <v>M</v>
      </c>
      <c r="AZ6" s="33" t="str">
        <f aca="false">LEFT(TEXT(AZ5,"ddd"),1)</f>
        <v>T</v>
      </c>
      <c r="BA6" s="33" t="str">
        <f aca="false">LEFT(TEXT(BA5,"ddd"),1)</f>
        <v>W</v>
      </c>
      <c r="BB6" s="33" t="str">
        <f aca="false">LEFT(TEXT(BB5,"ddd"),1)</f>
        <v>T</v>
      </c>
      <c r="BC6" s="33" t="str">
        <f aca="false">LEFT(TEXT(BC5,"ddd"),1)</f>
        <v>F</v>
      </c>
      <c r="BD6" s="33" t="str">
        <f aca="false">LEFT(TEXT(BD5,"ddd"),1)</f>
        <v>S</v>
      </c>
      <c r="BE6" s="33" t="str">
        <f aca="false">LEFT(TEXT(BE5,"ddd"),1)</f>
        <v>S</v>
      </c>
      <c r="BF6" s="33" t="str">
        <f aca="false">LEFT(TEXT(BF5,"ddd"),1)</f>
        <v>M</v>
      </c>
      <c r="BG6" s="33" t="str">
        <f aca="false">LEFT(TEXT(BG5,"ddd"),1)</f>
        <v>T</v>
      </c>
      <c r="BH6" s="33" t="str">
        <f aca="false">LEFT(TEXT(BH5,"ddd"),1)</f>
        <v>W</v>
      </c>
      <c r="BI6" s="33" t="str">
        <f aca="false">LEFT(TEXT(BI5,"ddd"),1)</f>
        <v>T</v>
      </c>
      <c r="BJ6" s="33" t="str">
        <f aca="false">LEFT(TEXT(BJ5,"ddd"),1)</f>
        <v>F</v>
      </c>
      <c r="BK6" s="33" t="str">
        <f aca="false">LEFT(TEXT(BK5,"ddd"),1)</f>
        <v>S</v>
      </c>
      <c r="BL6" s="34" t="str">
        <f aca="false">LEFT(TEXT(BL5,"ddd"),1)</f>
        <v>S</v>
      </c>
      <c r="BM6" s="15"/>
    </row>
    <row r="7" customFormat="false" ht="30" hidden="true" customHeight="true" outlineLevel="0" collapsed="false">
      <c r="A7" s="1" t="s">
        <v>9</v>
      </c>
      <c r="B7" s="35"/>
      <c r="C7" s="36"/>
      <c r="D7" s="35"/>
      <c r="E7" s="35"/>
      <c r="F7" s="35"/>
      <c r="G7" s="15"/>
      <c r="H7" s="15" t="str">
        <f aca="false">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15"/>
    </row>
    <row r="8" customFormat="false" ht="30" hidden="true" customHeight="true" outlineLevel="0" collapsed="false">
      <c r="A8" s="4"/>
      <c r="B8" s="38" t="s">
        <v>10</v>
      </c>
      <c r="C8" s="39"/>
      <c r="D8" s="40"/>
      <c r="E8" s="41"/>
      <c r="F8" s="42"/>
      <c r="G8" s="43"/>
      <c r="H8" s="44" t="str">
        <f aca="false">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6"/>
    </row>
    <row r="9" customFormat="false" ht="30" hidden="true" customHeight="true" outlineLevel="0" collapsed="false">
      <c r="A9" s="4"/>
      <c r="B9" s="47" t="s">
        <v>11</v>
      </c>
      <c r="C9" s="48"/>
      <c r="D9" s="49" t="n">
        <v>0.5</v>
      </c>
      <c r="E9" s="50" t="n">
        <f aca="false">Project_Start</f>
        <v>45677</v>
      </c>
      <c r="F9" s="50" t="n">
        <v>45681</v>
      </c>
      <c r="G9" s="43"/>
      <c r="H9" s="44" t="n">
        <f aca="false">IF(OR(ISBLANK(task_start),ISBLANK(task_end)),"",task_end-task_start+1)</f>
        <v>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46"/>
    </row>
    <row r="10" customFormat="false" ht="30" hidden="true" customHeight="true" outlineLevel="0" collapsed="false">
      <c r="A10" s="4"/>
      <c r="B10" s="52" t="s">
        <v>12</v>
      </c>
      <c r="C10" s="53"/>
      <c r="D10" s="54" t="n">
        <v>0.6</v>
      </c>
      <c r="E10" s="55" t="n">
        <f aca="false">F9</f>
        <v>45681</v>
      </c>
      <c r="F10" s="55" t="n">
        <f aca="false">E10+2</f>
        <v>45683</v>
      </c>
      <c r="G10" s="43"/>
      <c r="H10" s="44" t="n">
        <f aca="false">IF(OR(ISBLANK(task_start),ISBLANK(task_end)),"",task_end-task_start+1)</f>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46"/>
    </row>
    <row r="11" customFormat="false" ht="30" hidden="true" customHeight="true" outlineLevel="0" collapsed="false">
      <c r="B11" s="52" t="s">
        <v>13</v>
      </c>
      <c r="C11" s="53"/>
      <c r="D11" s="54" t="n">
        <v>0.5</v>
      </c>
      <c r="E11" s="55" t="n">
        <f aca="false">F10</f>
        <v>45683</v>
      </c>
      <c r="F11" s="55" t="n">
        <f aca="false">E11+4</f>
        <v>45687</v>
      </c>
      <c r="G11" s="43"/>
      <c r="H11" s="44" t="n">
        <f aca="false">IF(OR(ISBLANK(task_start),ISBLANK(task_end)),"",task_end-task_start+1)</f>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46"/>
    </row>
    <row r="12" customFormat="false" ht="30" hidden="true" customHeight="true" outlineLevel="0" collapsed="false">
      <c r="B12" s="52" t="s">
        <v>14</v>
      </c>
      <c r="C12" s="53"/>
      <c r="D12" s="54" t="n">
        <v>0.75</v>
      </c>
      <c r="E12" s="55" t="n">
        <f aca="false">F11</f>
        <v>45687</v>
      </c>
      <c r="F12" s="55" t="n">
        <f aca="false">E12+5</f>
        <v>45692</v>
      </c>
      <c r="G12" s="43"/>
      <c r="H12" s="44" t="n">
        <f aca="false">IF(OR(ISBLANK(task_start),ISBLANK(task_end)),"",task_end-task_start+1)</f>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46"/>
    </row>
    <row r="13" customFormat="false" ht="30" hidden="true" customHeight="true" outlineLevel="0" collapsed="false">
      <c r="B13" s="52" t="s">
        <v>15</v>
      </c>
      <c r="C13" s="53"/>
      <c r="D13" s="54"/>
      <c r="E13" s="55" t="n">
        <f aca="false">E10+1</f>
        <v>45682</v>
      </c>
      <c r="F13" s="55" t="n">
        <f aca="false">E13+2</f>
        <v>45684</v>
      </c>
      <c r="G13" s="43"/>
      <c r="H13" s="44" t="n">
        <f aca="false">IF(OR(ISBLANK(task_start),ISBLANK(task_end)),"",task_end-task_start+1)</f>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46"/>
    </row>
    <row r="14" customFormat="false" ht="30" hidden="false" customHeight="true" outlineLevel="0" collapsed="false">
      <c r="A14" s="4"/>
      <c r="B14" s="57" t="s">
        <v>16</v>
      </c>
      <c r="C14" s="58"/>
      <c r="D14" s="59"/>
      <c r="E14" s="60"/>
      <c r="F14" s="61"/>
      <c r="G14" s="43"/>
      <c r="H14" s="44" t="str">
        <f aca="false">IF(OR(ISBLANK(task_start),ISBLANK(task_end)),"",task_end-task_start+1)</f>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row>
    <row r="15" customFormat="false" ht="30" hidden="false" customHeight="true" outlineLevel="0" collapsed="false">
      <c r="A15" s="4"/>
      <c r="B15" s="62" t="s">
        <v>17</v>
      </c>
      <c r="C15" s="63"/>
      <c r="D15" s="64" t="n">
        <v>1</v>
      </c>
      <c r="E15" s="65" t="n">
        <v>45677</v>
      </c>
      <c r="F15" s="65" t="n">
        <f aca="false">E15+4</f>
        <v>45681</v>
      </c>
      <c r="G15" s="43"/>
      <c r="H15" s="44" t="n">
        <f aca="false">IF(OR(ISBLANK(task_start),ISBLANK(task_end)),"",task_end-task_start+1)</f>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46"/>
    </row>
    <row r="16" customFormat="false" ht="30" hidden="false" customHeight="true" outlineLevel="0" collapsed="false">
      <c r="B16" s="62" t="s">
        <v>18</v>
      </c>
      <c r="C16" s="63"/>
      <c r="D16" s="64" t="n">
        <v>1</v>
      </c>
      <c r="E16" s="65" t="n">
        <f aca="false">F15+1</f>
        <v>45682</v>
      </c>
      <c r="F16" s="65" t="n">
        <f aca="false">E16+5</f>
        <v>45687</v>
      </c>
      <c r="G16" s="43"/>
      <c r="H16" s="44" t="n">
        <f aca="false">IF(OR(ISBLANK(task_start),ISBLANK(task_end)),"",task_end-task_start+1)</f>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46"/>
    </row>
    <row r="17" customFormat="false" ht="30" hidden="false" customHeight="true" outlineLevel="0" collapsed="false">
      <c r="B17" s="62" t="s">
        <v>19</v>
      </c>
      <c r="C17" s="63"/>
      <c r="D17" s="64" t="n">
        <v>1</v>
      </c>
      <c r="E17" s="65" t="n">
        <f aca="false">F16+1</f>
        <v>45688</v>
      </c>
      <c r="F17" s="65" t="n">
        <f aca="false">E17+7</f>
        <v>45695</v>
      </c>
      <c r="G17" s="43"/>
      <c r="H17" s="44" t="n">
        <f aca="false">IF(OR(ISBLANK(task_start),ISBLANK(task_end)),"",task_end-task_start+1)</f>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46"/>
    </row>
    <row r="18" customFormat="false" ht="30" hidden="false" customHeight="true" outlineLevel="0" collapsed="false">
      <c r="B18" s="62" t="s">
        <v>38</v>
      </c>
      <c r="C18" s="63"/>
      <c r="D18" s="64" t="n">
        <v>1</v>
      </c>
      <c r="E18" s="65" t="n">
        <f aca="false">F17+1</f>
        <v>45696</v>
      </c>
      <c r="F18" s="65" t="n">
        <f aca="false">E18+2</f>
        <v>45698</v>
      </c>
      <c r="G18" s="43"/>
      <c r="H18" s="44" t="n">
        <f aca="false">IF(OR(ISBLANK(task_start),ISBLANK(task_end)),"",task_end-task_start+1)</f>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46"/>
    </row>
    <row r="19" customFormat="false" ht="30" hidden="false" customHeight="true" outlineLevel="0" collapsed="false">
      <c r="B19" s="62" t="s">
        <v>37</v>
      </c>
      <c r="C19" s="63"/>
      <c r="D19" s="64" t="n">
        <v>1</v>
      </c>
      <c r="E19" s="65" t="n">
        <f aca="false">F18+1</f>
        <v>45699</v>
      </c>
      <c r="F19" s="65" t="n">
        <f aca="false">E19+3</f>
        <v>45702</v>
      </c>
      <c r="G19" s="43"/>
      <c r="H19" s="44" t="n">
        <f aca="false">IF(OR(ISBLANK(task_start),ISBLANK(task_end)),"",task_end-task_start+1)</f>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46"/>
    </row>
    <row r="20" customFormat="false" ht="30" hidden="true" customHeight="true" outlineLevel="0" collapsed="false">
      <c r="B20" s="66" t="s">
        <v>22</v>
      </c>
      <c r="C20" s="67"/>
      <c r="D20" s="68"/>
      <c r="E20" s="69"/>
      <c r="F20" s="70"/>
      <c r="G20" s="43"/>
      <c r="H20" s="44" t="str">
        <f aca="false">IF(OR(ISBLANK(task_start),ISBLANK(task_end)),"",task_end-task_start+1)</f>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46"/>
    </row>
    <row r="21" customFormat="false" ht="30" hidden="true" customHeight="true" outlineLevel="0" collapsed="false">
      <c r="B21" s="72" t="s">
        <v>23</v>
      </c>
      <c r="C21" s="73"/>
      <c r="D21" s="74" t="n">
        <v>0.5</v>
      </c>
      <c r="E21" s="75" t="n">
        <v>45696</v>
      </c>
      <c r="F21" s="75" t="n">
        <f aca="false">E21+5</f>
        <v>45701</v>
      </c>
      <c r="G21" s="43"/>
      <c r="H21" s="44" t="n">
        <f aca="false">IF(OR(ISBLANK(task_start),ISBLANK(task_end)),"",task_end-task_start+1)</f>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46"/>
    </row>
    <row r="22" customFormat="false" ht="30" hidden="true" customHeight="true" outlineLevel="0" collapsed="false">
      <c r="B22" s="72" t="s">
        <v>24</v>
      </c>
      <c r="C22" s="73"/>
      <c r="D22" s="74" t="n">
        <v>0.6</v>
      </c>
      <c r="E22" s="75" t="n">
        <f aca="false">F21+1</f>
        <v>45702</v>
      </c>
      <c r="F22" s="75" t="n">
        <f aca="false">E22+4</f>
        <v>45706</v>
      </c>
      <c r="G22" s="43"/>
      <c r="H22" s="44" t="n">
        <f aca="false">IF(OR(ISBLANK(task_start),ISBLANK(task_end)),"",task_end-task_start+1)</f>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46"/>
    </row>
    <row r="23" customFormat="false" ht="30" hidden="true" customHeight="true" outlineLevel="0" collapsed="false">
      <c r="B23" s="72" t="s">
        <v>25</v>
      </c>
      <c r="C23" s="73"/>
      <c r="D23" s="74" t="n">
        <v>0.5</v>
      </c>
      <c r="E23" s="75" t="n">
        <f aca="false">E22+5</f>
        <v>45707</v>
      </c>
      <c r="F23" s="75" t="n">
        <f aca="false">E23+5</f>
        <v>45712</v>
      </c>
      <c r="G23" s="43"/>
      <c r="H23" s="44" t="n">
        <f aca="false">IF(OR(ISBLANK(task_start),ISBLANK(task_end)),"",task_end-task_start+1)</f>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46"/>
    </row>
    <row r="24" customFormat="false" ht="30" hidden="true" customHeight="true" outlineLevel="0" collapsed="false">
      <c r="B24" s="72" t="s">
        <v>26</v>
      </c>
      <c r="C24" s="73"/>
      <c r="D24" s="74" t="n">
        <v>0.25</v>
      </c>
      <c r="E24" s="75" t="n">
        <f aca="false">F23+1</f>
        <v>45713</v>
      </c>
      <c r="F24" s="75" t="n">
        <f aca="false">E24+4</f>
        <v>45717</v>
      </c>
      <c r="G24" s="43"/>
      <c r="H24" s="44" t="n">
        <f aca="false">IF(OR(ISBLANK(task_start),ISBLANK(task_end)),"",task_end-task_start+1)</f>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46"/>
    </row>
    <row r="25" customFormat="false" ht="30" hidden="true" customHeight="true" outlineLevel="0" collapsed="false">
      <c r="B25" s="72" t="s">
        <v>27</v>
      </c>
      <c r="C25" s="73"/>
      <c r="D25" s="74" t="n">
        <v>0.25</v>
      </c>
      <c r="E25" s="75" t="n">
        <f aca="false">E23</f>
        <v>45707</v>
      </c>
      <c r="F25" s="75" t="n">
        <f aca="false">E25+4</f>
        <v>45711</v>
      </c>
      <c r="G25" s="43"/>
      <c r="H25" s="44" t="n">
        <f aca="false">IF(OR(ISBLANK(task_start),ISBLANK(task_end)),"",task_end-task_start+1)</f>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46"/>
    </row>
    <row r="26" customFormat="false" ht="30" hidden="false" customHeight="true" outlineLevel="0" collapsed="false">
      <c r="B26" s="76" t="s">
        <v>28</v>
      </c>
      <c r="C26" s="77"/>
      <c r="D26" s="78"/>
      <c r="E26" s="79"/>
      <c r="F26" s="80"/>
      <c r="G26" s="43"/>
      <c r="H26" s="44" t="str">
        <f aca="false">IF(OR(ISBLANK(task_start),ISBLANK(task_end)),"",task_end-task_start+1)</f>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c r="BM26" s="46"/>
    </row>
    <row r="27" customFormat="false" ht="30" hidden="false" customHeight="true" outlineLevel="0" collapsed="false">
      <c r="B27" s="82" t="s">
        <v>39</v>
      </c>
      <c r="C27" s="83"/>
      <c r="D27" s="84" t="n">
        <v>1</v>
      </c>
      <c r="E27" s="85" t="n">
        <f aca="false">E21+2</f>
        <v>45698</v>
      </c>
      <c r="F27" s="85" t="n">
        <f aca="false">E27+3</f>
        <v>45701</v>
      </c>
      <c r="G27" s="43"/>
      <c r="H27" s="44" t="n">
        <f aca="false">IF(OR(ISBLANK(task_start),ISBLANK(task_end)),"",task_end-task_start+1)</f>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46"/>
    </row>
    <row r="28" customFormat="false" ht="30" hidden="false" customHeight="true" outlineLevel="0" collapsed="false">
      <c r="B28" s="82" t="s">
        <v>40</v>
      </c>
      <c r="C28" s="83"/>
      <c r="D28" s="84" t="n">
        <v>1</v>
      </c>
      <c r="E28" s="85" t="n">
        <f aca="false">F27</f>
        <v>45701</v>
      </c>
      <c r="F28" s="85" t="n">
        <f aca="false">E28+4</f>
        <v>45705</v>
      </c>
      <c r="G28" s="43"/>
      <c r="H28" s="44" t="n">
        <f aca="false">IF(OR(ISBLANK(task_start),ISBLANK(task_end)),"",task_end-task_start+1)</f>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46"/>
    </row>
    <row r="29" customFormat="false" ht="30" hidden="false" customHeight="true" outlineLevel="0" collapsed="false">
      <c r="B29" s="82" t="s">
        <v>41</v>
      </c>
      <c r="C29" s="83"/>
      <c r="D29" s="84" t="n">
        <v>1</v>
      </c>
      <c r="E29" s="85" t="n">
        <f aca="false">F28+1</f>
        <v>45706</v>
      </c>
      <c r="F29" s="85" t="n">
        <f aca="false">E29+3</f>
        <v>45709</v>
      </c>
      <c r="G29" s="43"/>
      <c r="H29" s="44" t="n">
        <f aca="false">IF(OR(ISBLANK(task_start),ISBLANK(task_end)),"",task_end-task_start+1)</f>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46"/>
    </row>
    <row r="30" customFormat="false" ht="30" hidden="false" customHeight="true" outlineLevel="0" collapsed="false">
      <c r="B30" s="82" t="s">
        <v>42</v>
      </c>
      <c r="C30" s="83"/>
      <c r="D30" s="84" t="n">
        <v>1</v>
      </c>
      <c r="E30" s="85" t="n">
        <f aca="false">E27+5</f>
        <v>45703</v>
      </c>
      <c r="F30" s="85" t="n">
        <f aca="false">E30+3</f>
        <v>45706</v>
      </c>
      <c r="G30" s="43"/>
      <c r="H30" s="44" t="n">
        <f aca="false">IF(OR(ISBLANK(task_start),ISBLANK(task_end)),"",task_end-task_start+1)</f>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46"/>
    </row>
    <row r="31" customFormat="false" ht="30" hidden="false" customHeight="true" outlineLevel="0" collapsed="false">
      <c r="B31" s="82" t="s">
        <v>43</v>
      </c>
      <c r="C31" s="83"/>
      <c r="D31" s="84" t="n">
        <v>1</v>
      </c>
      <c r="E31" s="85" t="n">
        <f aca="false">E27+7</f>
        <v>45705</v>
      </c>
      <c r="F31" s="85" t="n">
        <f aca="false">E31+5</f>
        <v>45710</v>
      </c>
      <c r="G31" s="43"/>
      <c r="H31" s="44" t="n">
        <f aca="false">IF(OR(ISBLANK(task_start),ISBLANK(task_end)),"",task_end-task_start+1)</f>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46"/>
    </row>
    <row r="32" customFormat="false" ht="30" hidden="false" customHeight="true" outlineLevel="0" collapsed="false">
      <c r="B32" s="86"/>
      <c r="C32" s="87"/>
      <c r="D32" s="88"/>
      <c r="E32" s="89"/>
      <c r="F32" s="89"/>
      <c r="G32" s="43"/>
      <c r="H32" s="44" t="str">
        <f aca="false">IF(OR(ISBLANK(task_start),ISBLANK(task_end)),"",task_end-task_start+1)</f>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6"/>
    </row>
    <row r="33" customFormat="false" ht="30" hidden="false" customHeight="true" outlineLevel="0" collapsed="false">
      <c r="B33" s="90" t="s">
        <v>34</v>
      </c>
      <c r="C33" s="87"/>
      <c r="D33" s="88"/>
      <c r="E33" s="89"/>
      <c r="F33" s="89"/>
      <c r="G33" s="43"/>
      <c r="H33" s="44"/>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row>
    <row r="34" customFormat="false" ht="30" hidden="false" customHeight="true" outlineLevel="0" collapsed="false">
      <c r="A34" s="4"/>
      <c r="B34" s="91" t="s">
        <v>35</v>
      </c>
      <c r="C34" s="92"/>
      <c r="D34" s="93"/>
      <c r="E34" s="94"/>
      <c r="F34" s="95"/>
      <c r="G34" s="43"/>
      <c r="H34" s="96" t="str">
        <f aca="false">IF(OR(ISBLANK(task_start),ISBLANK(task_end)),"",task_end-task_start+1)</f>
        <v/>
      </c>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c r="BD34" s="97"/>
      <c r="BE34" s="97"/>
      <c r="BF34" s="97"/>
      <c r="BG34" s="97"/>
      <c r="BH34" s="97"/>
      <c r="BI34" s="97"/>
      <c r="BJ34" s="97"/>
      <c r="BK34" s="97"/>
      <c r="BL34" s="97"/>
      <c r="BM34" s="46"/>
    </row>
    <row r="35" customFormat="false" ht="30" hidden="false" customHeight="true" outlineLevel="0" collapsed="false">
      <c r="G35" s="98"/>
    </row>
    <row r="36" customFormat="false" ht="30" hidden="false" customHeight="true" outlineLevel="0" collapsed="false">
      <c r="C36" s="99"/>
      <c r="F36" s="100"/>
    </row>
    <row r="37" customFormat="false" ht="30" hidden="false" customHeight="true" outlineLevel="0" collapsed="false">
      <c r="C37" s="101"/>
    </row>
  </sheetData>
  <mergeCells count="18">
    <mergeCell ref="I1:O1"/>
    <mergeCell ref="Q1:Z1"/>
    <mergeCell ref="I2:O2"/>
    <mergeCell ref="Q2:Z2"/>
    <mergeCell ref="I4:O4"/>
    <mergeCell ref="P4:V4"/>
    <mergeCell ref="W4:AC4"/>
    <mergeCell ref="AD4:AJ4"/>
    <mergeCell ref="AK4:AQ4"/>
    <mergeCell ref="AR4:AX4"/>
    <mergeCell ref="AY4:BE4"/>
    <mergeCell ref="BF4:BL4"/>
    <mergeCell ref="A5:A6"/>
    <mergeCell ref="B5:B6"/>
    <mergeCell ref="C5:C6"/>
    <mergeCell ref="D5:D6"/>
    <mergeCell ref="E5:E6"/>
    <mergeCell ref="F5:F6"/>
  </mergeCells>
  <conditionalFormatting sqref="I4:BL31">
    <cfRule type="expression" priority="2" aboveAverage="0" equalAverage="0" bottom="0" percent="0" rank="0" text="" dxfId="0">
      <formula>AND(TODAY()&gt;=I$5, TODAY()&lt;J$5)</formula>
    </cfRule>
  </conditionalFormatting>
  <conditionalFormatting sqref="I21:BL25">
    <cfRule type="expression" priority="3" aboveAverage="0" equalAverage="0" bottom="0" percent="0" rank="0" text="" dxfId="1">
      <formula>AND('01-13-25'!task_start&lt;=I$5,ROUNDDOWN(('01-13-25'!task_end-'01-13-25'!task_start+1)*'01-13-25'!task_progress,0)+'01-13-25'!task_start-1&gt;=I$5)</formula>
    </cfRule>
    <cfRule type="expression" priority="4" aboveAverage="0" equalAverage="0" bottom="0" percent="0" rank="0" text="" dxfId="2">
      <formula>AND('01-13-25'!task_end&gt;=I$5,'01-13-25'!task_start&lt;J$5)</formula>
    </cfRule>
  </conditionalFormatting>
  <conditionalFormatting sqref="I15:BL19">
    <cfRule type="expression" priority="5" aboveAverage="0" equalAverage="0" bottom="0" percent="0" rank="0" text="" dxfId="3">
      <formula>AND('01-13-25'!task_start&lt;=I$5,ROUNDDOWN(('01-13-25'!task_end-'01-13-25'!task_start+1)*'01-13-25'!task_progress,0)+'01-13-25'!task_start-1&gt;=I$5)</formula>
    </cfRule>
    <cfRule type="expression" priority="6" aboveAverage="0" equalAverage="0" bottom="0" percent="0" rank="0" text="" dxfId="4">
      <formula>AND('01-13-25'!task_end&gt;=I$5,'01-13-25'!task_start&lt;J$5)</formula>
    </cfRule>
  </conditionalFormatting>
  <conditionalFormatting sqref="I9:BL13">
    <cfRule type="expression" priority="7" aboveAverage="0" equalAverage="0" bottom="0" percent="0" rank="0" text="" dxfId="5">
      <formula>AND('01-13-25'!task_start&lt;=I$5,ROUNDDOWN(('01-13-25'!task_end-'01-13-25'!task_start+1)*'01-13-25'!task_progress,0)+'01-13-25'!task_start-1&gt;=I$5)</formula>
    </cfRule>
    <cfRule type="expression" priority="8" aboveAverage="0" equalAverage="0" bottom="0" percent="0" rank="0" text="" dxfId="6">
      <formula>AND('01-13-25'!task_end&gt;=I$5,'01-13-25'!task_start&lt;J$5)</formula>
    </cfRule>
  </conditionalFormatting>
  <conditionalFormatting sqref="D7:D34">
    <cfRule type="dataBar" priority="9">
      <dataBar showValue="1" minLength="10" maxLength="90">
        <cfvo type="num" val="0"/>
        <cfvo type="num" val="1"/>
        <color rgb="FFFFFFFF"/>
      </dataBar>
      <extLst>
        <ext xmlns:x14="http://schemas.microsoft.com/office/spreadsheetml/2009/9/main" uri="{B025F937-C7B1-47D3-B67F-A62EFF666E3E}">
          <x14:id>{2C5586D2-DF9A-4F63-8B58-62F4D367B896}</x14:id>
        </ext>
      </extLst>
    </cfRule>
  </conditionalFormatting>
  <conditionalFormatting sqref="I27:BL31">
    <cfRule type="expression" priority="10" aboveAverage="0" equalAverage="0" bottom="0" percent="0" rank="0" text="" dxfId="7">
      <formula>AND('01-13-25'!task_start&lt;=I$5,ROUNDDOWN(('01-13-25'!task_end-'01-13-25'!task_start+1)*'01-13-25'!task_progress,0)+'01-13-25'!task_start-1&gt;=I$5)</formula>
    </cfRule>
    <cfRule type="expression" priority="11" aboveAverage="0" equalAverage="0" bottom="0" percent="0" rank="0" text="" dxfId="8">
      <formula>AND('01-13-25'!task_end&gt;=I$5,'01-13-25'!task_start&lt;J$5)</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 type="whole">
      <formula1>1</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 allowBlank="true" errorStyle="stop" operator="between" prompt="Enter Company name in cel B2." showDropDown="false" showErrorMessage="true" showInputMessage="true" sqref="A2"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3"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4"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5:A6"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8"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9"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0"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4" type="none">
      <formula1>0</formula1>
      <formula2>0</formula2>
    </dataValidation>
    <dataValidation allowBlank="true" errorStyle="stop" operator="between" prompt="Phase 3's sample block starts in cell B20." showDropDown="false" showErrorMessage="true" showInputMessage="true" sqref="A20" type="none">
      <formula1>0</formula1>
      <formula2>0</formula2>
    </dataValidation>
    <dataValidation allowBlank="true" errorStyle="stop" operator="between" prompt="Phase 4's sample block starts in cell B26." showDropDown="false" showErrorMessage="true" showInputMessage="true" sqref="A26" type="none">
      <formula1>0</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34" type="none">
      <formula1>0</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2C5586D2-DF9A-4F63-8B58-62F4D367B896}">
            <x14:dataBar minLength="10" maxLength="90" axisPosition="automatic" gradient="false">
              <x14:cfvo type="num">
                <xm:f>0</xm:f>
              </x14:cfvo>
              <x14:cfvo type="num">
                <xm:f>1</xm:f>
              </x14:cfvo>
              <x14:negativeFillColor rgb="FFFF0000"/>
              <x14:axisColor rgb="FF000000"/>
            </x14:dataBar>
          </x14:cfRule>
          <xm:sqref>D7:D34</xm:sqref>
        </x14:conditionalFormatting>
      </x14:conditionalFormattings>
    </ext>
  </extLst>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27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
  <dc:description/>
  <dc:language>en-US</dc:language>
  <cp:lastModifiedBy/>
  <dcterms:modified xsi:type="dcterms:W3CDTF">2025-02-28T23:20:17Z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