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 schedule" sheetId="1" state="visible" r:id="rId3"/>
  </sheets>
  <definedNames>
    <definedName function="false" hidden="false" localSheetId="0" name="_xlnm.Print_Titles" vbProcedure="false">'Project schedule'!$4:$6</definedName>
    <definedName function="false" hidden="false" name="Display_Week" vbProcedure="false">'Project schedule'!$Q$2</definedName>
    <definedName function="false" hidden="false" name="Project_Start" vbProcedure="false">'Project schedule'!$Q$1</definedName>
    <definedName function="false" hidden="false" localSheetId="0" name="task_end" vbProcedure="false">'Project schedule'!$F1</definedName>
    <definedName function="false" hidden="false" localSheetId="0" name="task_progress" vbProcedure="false">'Project schedule'!$D1</definedName>
    <definedName function="false" hidden="false" localSheetId="0" name="task_start" vbProcedure="false">'Project schedule'!$E1</definedName>
    <definedName function="false" hidden="false" localSheetId="0" name="today" vbProcedure="false">TODAY()</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<sst xmlns="http://schemas.openxmlformats.org/spreadsheetml/2006/main" count="36" uniqueCount="36">
  <si>
    <t xml:space="preserve">Dynamic Lab</t>
  </si>
  <si>
    <t xml:space="preserve">Project start:</t>
  </si>
  <si>
    <t xml:space="preserve">Display week:</t>
  </si>
  <si>
    <t xml:space="preserve">People soft ID</t>
  </si>
  <si>
    <t xml:space="preserve">TASK</t>
  </si>
  <si>
    <t xml:space="preserve">Selected problem</t>
  </si>
  <si>
    <t xml:space="preserve">PROGRESS</t>
  </si>
  <si>
    <t xml:space="preserve">START</t>
  </si>
  <si>
    <t xml:space="preserve">END</t>
  </si>
  <si>
    <t xml:space="preserve">Do not delete this row. This row is hidden to preserve a formula that is used to highlight the current day within the project schedule. </t>
  </si>
  <si>
    <t xml:space="preserve">Milestone 1</t>
  </si>
  <si>
    <t xml:space="preserve">M11</t>
  </si>
  <si>
    <t xml:space="preserve">M12</t>
  </si>
  <si>
    <t xml:space="preserve">M13</t>
  </si>
  <si>
    <t xml:space="preserve">M14</t>
  </si>
  <si>
    <t xml:space="preserve">M15</t>
  </si>
  <si>
    <t xml:space="preserve">Milestone 2</t>
  </si>
  <si>
    <t xml:space="preserve">M21</t>
  </si>
  <si>
    <t xml:space="preserve">M22</t>
  </si>
  <si>
    <t xml:space="preserve">M23</t>
  </si>
  <si>
    <t xml:space="preserve">M24</t>
  </si>
  <si>
    <t xml:space="preserve">M25</t>
  </si>
  <si>
    <t xml:space="preserve">Milestone 3</t>
  </si>
  <si>
    <t xml:space="preserve">M31 – Counting Rooms</t>
  </si>
  <si>
    <t xml:space="preserve">M32 – Labyrinth</t>
  </si>
  <si>
    <t xml:space="preserve">M33 – Building Roads</t>
  </si>
  <si>
    <t xml:space="preserve">M34 – Message Route</t>
  </si>
  <si>
    <t xml:space="preserve">M35 – Building Teams</t>
  </si>
  <si>
    <t xml:space="preserve">ChatGPT_Milestone</t>
  </si>
  <si>
    <t xml:space="preserve">C1</t>
  </si>
  <si>
    <t xml:space="preserve">C2</t>
  </si>
  <si>
    <t xml:space="preserve">C3</t>
  </si>
  <si>
    <t xml:space="preserve">C4</t>
  </si>
  <si>
    <t xml:space="preserve">C5</t>
  </si>
  <si>
    <t xml:space="preserve"> Final Stage: peer-review each other’s work, and compile a portfolio of your best work.</t>
  </si>
  <si>
    <t xml:space="preserve">Insert new rows ABOVE this one</t>
  </si>
</sst>
</file>

<file path=xl/styles.xml><?xml version="1.0" encoding="utf-8"?>
<styleSheet xmlns="http://schemas.openxmlformats.org/spreadsheetml/2006/main">
  <numFmts count="6">
    <numFmt numFmtId="164" formatCode="General"/>
    <numFmt numFmtId="165" formatCode="m/d/yy;@"/>
    <numFmt numFmtId="166" formatCode="ddd&quot;, &quot;m/d/yyyy"/>
    <numFmt numFmtId="167" formatCode="mmm\ d&quot;, &quot;yyyy"/>
    <numFmt numFmtId="168" formatCode="d"/>
    <numFmt numFmtId="169" formatCode="0%"/>
  </numFmts>
  <fonts count="24">
    <font>
      <sz val="11"/>
      <color theme="1"/>
      <name val="Arial"/>
      <family val="2"/>
      <charset val="1"/>
    </font>
    <font>
      <sz val="10"/>
      <name val="Arial"/>
      <family val="0"/>
    </font>
    <font>
      <sz val="10"/>
      <name val="Arial"/>
      <family val="0"/>
    </font>
    <font>
      <sz val="10"/>
      <name val="Arial"/>
      <family val="0"/>
    </font>
    <font>
      <sz val="11"/>
      <color theme="0"/>
      <name val="Arial"/>
      <family val="2"/>
      <charset val="1"/>
    </font>
    <font>
      <b val="true"/>
      <sz val="40"/>
      <color theme="9"/>
      <name val="Arial Black"/>
      <family val="2"/>
      <charset val="1"/>
    </font>
    <font>
      <b val="true"/>
      <sz val="22"/>
      <color theme="1" tint="0.3499"/>
      <name val="Arial Black"/>
      <family val="2"/>
      <charset val="1"/>
    </font>
    <font>
      <b val="true"/>
      <sz val="20"/>
      <color theme="4" tint="-0.25"/>
      <name val="Arial"/>
      <family val="2"/>
      <charset val="1"/>
    </font>
    <font>
      <sz val="10"/>
      <name val="Arial"/>
      <family val="2"/>
      <charset val="1"/>
    </font>
    <font>
      <b val="true"/>
      <sz val="16"/>
      <color theme="9"/>
      <name val="Arial"/>
      <family val="2"/>
      <charset val="1"/>
    </font>
    <font>
      <sz val="16"/>
      <color theme="1"/>
      <name val="Arial"/>
      <family val="2"/>
      <charset val="1"/>
    </font>
    <font>
      <b val="true"/>
      <sz val="16"/>
      <color theme="9"/>
      <name val="Arial Black"/>
      <family val="2"/>
      <charset val="1"/>
    </font>
    <font>
      <sz val="14"/>
      <color theme="1"/>
      <name val="Arial"/>
      <family val="2"/>
      <charset val="1"/>
    </font>
    <font>
      <u val="single"/>
      <sz val="11"/>
      <color rgb="FF0000FF"/>
      <name val="Arial"/>
      <family val="2"/>
      <charset val="1"/>
    </font>
    <font>
      <sz val="10"/>
      <color theme="1"/>
      <name val="Arial"/>
      <family val="2"/>
      <charset val="1"/>
    </font>
    <font>
      <b val="true"/>
      <sz val="10"/>
      <color theme="1"/>
      <name val="Arial"/>
      <family val="2"/>
      <charset val="1"/>
    </font>
    <font>
      <b val="true"/>
      <sz val="8"/>
      <name val="Arial"/>
      <family val="2"/>
      <charset val="1"/>
    </font>
    <font>
      <b val="true"/>
      <sz val="8"/>
      <color theme="1"/>
      <name val="Arial"/>
      <family val="2"/>
      <charset val="1"/>
    </font>
    <font>
      <b val="true"/>
      <sz val="12"/>
      <color theme="1"/>
      <name val="Arial"/>
      <family val="2"/>
      <charset val="1"/>
    </font>
    <font>
      <sz val="11"/>
      <name val="Arial"/>
      <family val="2"/>
      <charset val="1"/>
    </font>
    <font>
      <b val="true"/>
      <sz val="12"/>
      <color rgb="FFFF0000"/>
      <name val="Aptos"/>
      <family val="2"/>
      <charset val="1"/>
    </font>
    <font>
      <i val="true"/>
      <sz val="10"/>
      <color theme="1"/>
      <name val="Arial"/>
      <family val="2"/>
      <charset val="1"/>
    </font>
    <font>
      <sz val="10"/>
      <color theme="1" tint="0.4999"/>
      <name val="Arial"/>
      <family val="2"/>
      <charset val="1"/>
    </font>
    <font>
      <b val="true"/>
      <sz val="11"/>
      <color theme="1" tint="0.4999"/>
      <name val="Arial"/>
      <family val="2"/>
      <charset val="1"/>
    </font>
  </fonts>
  <fills count="12">
    <fill>
      <patternFill patternType="none"/>
    </fill>
    <fill>
      <patternFill patternType="gray125"/>
    </fill>
    <fill>
      <patternFill patternType="solid">
        <fgColor theme="0" tint="-0.05"/>
        <bgColor rgb="FFE5F4EB"/>
      </patternFill>
    </fill>
    <fill>
      <patternFill patternType="solid">
        <fgColor theme="0" tint="-0.15"/>
        <bgColor rgb="FFE0D4FD"/>
      </patternFill>
    </fill>
    <fill>
      <patternFill patternType="solid">
        <fgColor theme="4" tint="0.5999"/>
        <bgColor rgb="FFA6A6A6"/>
      </patternFill>
    </fill>
    <fill>
      <patternFill patternType="solid">
        <fgColor theme="4" tint="0.7999"/>
        <bgColor rgb="FFD9D9D9"/>
      </patternFill>
    </fill>
    <fill>
      <patternFill patternType="solid">
        <fgColor theme="5" tint="0.5999"/>
        <bgColor rgb="FFC1A9FC"/>
      </patternFill>
    </fill>
    <fill>
      <patternFill patternType="solid">
        <fgColor theme="5" tint="0.7999"/>
        <bgColor rgb="FFE0D4FD"/>
      </patternFill>
    </fill>
    <fill>
      <patternFill patternType="solid">
        <fgColor theme="6" tint="0.5999"/>
        <bgColor rgb="FFD9D9D9"/>
      </patternFill>
    </fill>
    <fill>
      <patternFill patternType="solid">
        <fgColor theme="6" tint="0.7999"/>
        <bgColor rgb="FFF2F2F2"/>
      </patternFill>
    </fill>
    <fill>
      <patternFill patternType="solid">
        <fgColor theme="8" tint="0.5999"/>
        <bgColor rgb="FFFFF9D4"/>
      </patternFill>
    </fill>
    <fill>
      <patternFill patternType="solid">
        <fgColor theme="8" tint="0.7999"/>
        <bgColor rgb="FFF2F2F2"/>
      </patternFill>
    </fill>
  </fills>
  <borders count="21">
    <border diagonalUp="false" diagonalDown="false">
      <left/>
      <right/>
      <top/>
      <bottom/>
      <diagonal/>
    </border>
    <border diagonalUp="false" diagonalDown="false">
      <left/>
      <right/>
      <top style="medium">
        <color theme="0" tint="-0.15"/>
      </top>
      <bottom style="medium">
        <color theme="0" tint="-0.15"/>
      </bottom>
      <diagonal/>
    </border>
    <border diagonalUp="false" diagonalDown="false">
      <left style="thin">
        <color theme="0" tint="-0.35"/>
      </left>
      <right style="thin">
        <color theme="0" tint="-0.35"/>
      </right>
      <top style="thin">
        <color theme="0" tint="-0.35"/>
      </top>
      <bottom style="thin">
        <color theme="0" tint="-0.35"/>
      </bottom>
      <diagonal/>
    </border>
    <border diagonalUp="false" diagonalDown="false">
      <left style="medium"/>
      <right style="medium"/>
      <top style="medium"/>
      <bottom style="medium"/>
      <diagonal/>
    </border>
    <border diagonalUp="false" diagonalDown="false">
      <left/>
      <right style="thin">
        <color theme="1" tint="0.4999"/>
      </right>
      <top style="thin">
        <color theme="1" tint="0.4999"/>
      </top>
      <bottom style="thin">
        <color theme="1" tint="0.4999"/>
      </bottom>
      <diagonal/>
    </border>
    <border diagonalUp="false" diagonalDown="false">
      <left style="thin">
        <color theme="1" tint="0.4999"/>
      </left>
      <right style="thin">
        <color theme="1" tint="0.4999"/>
      </right>
      <top style="thin">
        <color theme="1" tint="0.4999"/>
      </top>
      <bottom style="thin">
        <color theme="1" tint="0.4999"/>
      </bottom>
      <diagonal/>
    </border>
    <border diagonalUp="false" diagonalDown="false">
      <left style="thin">
        <color theme="1" tint="0.4999"/>
      </left>
      <right/>
      <top style="thin">
        <color theme="1" tint="0.4999"/>
      </top>
      <bottom style="thin">
        <color theme="1" tint="0.4999"/>
      </bottom>
      <diagonal/>
    </border>
    <border diagonalUp="false" diagonalDown="false">
      <left/>
      <right/>
      <top style="thin">
        <color theme="1" tint="0.4999"/>
      </top>
      <bottom style="thin">
        <color theme="1" tint="0.4999"/>
      </bottom>
      <diagonal/>
    </border>
    <border diagonalUp="false" diagonalDown="false">
      <left/>
      <right style="thin">
        <color theme="1" tint="0.4999"/>
      </right>
      <top style="thin">
        <color theme="1" tint="0.4999"/>
      </top>
      <bottom/>
      <diagonal/>
    </border>
    <border diagonalUp="false" diagonalDown="false">
      <left style="thin">
        <color theme="1" tint="0.4999"/>
      </left>
      <right style="thin">
        <color theme="1" tint="0.4999"/>
      </right>
      <top style="thin">
        <color theme="1" tint="0.4999"/>
      </top>
      <bottom/>
      <diagonal/>
    </border>
    <border diagonalUp="false" diagonalDown="false">
      <left style="thin">
        <color theme="1" tint="0.4999"/>
      </left>
      <right/>
      <top style="thin">
        <color theme="1" tint="0.4999"/>
      </top>
      <bottom/>
      <diagonal/>
    </border>
    <border diagonalUp="false" diagonalDown="false">
      <left style="thin">
        <color theme="0" tint="-0.15"/>
      </left>
      <right style="thin">
        <color theme="0" tint="-0.15"/>
      </right>
      <top/>
      <bottom/>
      <diagonal/>
    </border>
    <border diagonalUp="false" diagonalDown="false">
      <left/>
      <right/>
      <top style="thin">
        <color theme="0" tint="-0.05"/>
      </top>
      <bottom/>
      <diagonal/>
    </border>
    <border diagonalUp="false" diagonalDown="false">
      <left/>
      <right/>
      <top/>
      <bottom style="thin">
        <color theme="4" tint="0.5999"/>
      </bottom>
      <diagonal/>
    </border>
    <border diagonalUp="false" diagonalDown="false">
      <left style="thin">
        <color theme="0" tint="-0.05"/>
      </left>
      <right style="thin">
        <color theme="0" tint="-0.05"/>
      </right>
      <top style="thin">
        <color theme="0" tint="-0.05"/>
      </top>
      <bottom style="thin">
        <color theme="0" tint="-0.05"/>
      </bottom>
      <diagonal/>
    </border>
    <border diagonalUp="false" diagonalDown="false">
      <left/>
      <right/>
      <top style="thin">
        <color theme="4" tint="0.5999"/>
      </top>
      <bottom style="thin">
        <color theme="4" tint="0.5999"/>
      </bottom>
      <diagonal/>
    </border>
    <border diagonalUp="false" diagonalDown="false">
      <left/>
      <right/>
      <top style="thin">
        <color theme="5" tint="0.5999"/>
      </top>
      <bottom style="thin">
        <color theme="5" tint="0.5999"/>
      </bottom>
      <diagonal/>
    </border>
    <border diagonalUp="false" diagonalDown="false">
      <left/>
      <right/>
      <top/>
      <bottom style="thin">
        <color theme="0" tint="-0.05"/>
      </bottom>
      <diagonal/>
    </border>
    <border diagonalUp="false" diagonalDown="false">
      <left/>
      <right/>
      <top style="thin">
        <color theme="6" tint="0.5999"/>
      </top>
      <bottom style="thin">
        <color theme="6" tint="0.5999"/>
      </bottom>
      <diagonal/>
    </border>
    <border diagonalUp="false" diagonalDown="false">
      <left/>
      <right/>
      <top style="thin">
        <color theme="0" tint="-0.05"/>
      </top>
      <bottom style="thin">
        <color theme="0" tint="-0.05"/>
      </bottom>
      <diagonal/>
    </border>
    <border diagonalUp="false" diagonalDown="false">
      <left/>
      <right/>
      <top style="thin">
        <color theme="8" tint="0.5999"/>
      </top>
      <bottom style="thin">
        <color theme="8" tint="0.599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2"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false">
      <alignment horizontal="right" vertical="bottom" textRotation="0" wrapText="false" indent="1" shrinkToFit="false"/>
    </xf>
    <xf numFmtId="164" fontId="12" fillId="0" borderId="0" applyFont="true" applyBorder="true" applyAlignment="true" applyProtection="false">
      <alignment horizontal="general" vertical="bottom" textRotation="0" wrapText="false" indent="0" shrinkToFit="false"/>
    </xf>
    <xf numFmtId="164" fontId="12" fillId="0" borderId="0" applyFont="true" applyBorder="true" applyAlignment="true" applyProtection="false">
      <alignment horizontal="general" vertical="top" textRotation="0" wrapText="false" indent="0" shrinkToFit="false"/>
    </xf>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9" fillId="0" borderId="0" xfId="27" applyFont="true" applyBorder="true" applyAlignment="true" applyProtection="tru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6" fontId="11" fillId="0" borderId="0" xfId="23" applyFont="true" applyBorder="true" applyAlignment="true" applyProtection="false">
      <alignment horizontal="left" vertical="bottom" textRotation="0" wrapText="false" indent="0" shrinkToFit="false"/>
      <protection locked="true" hidden="false"/>
    </xf>
    <xf numFmtId="164" fontId="9" fillId="0" borderId="0" xfId="28" applyFont="true" applyBorder="false" applyAlignment="true" applyProtection="true">
      <alignment horizontal="left" vertical="center" textRotation="0" wrapText="false" indent="1" shrinkToFit="false"/>
      <protection locked="true" hidden="false"/>
    </xf>
    <xf numFmtId="164" fontId="9" fillId="0" borderId="0" xfId="29" applyFont="true" applyBorder="false" applyAlignment="true" applyProtection="true">
      <alignment horizontal="left" vertical="center" textRotation="0" wrapText="fals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27" applyFont="true" applyBorder="false" applyAlignment="true" applyProtection="true">
      <alignment horizontal="right" vertical="bottom" textRotation="0" wrapText="false" indent="1" shrinkToFit="false"/>
      <protection locked="true" hidden="false"/>
    </xf>
    <xf numFmtId="164" fontId="8" fillId="0" borderId="0" xfId="20" applyFont="true" applyBorder="true" applyAlignment="true" applyProtection="true">
      <alignment horizontal="left" vertical="top" textRotation="0" wrapText="false" indent="1" shrinkToFit="false"/>
      <protection locked="true" hidden="false"/>
    </xf>
    <xf numFmtId="164" fontId="0" fillId="0" borderId="0" xfId="0" applyFont="true" applyBorder="false" applyAlignment="true" applyProtection="false">
      <alignment horizontal="left" vertical="bottom" textRotation="0" wrapText="false" indent="1" shrinkToFit="false"/>
      <protection locked="true" hidden="false"/>
    </xf>
    <xf numFmtId="167" fontId="14" fillId="2" borderId="4" xfId="0" applyFont="true" applyBorder="true" applyAlignment="true" applyProtection="false">
      <alignment horizontal="center" vertical="center" textRotation="0" wrapText="true" indent="0" shrinkToFit="false"/>
      <protection locked="true" hidden="false"/>
    </xf>
    <xf numFmtId="167" fontId="14" fillId="2" borderId="5" xfId="0" applyFont="true" applyBorder="true" applyAlignment="true" applyProtection="false">
      <alignment horizontal="center" vertical="center" textRotation="0" wrapText="true" indent="0" shrinkToFit="false"/>
      <protection locked="true" hidden="false"/>
    </xf>
    <xf numFmtId="167" fontId="14" fillId="2" borderId="6" xfId="0" applyFont="true" applyBorder="true" applyAlignment="true" applyProtection="false">
      <alignment horizontal="center" vertical="center" textRotation="0" wrapText="true" indent="0" shrinkToFit="false"/>
      <protection locked="true" hidden="false"/>
    </xf>
    <xf numFmtId="164" fontId="4" fillId="0" borderId="0" xfId="25" applyFont="true" applyBorder="true" applyAlignment="true" applyProtection="false">
      <alignment horizontal="general" vertical="bottom" textRotation="0" wrapText="true" indent="0" shrinkToFit="false"/>
      <protection locked="true" hidden="false"/>
    </xf>
    <xf numFmtId="164" fontId="15" fillId="2" borderId="7" xfId="0" applyFont="true" applyBorder="true" applyAlignment="true" applyProtection="false">
      <alignment horizontal="left" vertical="center" textRotation="0" wrapText="false" indent="1" shrinkToFit="false"/>
      <protection locked="true" hidden="false"/>
    </xf>
    <xf numFmtId="164" fontId="15" fillId="2" borderId="7" xfId="0" applyFont="true" applyBorder="true" applyAlignment="true" applyProtection="false">
      <alignment horizontal="general" vertical="center" textRotation="0" wrapText="false" indent="0" shrinkToFit="false"/>
      <protection locked="true" hidden="false"/>
    </xf>
    <xf numFmtId="164" fontId="15" fillId="2" borderId="7" xfId="0" applyFont="true" applyBorder="true" applyAlignment="true" applyProtection="false">
      <alignment horizontal="center" vertical="center" textRotation="0" wrapText="false" indent="0" shrinkToFit="false"/>
      <protection locked="true" hidden="false"/>
    </xf>
    <xf numFmtId="168" fontId="16" fillId="3" borderId="7" xfId="0" applyFont="true" applyBorder="true" applyAlignment="true" applyProtection="false">
      <alignment horizontal="center" vertical="center" textRotation="0" wrapText="false" indent="0" shrinkToFit="false"/>
      <protection locked="true" hidden="false"/>
    </xf>
    <xf numFmtId="168" fontId="16" fillId="3" borderId="4" xfId="0" applyFont="true" applyBorder="true" applyAlignment="true" applyProtection="false">
      <alignment horizontal="center" vertical="center" textRotation="0" wrapText="false" indent="0" shrinkToFit="false"/>
      <protection locked="true" hidden="false"/>
    </xf>
    <xf numFmtId="168" fontId="16" fillId="3" borderId="6" xfId="0" applyFont="true" applyBorder="true" applyAlignment="true" applyProtection="false">
      <alignment horizontal="center" vertical="center" textRotation="0" wrapText="false" indent="0" shrinkToFit="false"/>
      <protection locked="true" hidden="false"/>
    </xf>
    <xf numFmtId="164" fontId="17" fillId="2" borderId="8" xfId="0" applyFont="true" applyBorder="true" applyAlignment="true" applyProtection="false">
      <alignment horizontal="center" vertical="center" textRotation="0" wrapText="false" indent="0" shrinkToFit="true"/>
      <protection locked="true" hidden="false"/>
    </xf>
    <xf numFmtId="164" fontId="17" fillId="2" borderId="9" xfId="0" applyFont="true" applyBorder="true" applyAlignment="true" applyProtection="false">
      <alignment horizontal="center" vertical="center" textRotation="0" wrapText="false" indent="0" shrinkToFit="true"/>
      <protection locked="true" hidden="false"/>
    </xf>
    <xf numFmtId="164" fontId="17" fillId="2" borderId="1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4" fontId="18" fillId="4" borderId="0" xfId="0" applyFont="true" applyBorder="false" applyAlignment="true" applyProtection="false">
      <alignment horizontal="left" vertical="center" textRotation="0" wrapText="false" indent="1" shrinkToFit="false"/>
      <protection locked="true" hidden="false"/>
    </xf>
    <xf numFmtId="164" fontId="14" fillId="4" borderId="0" xfId="22" applyFont="true" applyBorder="true" applyAlignment="true" applyProtection="false">
      <alignment horizontal="general" vertical="center" textRotation="0" wrapText="false" indent="0" shrinkToFit="false"/>
      <protection locked="true" hidden="false"/>
    </xf>
    <xf numFmtId="169" fontId="8" fillId="4" borderId="0" xfId="19" applyFont="true" applyBorder="true" applyAlignment="true" applyProtection="true">
      <alignment horizontal="center" vertical="center" textRotation="0" wrapText="false" indent="0" shrinkToFit="false"/>
      <protection locked="true" hidden="false"/>
    </xf>
    <xf numFmtId="165" fontId="14" fillId="4" borderId="0" xfId="0" applyFont="true" applyBorder="false" applyAlignment="true" applyProtection="false">
      <alignment horizontal="center" vertical="center" textRotation="0" wrapText="false" indent="0" shrinkToFit="false"/>
      <protection locked="true" hidden="false"/>
    </xf>
    <xf numFmtId="165" fontId="8" fillId="4"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0" borderId="1"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4" fillId="5" borderId="13" xfId="24" applyFont="true" applyBorder="true" applyAlignment="true" applyProtection="false">
      <alignment horizontal="left" vertical="center" textRotation="0" wrapText="false" indent="2" shrinkToFit="false"/>
      <protection locked="true" hidden="false"/>
    </xf>
    <xf numFmtId="164" fontId="14" fillId="5" borderId="13" xfId="22" applyFont="true" applyBorder="true" applyAlignment="true" applyProtection="false">
      <alignment horizontal="general" vertical="center" textRotation="0" wrapText="false" indent="0" shrinkToFit="false"/>
      <protection locked="true" hidden="false"/>
    </xf>
    <xf numFmtId="169" fontId="8" fillId="5" borderId="13" xfId="19" applyFont="true" applyBorder="true" applyAlignment="true" applyProtection="true">
      <alignment horizontal="center" vertical="center" textRotation="0" wrapText="false" indent="0" shrinkToFit="false"/>
      <protection locked="true" hidden="false"/>
    </xf>
    <xf numFmtId="165" fontId="14" fillId="5" borderId="13" xfId="21" applyFont="tru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4" fontId="14" fillId="5" borderId="15" xfId="24" applyFont="true" applyBorder="true" applyAlignment="true" applyProtection="false">
      <alignment horizontal="left" vertical="center" textRotation="0" wrapText="false" indent="2" shrinkToFit="false"/>
      <protection locked="true" hidden="false"/>
    </xf>
    <xf numFmtId="164" fontId="14" fillId="5" borderId="15" xfId="22" applyFont="true" applyBorder="true" applyAlignment="true" applyProtection="false">
      <alignment horizontal="general" vertical="center" textRotation="0" wrapText="false" indent="0" shrinkToFit="false"/>
      <protection locked="true" hidden="false"/>
    </xf>
    <xf numFmtId="169" fontId="8" fillId="5" borderId="15" xfId="19" applyFont="true" applyBorder="true" applyAlignment="true" applyProtection="true">
      <alignment horizontal="center" vertical="center" textRotation="0" wrapText="false" indent="0" shrinkToFit="false"/>
      <protection locked="true" hidden="false"/>
    </xf>
    <xf numFmtId="165" fontId="14" fillId="5" borderId="15" xfId="21" applyFont="tru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true" applyProtection="false">
      <alignment horizontal="right" vertical="center" textRotation="0" wrapText="false" indent="0" shrinkToFit="false"/>
      <protection locked="true" hidden="false"/>
    </xf>
    <xf numFmtId="164" fontId="18" fillId="6" borderId="0" xfId="0" applyFont="true" applyBorder="false" applyAlignment="true" applyProtection="false">
      <alignment horizontal="left" vertical="center" textRotation="0" wrapText="false" indent="1" shrinkToFit="false"/>
      <protection locked="true" hidden="false"/>
    </xf>
    <xf numFmtId="164" fontId="14" fillId="6" borderId="0" xfId="22" applyFont="true" applyBorder="true" applyAlignment="true" applyProtection="false">
      <alignment horizontal="general" vertical="center" textRotation="0" wrapText="false" indent="0" shrinkToFit="false"/>
      <protection locked="true" hidden="false"/>
    </xf>
    <xf numFmtId="169" fontId="8" fillId="6" borderId="0" xfId="19" applyFont="true" applyBorder="true" applyAlignment="true" applyProtection="true">
      <alignment horizontal="center" vertical="center" textRotation="0" wrapText="false" indent="0" shrinkToFit="false"/>
      <protection locked="true" hidden="false"/>
    </xf>
    <xf numFmtId="165" fontId="14" fillId="6" borderId="0" xfId="0" applyFont="true" applyBorder="false" applyAlignment="true" applyProtection="false">
      <alignment horizontal="center" vertical="center" textRotation="0" wrapText="false" indent="0" shrinkToFit="false"/>
      <protection locked="true" hidden="false"/>
    </xf>
    <xf numFmtId="165" fontId="8" fillId="6" borderId="0" xfId="0" applyFont="true" applyBorder="false" applyAlignment="true" applyProtection="false">
      <alignment horizontal="center" vertical="center" textRotation="0" wrapText="false" indent="0" shrinkToFit="false"/>
      <protection locked="true" hidden="false"/>
    </xf>
    <xf numFmtId="164" fontId="14" fillId="7" borderId="16" xfId="24" applyFont="true" applyBorder="true" applyAlignment="true" applyProtection="false">
      <alignment horizontal="left" vertical="center" textRotation="0" wrapText="false" indent="2" shrinkToFit="false"/>
      <protection locked="true" hidden="false"/>
    </xf>
    <xf numFmtId="164" fontId="14" fillId="7" borderId="16" xfId="22" applyFont="true" applyBorder="true" applyAlignment="true" applyProtection="false">
      <alignment horizontal="general" vertical="center" textRotation="0" wrapText="false" indent="0" shrinkToFit="false"/>
      <protection locked="true" hidden="false"/>
    </xf>
    <xf numFmtId="169" fontId="8" fillId="7" borderId="16" xfId="19" applyFont="true" applyBorder="true" applyAlignment="true" applyProtection="true">
      <alignment horizontal="center" vertical="center" textRotation="0" wrapText="false" indent="0" shrinkToFit="false"/>
      <protection locked="true" hidden="false"/>
    </xf>
    <xf numFmtId="165" fontId="14" fillId="7" borderId="16" xfId="21" applyFont="true" applyBorder="true" applyAlignment="true" applyProtection="false">
      <alignment horizontal="center" vertical="center" textRotation="0" wrapText="false" indent="0" shrinkToFit="false"/>
      <protection locked="true" hidden="false"/>
    </xf>
    <xf numFmtId="164" fontId="18" fillId="8" borderId="0" xfId="0" applyFont="true" applyBorder="false" applyAlignment="true" applyProtection="false">
      <alignment horizontal="left" vertical="center" textRotation="0" wrapText="false" indent="1" shrinkToFit="false"/>
      <protection locked="true" hidden="false"/>
    </xf>
    <xf numFmtId="164" fontId="14" fillId="8" borderId="0" xfId="22" applyFont="true" applyBorder="true" applyAlignment="true" applyProtection="false">
      <alignment horizontal="general" vertical="center" textRotation="0" wrapText="false" indent="0" shrinkToFit="false"/>
      <protection locked="true" hidden="false"/>
    </xf>
    <xf numFmtId="169" fontId="8" fillId="8" borderId="0" xfId="19" applyFont="true" applyBorder="true" applyAlignment="true" applyProtection="true">
      <alignment horizontal="center" vertical="center" textRotation="0" wrapText="false" indent="0" shrinkToFit="false"/>
      <protection locked="true" hidden="false"/>
    </xf>
    <xf numFmtId="165" fontId="14" fillId="8" borderId="0" xfId="0" applyFont="true" applyBorder="false" applyAlignment="true" applyProtection="false">
      <alignment horizontal="center" vertical="center" textRotation="0" wrapText="false" indent="0" shrinkToFit="false"/>
      <protection locked="true" hidden="false"/>
    </xf>
    <xf numFmtId="165" fontId="8" fillId="8" borderId="0" xfId="0" applyFont="true" applyBorder="fals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general" vertical="center" textRotation="0" wrapText="false" indent="0" shrinkToFit="false"/>
      <protection locked="true" hidden="false"/>
    </xf>
    <xf numFmtId="164" fontId="14" fillId="9" borderId="18" xfId="24" applyFont="true" applyBorder="true" applyAlignment="true" applyProtection="false">
      <alignment horizontal="left" vertical="center" textRotation="0" wrapText="false" indent="2" shrinkToFit="false"/>
      <protection locked="true" hidden="false"/>
    </xf>
    <xf numFmtId="164" fontId="14" fillId="9" borderId="18" xfId="22" applyFont="true" applyBorder="true" applyAlignment="true" applyProtection="false">
      <alignment horizontal="general" vertical="center" textRotation="0" wrapText="false" indent="0" shrinkToFit="false"/>
      <protection locked="true" hidden="false"/>
    </xf>
    <xf numFmtId="169" fontId="8" fillId="9" borderId="18" xfId="19" applyFont="true" applyBorder="true" applyAlignment="true" applyProtection="true">
      <alignment horizontal="center" vertical="center" textRotation="0" wrapText="false" indent="0" shrinkToFit="false"/>
      <protection locked="true" hidden="false"/>
    </xf>
    <xf numFmtId="165" fontId="14" fillId="9" borderId="18" xfId="21" applyFont="true" applyBorder="true" applyAlignment="true" applyProtection="false">
      <alignment horizontal="center" vertical="center" textRotation="0" wrapText="false" indent="0" shrinkToFit="false"/>
      <protection locked="true" hidden="false"/>
    </xf>
    <xf numFmtId="164" fontId="18" fillId="10" borderId="0" xfId="0" applyFont="true" applyBorder="false" applyAlignment="true" applyProtection="false">
      <alignment horizontal="left" vertical="center" textRotation="0" wrapText="false" indent="1" shrinkToFit="false"/>
      <protection locked="true" hidden="false"/>
    </xf>
    <xf numFmtId="164" fontId="14" fillId="10" borderId="0" xfId="22" applyFont="true" applyBorder="true" applyAlignment="true" applyProtection="false">
      <alignment horizontal="general" vertical="center" textRotation="0" wrapText="false" indent="0" shrinkToFit="false"/>
      <protection locked="true" hidden="false"/>
    </xf>
    <xf numFmtId="169" fontId="8" fillId="10" borderId="0" xfId="19" applyFont="true" applyBorder="true" applyAlignment="true" applyProtection="true">
      <alignment horizontal="center" vertical="center" textRotation="0" wrapText="false" indent="0" shrinkToFit="false"/>
      <protection locked="true" hidden="false"/>
    </xf>
    <xf numFmtId="165" fontId="14" fillId="10" borderId="0" xfId="0" applyFont="true" applyBorder="false" applyAlignment="true" applyProtection="false">
      <alignment horizontal="center" vertical="center" textRotation="0" wrapText="false" indent="0" shrinkToFit="false"/>
      <protection locked="true" hidden="false"/>
    </xf>
    <xf numFmtId="165" fontId="8" fillId="10" borderId="0" xfId="0" applyFont="true" applyBorder="false" applyAlignment="true" applyProtection="false">
      <alignment horizontal="center" vertical="center" textRotation="0" wrapText="false" indent="0" shrinkToFit="false"/>
      <protection locked="true" hidden="false"/>
    </xf>
    <xf numFmtId="164" fontId="0" fillId="0" borderId="19" xfId="0" applyFont="true" applyBorder="true" applyAlignment="true" applyProtection="false">
      <alignment horizontal="general" vertical="center" textRotation="0" wrapText="false" indent="0" shrinkToFit="false"/>
      <protection locked="true" hidden="false"/>
    </xf>
    <xf numFmtId="164" fontId="14" fillId="11" borderId="20" xfId="24" applyFont="true" applyBorder="true" applyAlignment="true" applyProtection="false">
      <alignment horizontal="left" vertical="center" textRotation="0" wrapText="false" indent="2" shrinkToFit="false"/>
      <protection locked="true" hidden="false"/>
    </xf>
    <xf numFmtId="164" fontId="14" fillId="11" borderId="20" xfId="22" applyFont="true" applyBorder="true" applyAlignment="true" applyProtection="false">
      <alignment horizontal="general" vertical="center" textRotation="0" wrapText="false" indent="0" shrinkToFit="false"/>
      <protection locked="true" hidden="false"/>
    </xf>
    <xf numFmtId="169" fontId="8" fillId="11" borderId="20" xfId="19" applyFont="true" applyBorder="true" applyAlignment="true" applyProtection="true">
      <alignment horizontal="center" vertical="center" textRotation="0" wrapText="false" indent="0" shrinkToFit="false"/>
      <protection locked="true" hidden="false"/>
    </xf>
    <xf numFmtId="165" fontId="14" fillId="11" borderId="20" xfId="21" applyFont="true" applyBorder="true" applyAlignment="true" applyProtection="false">
      <alignment horizontal="center" vertical="center" textRotation="0" wrapText="false" indent="0" shrinkToFit="false"/>
      <protection locked="true" hidden="false"/>
    </xf>
    <xf numFmtId="164" fontId="14" fillId="0" borderId="0" xfId="24" applyFont="true" applyBorder="true" applyAlignment="true" applyProtection="false">
      <alignment horizontal="left" vertical="center" textRotation="0" wrapText="false" indent="2" shrinkToFit="false"/>
      <protection locked="true" hidden="false"/>
    </xf>
    <xf numFmtId="164" fontId="14" fillId="0" borderId="0" xfId="22" applyFont="true" applyBorder="true" applyAlignment="true" applyProtection="false">
      <alignment horizontal="general" vertical="center" textRotation="0" wrapText="false" indent="0" shrinkToFit="false"/>
      <protection locked="true" hidden="false"/>
    </xf>
    <xf numFmtId="169" fontId="8" fillId="0" borderId="0" xfId="19" applyFont="true" applyBorder="true" applyAlignment="true" applyProtection="true">
      <alignment horizontal="center" vertical="center" textRotation="0" wrapText="false" indent="0" shrinkToFit="false"/>
      <protection locked="true" hidden="false"/>
    </xf>
    <xf numFmtId="165" fontId="14" fillId="0" borderId="0" xfId="21" applyFont="true" applyBorder="true" applyAlignment="true" applyProtection="false">
      <alignment horizontal="center"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1" shrinkToFit="false"/>
      <protection locked="true" hidden="false"/>
    </xf>
    <xf numFmtId="164" fontId="21" fillId="2" borderId="0" xfId="0" applyFont="true" applyBorder="false" applyAlignment="true" applyProtection="false">
      <alignment horizontal="left" vertical="center" textRotation="0" wrapText="false" indent="1" shrinkToFit="false"/>
      <protection locked="true" hidden="false"/>
    </xf>
    <xf numFmtId="164" fontId="21" fillId="2" borderId="0" xfId="0" applyFont="true" applyBorder="false" applyAlignment="true" applyProtection="false">
      <alignment horizontal="general" vertical="center" textRotation="0" wrapText="false" indent="0" shrinkToFit="false"/>
      <protection locked="true" hidden="false"/>
    </xf>
    <xf numFmtId="169" fontId="8" fillId="2" borderId="0" xfId="19" applyFont="true" applyBorder="true" applyAlignment="true" applyProtection="true">
      <alignment horizontal="center" vertical="center" textRotation="0" wrapText="false" indent="0" shrinkToFit="false"/>
      <protection locked="true" hidden="false"/>
    </xf>
    <xf numFmtId="165" fontId="22" fillId="2" borderId="0" xfId="0" applyFont="true" applyBorder="false" applyAlignment="true" applyProtection="false">
      <alignment horizontal="left" vertical="center" textRotation="0" wrapText="false" indent="0" shrinkToFit="false"/>
      <protection locked="true" hidden="false"/>
    </xf>
    <xf numFmtId="165" fontId="8" fillId="2" borderId="0" xfId="0" applyFont="true" applyBorder="false" applyAlignment="true" applyProtection="false">
      <alignment horizontal="center" vertical="center" textRotation="0" wrapText="false" indent="0" shrinkToFit="false"/>
      <protection locked="true" hidden="false"/>
    </xf>
    <xf numFmtId="164" fontId="19" fillId="2" borderId="1" xfId="0" applyFont="true" applyBorder="tru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22" fillId="0" borderId="0" xfId="20" applyFont="true" applyBorder="true" applyAlignment="true" applyProtection="true">
      <alignment horizontal="general" vertical="bottom"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xfId="26"/>
    <cellStyle name="Excel Built-in Heading 3" xfId="27"/>
    <cellStyle name="Excel Built-in Heading 1" xfId="28"/>
    <cellStyle name="Excel Built-in Heading 2" xfId="29"/>
    <cellStyle name="*unknown*" xfId="20" builtinId="8"/>
  </cellStyles>
  <dxfs count="9">
    <dxf>
      <border diagonalUp="false" diagonalDown="false">
        <left style="thin">
          <color theme="5"/>
        </left>
        <right style="thin">
          <color theme="5"/>
        </right>
        <top/>
        <bottom/>
        <diagonal/>
      </border>
    </dxf>
    <dxf>
      <fill>
        <patternFill>
          <bgColor theme="6" tint="0.7999"/>
        </patternFill>
      </fill>
      <border diagonalUp="false" diagonalDown="false">
        <left/>
        <right/>
        <top style="thin">
          <color theme="0" tint="-0.05"/>
        </top>
        <bottom style="thin">
          <color theme="0" tint="-0.05"/>
        </bottom>
        <diagonal/>
      </border>
    </dxf>
    <dxf>
      <fill>
        <patternFill>
          <bgColor theme="6" tint="0.3999"/>
        </patternFill>
      </fill>
      <border diagonalUp="false" diagonalDown="false">
        <left/>
        <right/>
        <top style="thin">
          <color theme="0" tint="-0.05"/>
        </top>
        <bottom style="thin">
          <color theme="0" tint="-0.05"/>
        </bottom>
        <diagonal/>
      </border>
    </dxf>
    <dxf>
      <fill>
        <patternFill>
          <bgColor theme="5" tint="0.7999"/>
        </patternFill>
      </fill>
    </dxf>
    <dxf>
      <fill>
        <patternFill>
          <bgColor theme="5" tint="0.3999"/>
        </patternFill>
      </fill>
      <border diagonalUp="false" diagonalDown="false">
        <left/>
        <right/>
        <top style="thin">
          <color theme="0" tint="-0.05"/>
        </top>
        <bottom style="thin">
          <color theme="0" tint="-0.05"/>
        </bottom>
        <diagonal/>
      </border>
    </dxf>
    <dxf>
      <fill>
        <patternFill>
          <bgColor theme="4" tint="0.7999"/>
        </patternFill>
      </fill>
      <border diagonalUp="false" diagonalDown="false">
        <left/>
        <right/>
        <top style="thin">
          <color theme="0" tint="-0.05"/>
        </top>
        <bottom style="thin">
          <color theme="0" tint="-0.05"/>
        </bottom>
        <diagonal/>
      </border>
    </dxf>
    <dxf>
      <fill>
        <patternFill>
          <bgColor theme="4" tint="0.3999"/>
        </patternFill>
      </fill>
      <border diagonalUp="false" diagonalDown="false">
        <left/>
        <right/>
        <top style="thin">
          <color theme="0" tint="-0.05"/>
        </top>
        <bottom style="thin">
          <color theme="0" tint="-0.05"/>
        </bottom>
        <diagonal/>
      </border>
    </dxf>
    <dxf>
      <fill>
        <patternFill>
          <bgColor theme="8" tint="0.5999"/>
        </patternFill>
      </fill>
      <border diagonalUp="false" diagonalDown="false">
        <left/>
        <right/>
        <top/>
        <bottom/>
        <diagonal/>
      </border>
    </dxf>
    <dxf>
      <fill>
        <patternFill>
          <bgColor theme="8"/>
        </patternFill>
      </fill>
      <border diagonalUp="false" diagonalDown="false">
        <left/>
        <right/>
        <top/>
        <bottom/>
        <diagonal/>
      </border>
    </dxf>
  </dxfs>
  <colors>
    <indexedColors>
      <rgbColor rgb="FF000000"/>
      <rgbColor rgb="FFFFFFFF"/>
      <rgbColor rgb="FFFF0000"/>
      <rgbColor rgb="FF00FF00"/>
      <rgbColor rgb="FF0000FF"/>
      <rgbColor rgb="FFFFFF00"/>
      <rgbColor rgb="FFD800A6"/>
      <rgbColor rgb="FF00FFFF"/>
      <rgbColor rgb="FF800000"/>
      <rgbColor rgb="FF008000"/>
      <rgbColor rgb="FF000080"/>
      <rgbColor rgb="FF808000"/>
      <rgbColor rgb="FF800080"/>
      <rgbColor rgb="FF008080"/>
      <rgbColor rgb="FFD9D9D9"/>
      <rgbColor rgb="FF7F7F7F"/>
      <rgbColor rgb="FFA37EFA"/>
      <rgbColor rgb="FF993366"/>
      <rgbColor rgb="FFFFF9D4"/>
      <rgbColor rgb="FFE5F4EB"/>
      <rgbColor rgb="FF660066"/>
      <rgbColor rgb="FFFF4FD6"/>
      <rgbColor rgb="FF1363DF"/>
      <rgbColor rgb="FFE0D4FD"/>
      <rgbColor rgb="FF000080"/>
      <rgbColor rgb="FFFF00FF"/>
      <rgbColor rgb="FFFFFF00"/>
      <rgbColor rgb="FF00FFFF"/>
      <rgbColor rgb="FF800080"/>
      <rgbColor rgb="FF800000"/>
      <rgbColor rgb="FF008080"/>
      <rgbColor rgb="FF0000FF"/>
      <rgbColor rgb="FF00CCFF"/>
      <rgbColor rgb="FFF2F2F2"/>
      <rgbColor rgb="FFCBEAD7"/>
      <rgbColor rgb="FFFFF3A9"/>
      <rgbColor rgb="FFB2DFC4"/>
      <rgbColor rgb="FFFF89E4"/>
      <rgbColor rgb="FFC1A9FC"/>
      <rgbColor rgb="FFFFC4F1"/>
      <rgbColor rgb="FF3366FF"/>
      <rgbColor rgb="FF33CCCC"/>
      <rgbColor rgb="FF99CC00"/>
      <rgbColor rgb="FFFFE227"/>
      <rgbColor rgb="FFFF9900"/>
      <rgbColor rgb="FFFF6600"/>
      <rgbColor rgb="FF595959"/>
      <rgbColor rgb="FFA6A6A6"/>
      <rgbColor rgb="FF003366"/>
      <rgbColor rgb="FF339966"/>
      <rgbColor rgb="FF003300"/>
      <rgbColor rgb="FF333300"/>
      <rgbColor rgb="FF993300"/>
      <rgbColor rgb="FF993366"/>
      <rgbColor rgb="FF4308D0"/>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pitchFamily="0" charset="1"/>
        <a:ea typeface=""/>
        <a:cs typeface=""/>
      </a:majorFont>
      <a:minorFont>
        <a:latin typeface="Arial"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L37"/>
  <sheetViews>
    <sheetView showFormulas="false" showGridLines="false" showRowColHeaders="true" showZeros="true" rightToLeft="false" tabSelected="true" showOutlineSymbols="true" defaultGridColor="true" view="normal" topLeftCell="A3" colorId="64" zoomScale="95" zoomScaleNormal="95" zoomScalePageLayoutView="100" workbookViewId="0">
      <selection pane="topLeft" activeCell="N25" activeCellId="0" sqref="N25"/>
    </sheetView>
  </sheetViews>
  <sheetFormatPr defaultColWidth="8.71484375" defaultRowHeight="30" zeroHeight="false" outlineLevelRow="0" outlineLevelCol="0"/>
  <cols>
    <col collapsed="false" customWidth="true" hidden="false" outlineLevel="0" max="1" min="1" style="1" width="2.71"/>
    <col collapsed="false" customWidth="true" hidden="false" outlineLevel="0" max="2" min="2" style="0" width="22.71"/>
    <col collapsed="false" customWidth="true" hidden="false" outlineLevel="0" max="3" min="3" style="0" width="16.72"/>
    <col collapsed="false" customWidth="true" hidden="false" outlineLevel="0" max="4" min="4" style="0" width="10.71"/>
    <col collapsed="false" customWidth="true" hidden="false" outlineLevel="0" max="5" min="5" style="2" width="10.71"/>
    <col collapsed="false" customWidth="true" hidden="false" outlineLevel="0" max="6" min="6" style="0" width="10.71"/>
    <col collapsed="false" customWidth="true" hidden="false" outlineLevel="0" max="7" min="7" style="0" width="2.71"/>
    <col collapsed="false" customWidth="true" hidden="true" outlineLevel="0" max="8" min="8" style="0" width="6"/>
    <col collapsed="false" customWidth="true" hidden="false" outlineLevel="0" max="65" min="9" style="0" width="2.71"/>
  </cols>
  <sheetData>
    <row r="1" customFormat="false" ht="90" hidden="false" customHeight="true" outlineLevel="0" collapsed="false">
      <c r="A1" s="3"/>
      <c r="B1" s="4" t="s">
        <v>0</v>
      </c>
      <c r="C1" s="5"/>
      <c r="D1" s="6"/>
      <c r="E1" s="7"/>
      <c r="F1" s="8"/>
      <c r="H1" s="6"/>
      <c r="I1" s="9" t="s">
        <v>1</v>
      </c>
      <c r="J1" s="9"/>
      <c r="K1" s="9"/>
      <c r="L1" s="9"/>
      <c r="M1" s="9"/>
      <c r="N1" s="9"/>
      <c r="O1" s="9"/>
      <c r="P1" s="10"/>
      <c r="Q1" s="11" t="n">
        <v>45736</v>
      </c>
      <c r="R1" s="11"/>
      <c r="S1" s="11"/>
      <c r="T1" s="11"/>
      <c r="U1" s="11"/>
      <c r="V1" s="11"/>
      <c r="W1" s="11"/>
      <c r="X1" s="11"/>
      <c r="Y1" s="11"/>
      <c r="Z1" s="11"/>
    </row>
    <row r="2" customFormat="false" ht="30" hidden="false" customHeight="true" outlineLevel="0" collapsed="false">
      <c r="B2" s="12"/>
      <c r="C2" s="13"/>
      <c r="D2" s="14"/>
      <c r="E2" s="15"/>
      <c r="F2" s="14"/>
      <c r="I2" s="9" t="s">
        <v>2</v>
      </c>
      <c r="J2" s="9"/>
      <c r="K2" s="9"/>
      <c r="L2" s="9"/>
      <c r="M2" s="9"/>
      <c r="N2" s="9"/>
      <c r="O2" s="9"/>
      <c r="P2" s="10"/>
      <c r="Q2" s="16" t="n">
        <v>1</v>
      </c>
      <c r="R2" s="16"/>
      <c r="S2" s="16"/>
      <c r="T2" s="16"/>
      <c r="U2" s="16"/>
      <c r="V2" s="16"/>
      <c r="W2" s="16"/>
      <c r="X2" s="16"/>
      <c r="Y2" s="16"/>
      <c r="Z2" s="16"/>
    </row>
    <row r="3" s="14" customFormat="true" ht="30" hidden="false" customHeight="true" outlineLevel="0" collapsed="false">
      <c r="A3" s="1"/>
      <c r="B3" s="17" t="s">
        <v>3</v>
      </c>
      <c r="C3" s="17" t="n">
        <v>2302541</v>
      </c>
      <c r="D3" s="18"/>
      <c r="E3" s="15"/>
    </row>
    <row r="4" s="14" customFormat="true" ht="30" hidden="false" customHeight="true" outlineLevel="0" collapsed="false">
      <c r="A4" s="3"/>
      <c r="B4" s="19"/>
      <c r="E4" s="20"/>
      <c r="I4" s="21" t="n">
        <f aca="false">I5</f>
        <v>45733</v>
      </c>
      <c r="J4" s="21"/>
      <c r="K4" s="21"/>
      <c r="L4" s="21"/>
      <c r="M4" s="21"/>
      <c r="N4" s="21"/>
      <c r="O4" s="21"/>
      <c r="P4" s="22" t="n">
        <f aca="false">P5</f>
        <v>45740</v>
      </c>
      <c r="Q4" s="22"/>
      <c r="R4" s="22"/>
      <c r="S4" s="22"/>
      <c r="T4" s="22"/>
      <c r="U4" s="22"/>
      <c r="V4" s="22"/>
      <c r="W4" s="22" t="n">
        <f aca="false">W5</f>
        <v>45747</v>
      </c>
      <c r="X4" s="22"/>
      <c r="Y4" s="22"/>
      <c r="Z4" s="22"/>
      <c r="AA4" s="22"/>
      <c r="AB4" s="22"/>
      <c r="AC4" s="22"/>
      <c r="AD4" s="22" t="n">
        <f aca="false">AD5</f>
        <v>45754</v>
      </c>
      <c r="AE4" s="22"/>
      <c r="AF4" s="22"/>
      <c r="AG4" s="22"/>
      <c r="AH4" s="22"/>
      <c r="AI4" s="22"/>
      <c r="AJ4" s="22"/>
      <c r="AK4" s="22" t="n">
        <f aca="false">AK5</f>
        <v>45761</v>
      </c>
      <c r="AL4" s="22"/>
      <c r="AM4" s="22"/>
      <c r="AN4" s="22"/>
      <c r="AO4" s="22"/>
      <c r="AP4" s="22"/>
      <c r="AQ4" s="22"/>
      <c r="AR4" s="22" t="n">
        <f aca="false">AR5</f>
        <v>45768</v>
      </c>
      <c r="AS4" s="22"/>
      <c r="AT4" s="22"/>
      <c r="AU4" s="22"/>
      <c r="AV4" s="22"/>
      <c r="AW4" s="22"/>
      <c r="AX4" s="22"/>
      <c r="AY4" s="22" t="n">
        <f aca="false">AY5</f>
        <v>45775</v>
      </c>
      <c r="AZ4" s="22"/>
      <c r="BA4" s="22"/>
      <c r="BB4" s="22"/>
      <c r="BC4" s="22"/>
      <c r="BD4" s="22"/>
      <c r="BE4" s="22"/>
      <c r="BF4" s="23" t="n">
        <f aca="false">BF5</f>
        <v>45782</v>
      </c>
      <c r="BG4" s="23"/>
      <c r="BH4" s="23"/>
      <c r="BI4" s="23"/>
      <c r="BJ4" s="23"/>
      <c r="BK4" s="23"/>
      <c r="BL4" s="23"/>
    </row>
    <row r="5" s="14" customFormat="true" ht="15" hidden="false" customHeight="true" outlineLevel="0" collapsed="false">
      <c r="A5" s="24"/>
      <c r="B5" s="25" t="s">
        <v>4</v>
      </c>
      <c r="C5" s="26" t="s">
        <v>5</v>
      </c>
      <c r="D5" s="27" t="s">
        <v>6</v>
      </c>
      <c r="E5" s="27" t="s">
        <v>7</v>
      </c>
      <c r="F5" s="27" t="s">
        <v>8</v>
      </c>
      <c r="I5" s="28" t="n">
        <f aca="false">Project_Start-WEEKDAY(Project_Start,1)+2+7*(Display_Week-1)</f>
        <v>45733</v>
      </c>
      <c r="J5" s="28" t="n">
        <f aca="false">I5+1</f>
        <v>45734</v>
      </c>
      <c r="K5" s="28" t="n">
        <f aca="false">J5+1</f>
        <v>45735</v>
      </c>
      <c r="L5" s="28" t="n">
        <f aca="false">K5+1</f>
        <v>45736</v>
      </c>
      <c r="M5" s="28" t="n">
        <f aca="false">L5+1</f>
        <v>45737</v>
      </c>
      <c r="N5" s="28" t="n">
        <f aca="false">M5+1</f>
        <v>45738</v>
      </c>
      <c r="O5" s="29" t="n">
        <f aca="false">N5+1</f>
        <v>45739</v>
      </c>
      <c r="P5" s="30" t="n">
        <f aca="false">O5+1</f>
        <v>45740</v>
      </c>
      <c r="Q5" s="28" t="n">
        <f aca="false">P5+1</f>
        <v>45741</v>
      </c>
      <c r="R5" s="28" t="n">
        <f aca="false">Q5+1</f>
        <v>45742</v>
      </c>
      <c r="S5" s="28" t="n">
        <f aca="false">R5+1</f>
        <v>45743</v>
      </c>
      <c r="T5" s="28" t="n">
        <f aca="false">S5+1</f>
        <v>45744</v>
      </c>
      <c r="U5" s="28" t="n">
        <f aca="false">T5+1</f>
        <v>45745</v>
      </c>
      <c r="V5" s="29" t="n">
        <f aca="false">U5+1</f>
        <v>45746</v>
      </c>
      <c r="W5" s="30" t="n">
        <f aca="false">V5+1</f>
        <v>45747</v>
      </c>
      <c r="X5" s="28" t="n">
        <f aca="false">W5+1</f>
        <v>45748</v>
      </c>
      <c r="Y5" s="28" t="n">
        <f aca="false">X5+1</f>
        <v>45749</v>
      </c>
      <c r="Z5" s="28" t="n">
        <f aca="false">Y5+1</f>
        <v>45750</v>
      </c>
      <c r="AA5" s="28" t="n">
        <f aca="false">Z5+1</f>
        <v>45751</v>
      </c>
      <c r="AB5" s="28" t="n">
        <f aca="false">AA5+1</f>
        <v>45752</v>
      </c>
      <c r="AC5" s="29" t="n">
        <f aca="false">AB5+1</f>
        <v>45753</v>
      </c>
      <c r="AD5" s="30" t="n">
        <f aca="false">AC5+1</f>
        <v>45754</v>
      </c>
      <c r="AE5" s="28" t="n">
        <f aca="false">AD5+1</f>
        <v>45755</v>
      </c>
      <c r="AF5" s="28" t="n">
        <f aca="false">AE5+1</f>
        <v>45756</v>
      </c>
      <c r="AG5" s="28" t="n">
        <f aca="false">AF5+1</f>
        <v>45757</v>
      </c>
      <c r="AH5" s="28" t="n">
        <f aca="false">AG5+1</f>
        <v>45758</v>
      </c>
      <c r="AI5" s="28" t="n">
        <f aca="false">AH5+1</f>
        <v>45759</v>
      </c>
      <c r="AJ5" s="29" t="n">
        <f aca="false">AI5+1</f>
        <v>45760</v>
      </c>
      <c r="AK5" s="30" t="n">
        <f aca="false">AJ5+1</f>
        <v>45761</v>
      </c>
      <c r="AL5" s="28" t="n">
        <f aca="false">AK5+1</f>
        <v>45762</v>
      </c>
      <c r="AM5" s="28" t="n">
        <f aca="false">AL5+1</f>
        <v>45763</v>
      </c>
      <c r="AN5" s="28" t="n">
        <f aca="false">AM5+1</f>
        <v>45764</v>
      </c>
      <c r="AO5" s="28" t="n">
        <f aca="false">AN5+1</f>
        <v>45765</v>
      </c>
      <c r="AP5" s="28" t="n">
        <f aca="false">AO5+1</f>
        <v>45766</v>
      </c>
      <c r="AQ5" s="29" t="n">
        <f aca="false">AP5+1</f>
        <v>45767</v>
      </c>
      <c r="AR5" s="30" t="n">
        <f aca="false">AQ5+1</f>
        <v>45768</v>
      </c>
      <c r="AS5" s="28" t="n">
        <f aca="false">AR5+1</f>
        <v>45769</v>
      </c>
      <c r="AT5" s="28" t="n">
        <f aca="false">AS5+1</f>
        <v>45770</v>
      </c>
      <c r="AU5" s="28" t="n">
        <f aca="false">AT5+1</f>
        <v>45771</v>
      </c>
      <c r="AV5" s="28" t="n">
        <f aca="false">AU5+1</f>
        <v>45772</v>
      </c>
      <c r="AW5" s="28" t="n">
        <f aca="false">AV5+1</f>
        <v>45773</v>
      </c>
      <c r="AX5" s="29" t="n">
        <f aca="false">AW5+1</f>
        <v>45774</v>
      </c>
      <c r="AY5" s="30" t="n">
        <f aca="false">AX5+1</f>
        <v>45775</v>
      </c>
      <c r="AZ5" s="28" t="n">
        <f aca="false">AY5+1</f>
        <v>45776</v>
      </c>
      <c r="BA5" s="28" t="n">
        <f aca="false">AZ5+1</f>
        <v>45777</v>
      </c>
      <c r="BB5" s="28" t="n">
        <f aca="false">BA5+1</f>
        <v>45778</v>
      </c>
      <c r="BC5" s="28" t="n">
        <f aca="false">BB5+1</f>
        <v>45779</v>
      </c>
      <c r="BD5" s="28" t="n">
        <f aca="false">BC5+1</f>
        <v>45780</v>
      </c>
      <c r="BE5" s="29" t="n">
        <f aca="false">BD5+1</f>
        <v>45781</v>
      </c>
      <c r="BF5" s="30" t="n">
        <f aca="false">BE5+1</f>
        <v>45782</v>
      </c>
      <c r="BG5" s="28" t="n">
        <f aca="false">BF5+1</f>
        <v>45783</v>
      </c>
      <c r="BH5" s="28" t="n">
        <f aca="false">BG5+1</f>
        <v>45784</v>
      </c>
      <c r="BI5" s="28" t="n">
        <f aca="false">BH5+1</f>
        <v>45785</v>
      </c>
      <c r="BJ5" s="28" t="n">
        <f aca="false">BI5+1</f>
        <v>45786</v>
      </c>
      <c r="BK5" s="28" t="n">
        <f aca="false">BJ5+1</f>
        <v>45787</v>
      </c>
      <c r="BL5" s="28" t="n">
        <f aca="false">BK5+1</f>
        <v>45788</v>
      </c>
    </row>
    <row r="6" s="14" customFormat="true" ht="15" hidden="false" customHeight="true" outlineLevel="0" collapsed="false">
      <c r="A6" s="24"/>
      <c r="B6" s="25"/>
      <c r="C6" s="26"/>
      <c r="D6" s="26"/>
      <c r="E6" s="26"/>
      <c r="F6" s="26"/>
      <c r="I6" s="31" t="str">
        <f aca="false">LEFT(TEXT(I5,"ddd"),1)</f>
        <v>M</v>
      </c>
      <c r="J6" s="32" t="str">
        <f aca="false">LEFT(TEXT(J5,"ddd"),1)</f>
        <v>T</v>
      </c>
      <c r="K6" s="32" t="str">
        <f aca="false">LEFT(TEXT(K5,"ddd"),1)</f>
        <v>W</v>
      </c>
      <c r="L6" s="32" t="str">
        <f aca="false">LEFT(TEXT(L5,"ddd"),1)</f>
        <v>T</v>
      </c>
      <c r="M6" s="32" t="str">
        <f aca="false">LEFT(TEXT(M5,"ddd"),1)</f>
        <v>F</v>
      </c>
      <c r="N6" s="32" t="str">
        <f aca="false">LEFT(TEXT(N5,"ddd"),1)</f>
        <v>S</v>
      </c>
      <c r="O6" s="32" t="str">
        <f aca="false">LEFT(TEXT(O5,"ddd"),1)</f>
        <v>S</v>
      </c>
      <c r="P6" s="32" t="str">
        <f aca="false">LEFT(TEXT(P5,"ddd"),1)</f>
        <v>M</v>
      </c>
      <c r="Q6" s="32" t="str">
        <f aca="false">LEFT(TEXT(Q5,"ddd"),1)</f>
        <v>T</v>
      </c>
      <c r="R6" s="32" t="str">
        <f aca="false">LEFT(TEXT(R5,"ddd"),1)</f>
        <v>W</v>
      </c>
      <c r="S6" s="32" t="str">
        <f aca="false">LEFT(TEXT(S5,"ddd"),1)</f>
        <v>T</v>
      </c>
      <c r="T6" s="32" t="str">
        <f aca="false">LEFT(TEXT(T5,"ddd"),1)</f>
        <v>F</v>
      </c>
      <c r="U6" s="32" t="str">
        <f aca="false">LEFT(TEXT(U5,"ddd"),1)</f>
        <v>S</v>
      </c>
      <c r="V6" s="32" t="str">
        <f aca="false">LEFT(TEXT(V5,"ddd"),1)</f>
        <v>S</v>
      </c>
      <c r="W6" s="32" t="str">
        <f aca="false">LEFT(TEXT(W5,"ddd"),1)</f>
        <v>M</v>
      </c>
      <c r="X6" s="32" t="str">
        <f aca="false">LEFT(TEXT(X5,"ddd"),1)</f>
        <v>T</v>
      </c>
      <c r="Y6" s="32" t="str">
        <f aca="false">LEFT(TEXT(Y5,"ddd"),1)</f>
        <v>W</v>
      </c>
      <c r="Z6" s="32" t="str">
        <f aca="false">LEFT(TEXT(Z5,"ddd"),1)</f>
        <v>T</v>
      </c>
      <c r="AA6" s="32" t="str">
        <f aca="false">LEFT(TEXT(AA5,"ddd"),1)</f>
        <v>F</v>
      </c>
      <c r="AB6" s="32" t="str">
        <f aca="false">LEFT(TEXT(AB5,"ddd"),1)</f>
        <v>S</v>
      </c>
      <c r="AC6" s="32" t="str">
        <f aca="false">LEFT(TEXT(AC5,"ddd"),1)</f>
        <v>S</v>
      </c>
      <c r="AD6" s="32" t="str">
        <f aca="false">LEFT(TEXT(AD5,"ddd"),1)</f>
        <v>M</v>
      </c>
      <c r="AE6" s="32" t="str">
        <f aca="false">LEFT(TEXT(AE5,"ddd"),1)</f>
        <v>T</v>
      </c>
      <c r="AF6" s="32" t="str">
        <f aca="false">LEFT(TEXT(AF5,"ddd"),1)</f>
        <v>W</v>
      </c>
      <c r="AG6" s="32" t="str">
        <f aca="false">LEFT(TEXT(AG5,"ddd"),1)</f>
        <v>T</v>
      </c>
      <c r="AH6" s="32" t="str">
        <f aca="false">LEFT(TEXT(AH5,"ddd"),1)</f>
        <v>F</v>
      </c>
      <c r="AI6" s="32" t="str">
        <f aca="false">LEFT(TEXT(AI5,"ddd"),1)</f>
        <v>S</v>
      </c>
      <c r="AJ6" s="32" t="str">
        <f aca="false">LEFT(TEXT(AJ5,"ddd"),1)</f>
        <v>S</v>
      </c>
      <c r="AK6" s="32" t="str">
        <f aca="false">LEFT(TEXT(AK5,"ddd"),1)</f>
        <v>M</v>
      </c>
      <c r="AL6" s="32" t="str">
        <f aca="false">LEFT(TEXT(AL5,"ddd"),1)</f>
        <v>T</v>
      </c>
      <c r="AM6" s="32" t="str">
        <f aca="false">LEFT(TEXT(AM5,"ddd"),1)</f>
        <v>W</v>
      </c>
      <c r="AN6" s="32" t="str">
        <f aca="false">LEFT(TEXT(AN5,"ddd"),1)</f>
        <v>T</v>
      </c>
      <c r="AO6" s="32" t="str">
        <f aca="false">LEFT(TEXT(AO5,"ddd"),1)</f>
        <v>F</v>
      </c>
      <c r="AP6" s="32" t="str">
        <f aca="false">LEFT(TEXT(AP5,"ddd"),1)</f>
        <v>S</v>
      </c>
      <c r="AQ6" s="32" t="str">
        <f aca="false">LEFT(TEXT(AQ5,"ddd"),1)</f>
        <v>S</v>
      </c>
      <c r="AR6" s="32" t="str">
        <f aca="false">LEFT(TEXT(AR5,"ddd"),1)</f>
        <v>M</v>
      </c>
      <c r="AS6" s="32" t="str">
        <f aca="false">LEFT(TEXT(AS5,"ddd"),1)</f>
        <v>T</v>
      </c>
      <c r="AT6" s="32" t="str">
        <f aca="false">LEFT(TEXT(AT5,"ddd"),1)</f>
        <v>W</v>
      </c>
      <c r="AU6" s="32" t="str">
        <f aca="false">LEFT(TEXT(AU5,"ddd"),1)</f>
        <v>T</v>
      </c>
      <c r="AV6" s="32" t="str">
        <f aca="false">LEFT(TEXT(AV5,"ddd"),1)</f>
        <v>F</v>
      </c>
      <c r="AW6" s="32" t="str">
        <f aca="false">LEFT(TEXT(AW5,"ddd"),1)</f>
        <v>S</v>
      </c>
      <c r="AX6" s="32" t="str">
        <f aca="false">LEFT(TEXT(AX5,"ddd"),1)</f>
        <v>S</v>
      </c>
      <c r="AY6" s="32" t="str">
        <f aca="false">LEFT(TEXT(AY5,"ddd"),1)</f>
        <v>M</v>
      </c>
      <c r="AZ6" s="32" t="str">
        <f aca="false">LEFT(TEXT(AZ5,"ddd"),1)</f>
        <v>T</v>
      </c>
      <c r="BA6" s="32" t="str">
        <f aca="false">LEFT(TEXT(BA5,"ddd"),1)</f>
        <v>W</v>
      </c>
      <c r="BB6" s="32" t="str">
        <f aca="false">LEFT(TEXT(BB5,"ddd"),1)</f>
        <v>T</v>
      </c>
      <c r="BC6" s="32" t="str">
        <f aca="false">LEFT(TEXT(BC5,"ddd"),1)</f>
        <v>F</v>
      </c>
      <c r="BD6" s="32" t="str">
        <f aca="false">LEFT(TEXT(BD5,"ddd"),1)</f>
        <v>S</v>
      </c>
      <c r="BE6" s="32" t="str">
        <f aca="false">LEFT(TEXT(BE5,"ddd"),1)</f>
        <v>S</v>
      </c>
      <c r="BF6" s="32" t="str">
        <f aca="false">LEFT(TEXT(BF5,"ddd"),1)</f>
        <v>M</v>
      </c>
      <c r="BG6" s="32" t="str">
        <f aca="false">LEFT(TEXT(BG5,"ddd"),1)</f>
        <v>T</v>
      </c>
      <c r="BH6" s="32" t="str">
        <f aca="false">LEFT(TEXT(BH5,"ddd"),1)</f>
        <v>W</v>
      </c>
      <c r="BI6" s="32" t="str">
        <f aca="false">LEFT(TEXT(BI5,"ddd"),1)</f>
        <v>T</v>
      </c>
      <c r="BJ6" s="32" t="str">
        <f aca="false">LEFT(TEXT(BJ5,"ddd"),1)</f>
        <v>F</v>
      </c>
      <c r="BK6" s="32" t="str">
        <f aca="false">LEFT(TEXT(BK5,"ddd"),1)</f>
        <v>S</v>
      </c>
      <c r="BL6" s="33" t="str">
        <f aca="false">LEFT(TEXT(BL5,"ddd"),1)</f>
        <v>S</v>
      </c>
    </row>
    <row r="7" s="14" customFormat="true" ht="30" hidden="true" customHeight="true" outlineLevel="0" collapsed="false">
      <c r="A7" s="1" t="s">
        <v>9</v>
      </c>
      <c r="B7" s="34"/>
      <c r="C7" s="35"/>
      <c r="D7" s="34"/>
      <c r="E7" s="34"/>
      <c r="F7" s="34"/>
      <c r="H7" s="14" t="str">
        <f aca="false">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45" customFormat="true" ht="30" hidden="true" customHeight="true" outlineLevel="0" collapsed="false">
      <c r="A8" s="3"/>
      <c r="B8" s="37" t="s">
        <v>10</v>
      </c>
      <c r="C8" s="38"/>
      <c r="D8" s="39"/>
      <c r="E8" s="40"/>
      <c r="F8" s="41"/>
      <c r="G8" s="42"/>
      <c r="H8" s="43" t="str">
        <f aca="false">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45" customFormat="true" ht="30" hidden="true" customHeight="true" outlineLevel="0" collapsed="false">
      <c r="A9" s="3"/>
      <c r="B9" s="46" t="s">
        <v>11</v>
      </c>
      <c r="C9" s="47"/>
      <c r="D9" s="48" t="n">
        <v>0.5</v>
      </c>
      <c r="E9" s="49" t="n">
        <f aca="false">Project_Start</f>
        <v>45736</v>
      </c>
      <c r="F9" s="49" t="n">
        <v>45681</v>
      </c>
      <c r="G9" s="42"/>
      <c r="H9" s="43" t="n">
        <f aca="false">IF(OR(ISBLANK(task_start),ISBLANK(task_end)),"",task_end-task_start+1)</f>
        <v>-54</v>
      </c>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row>
    <row r="10" s="45" customFormat="true" ht="30" hidden="true" customHeight="true" outlineLevel="0" collapsed="false">
      <c r="A10" s="3"/>
      <c r="B10" s="51" t="s">
        <v>12</v>
      </c>
      <c r="C10" s="52"/>
      <c r="D10" s="53" t="n">
        <v>0.6</v>
      </c>
      <c r="E10" s="54" t="n">
        <f aca="false">F9</f>
        <v>45681</v>
      </c>
      <c r="F10" s="54" t="n">
        <f aca="false">E10+2</f>
        <v>45683</v>
      </c>
      <c r="G10" s="42"/>
      <c r="H10" s="43" t="n">
        <f aca="false">IF(OR(ISBLANK(task_start),ISBLANK(task_end)),"",task_end-task_start+1)</f>
        <v>3</v>
      </c>
      <c r="I10" s="50"/>
      <c r="J10" s="50"/>
      <c r="K10" s="50"/>
      <c r="L10" s="50"/>
      <c r="M10" s="50"/>
      <c r="N10" s="50"/>
      <c r="O10" s="50"/>
      <c r="P10" s="50"/>
      <c r="Q10" s="50"/>
      <c r="R10" s="50"/>
      <c r="S10" s="50"/>
      <c r="T10" s="50"/>
      <c r="U10" s="55"/>
      <c r="V10" s="55"/>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row>
    <row r="11" s="45" customFormat="true" ht="30" hidden="true" customHeight="true" outlineLevel="0" collapsed="false">
      <c r="A11" s="1"/>
      <c r="B11" s="51" t="s">
        <v>13</v>
      </c>
      <c r="C11" s="52"/>
      <c r="D11" s="53" t="n">
        <v>0.5</v>
      </c>
      <c r="E11" s="54" t="n">
        <f aca="false">F10</f>
        <v>45683</v>
      </c>
      <c r="F11" s="54" t="n">
        <f aca="false">E11+4</f>
        <v>45687</v>
      </c>
      <c r="G11" s="42"/>
      <c r="H11" s="43" t="n">
        <f aca="false">IF(OR(ISBLANK(task_start),ISBLANK(task_end)),"",task_end-task_start+1)</f>
        <v>5</v>
      </c>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row>
    <row r="12" s="45" customFormat="true" ht="30" hidden="true" customHeight="true" outlineLevel="0" collapsed="false">
      <c r="A12" s="1"/>
      <c r="B12" s="51" t="s">
        <v>14</v>
      </c>
      <c r="C12" s="52"/>
      <c r="D12" s="53" t="n">
        <v>0.75</v>
      </c>
      <c r="E12" s="54" t="n">
        <f aca="false">F11</f>
        <v>45687</v>
      </c>
      <c r="F12" s="54" t="n">
        <f aca="false">E12+5</f>
        <v>45692</v>
      </c>
      <c r="G12" s="42"/>
      <c r="H12" s="43" t="n">
        <f aca="false">IF(OR(ISBLANK(task_start),ISBLANK(task_end)),"",task_end-task_start+1)</f>
        <v>6</v>
      </c>
      <c r="I12" s="50"/>
      <c r="J12" s="50"/>
      <c r="K12" s="50"/>
      <c r="L12" s="50"/>
      <c r="M12" s="50"/>
      <c r="N12" s="50"/>
      <c r="O12" s="50"/>
      <c r="P12" s="50"/>
      <c r="Q12" s="50"/>
      <c r="R12" s="50"/>
      <c r="S12" s="50"/>
      <c r="T12" s="50"/>
      <c r="U12" s="50"/>
      <c r="V12" s="50"/>
      <c r="W12" s="50"/>
      <c r="X12" s="50"/>
      <c r="Y12" s="55"/>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s="45" customFormat="true" ht="30" hidden="true" customHeight="true" outlineLevel="0" collapsed="false">
      <c r="A13" s="1"/>
      <c r="B13" s="51" t="s">
        <v>15</v>
      </c>
      <c r="C13" s="52"/>
      <c r="D13" s="53"/>
      <c r="E13" s="54" t="n">
        <f aca="false">E10+1</f>
        <v>45682</v>
      </c>
      <c r="F13" s="54" t="n">
        <f aca="false">E13+2</f>
        <v>45684</v>
      </c>
      <c r="G13" s="42"/>
      <c r="H13" s="43" t="n">
        <f aca="false">IF(OR(ISBLANK(task_start),ISBLANK(task_end)),"",task_end-task_start+1)</f>
        <v>3</v>
      </c>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45" customFormat="true" ht="30" hidden="true" customHeight="true" outlineLevel="0" collapsed="false">
      <c r="A14" s="3"/>
      <c r="B14" s="56" t="s">
        <v>16</v>
      </c>
      <c r="C14" s="57"/>
      <c r="D14" s="58"/>
      <c r="E14" s="59"/>
      <c r="F14" s="60"/>
      <c r="G14" s="42"/>
      <c r="H14" s="43" t="str">
        <f aca="false">IF(OR(ISBLANK(task_start),ISBLANK(task_end)),"",task_end-task_start+1)</f>
        <v/>
      </c>
    </row>
    <row r="15" s="45" customFormat="true" ht="30" hidden="true" customHeight="true" outlineLevel="0" collapsed="false">
      <c r="A15" s="3"/>
      <c r="B15" s="61" t="s">
        <v>17</v>
      </c>
      <c r="C15" s="62"/>
      <c r="D15" s="63" t="n">
        <v>0.5</v>
      </c>
      <c r="E15" s="64" t="n">
        <f aca="false">E13+1</f>
        <v>45683</v>
      </c>
      <c r="F15" s="64" t="n">
        <f aca="false">E15+4</f>
        <v>45687</v>
      </c>
      <c r="G15" s="42"/>
      <c r="H15" s="43" t="n">
        <f aca="false">IF(OR(ISBLANK(task_start),ISBLANK(task_end)),"",task_end-task_start+1)</f>
        <v>5</v>
      </c>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row>
    <row r="16" s="45" customFormat="true" ht="30" hidden="true" customHeight="true" outlineLevel="0" collapsed="false">
      <c r="A16" s="1"/>
      <c r="B16" s="61" t="s">
        <v>18</v>
      </c>
      <c r="C16" s="62"/>
      <c r="D16" s="63" t="n">
        <v>0.5</v>
      </c>
      <c r="E16" s="64" t="n">
        <f aca="false">E15+2</f>
        <v>45685</v>
      </c>
      <c r="F16" s="64" t="n">
        <f aca="false">E16+5</f>
        <v>45690</v>
      </c>
      <c r="G16" s="42"/>
      <c r="H16" s="43" t="n">
        <f aca="false">IF(OR(ISBLANK(task_start),ISBLANK(task_end)),"",task_end-task_start+1)</f>
        <v>6</v>
      </c>
      <c r="I16" s="50"/>
      <c r="J16" s="50"/>
      <c r="K16" s="50"/>
      <c r="L16" s="50"/>
      <c r="M16" s="50"/>
      <c r="N16" s="50"/>
      <c r="O16" s="50"/>
      <c r="P16" s="50"/>
      <c r="Q16" s="50"/>
      <c r="R16" s="50"/>
      <c r="S16" s="50"/>
      <c r="T16" s="50"/>
      <c r="U16" s="55"/>
      <c r="V16" s="55"/>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45" customFormat="true" ht="30" hidden="true" customHeight="true" outlineLevel="0" collapsed="false">
      <c r="A17" s="1"/>
      <c r="B17" s="61" t="s">
        <v>19</v>
      </c>
      <c r="C17" s="62"/>
      <c r="D17" s="63" t="n">
        <v>0</v>
      </c>
      <c r="E17" s="64" t="n">
        <f aca="false">F16</f>
        <v>45690</v>
      </c>
      <c r="F17" s="64" t="n">
        <f aca="false">E17+3</f>
        <v>45693</v>
      </c>
      <c r="G17" s="42"/>
      <c r="H17" s="43" t="n">
        <f aca="false">IF(OR(ISBLANK(task_start),ISBLANK(task_end)),"",task_end-task_start+1)</f>
        <v>4</v>
      </c>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row>
    <row r="18" s="45" customFormat="true" ht="30" hidden="true" customHeight="true" outlineLevel="0" collapsed="false">
      <c r="A18" s="1"/>
      <c r="B18" s="61" t="s">
        <v>20</v>
      </c>
      <c r="C18" s="62"/>
      <c r="D18" s="63" t="n">
        <v>0.1</v>
      </c>
      <c r="E18" s="64" t="n">
        <f aca="false">E17</f>
        <v>45690</v>
      </c>
      <c r="F18" s="64" t="n">
        <f aca="false">E18+2</f>
        <v>45692</v>
      </c>
      <c r="G18" s="42"/>
      <c r="H18" s="43" t="n">
        <f aca="false">IF(OR(ISBLANK(task_start),ISBLANK(task_end)),"",task_end-task_start+1)</f>
        <v>3</v>
      </c>
      <c r="I18" s="50"/>
      <c r="J18" s="50"/>
      <c r="K18" s="50"/>
      <c r="L18" s="50"/>
      <c r="M18" s="50"/>
      <c r="N18" s="50"/>
      <c r="O18" s="50"/>
      <c r="P18" s="50"/>
      <c r="Q18" s="50"/>
      <c r="R18" s="50"/>
      <c r="S18" s="50"/>
      <c r="T18" s="50"/>
      <c r="U18" s="50"/>
      <c r="V18" s="50"/>
      <c r="W18" s="50"/>
      <c r="X18" s="50"/>
      <c r="Y18" s="55"/>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45" customFormat="true" ht="30" hidden="true" customHeight="true" outlineLevel="0" collapsed="false">
      <c r="A19" s="1"/>
      <c r="B19" s="61" t="s">
        <v>21</v>
      </c>
      <c r="C19" s="62"/>
      <c r="D19" s="63"/>
      <c r="E19" s="64" t="n">
        <f aca="false">E18</f>
        <v>45690</v>
      </c>
      <c r="F19" s="64" t="n">
        <f aca="false">E19+3</f>
        <v>45693</v>
      </c>
      <c r="G19" s="42"/>
      <c r="H19" s="43" t="n">
        <f aca="false">IF(OR(ISBLANK(task_start),ISBLANK(task_end)),"",task_end-task_start+1)</f>
        <v>4</v>
      </c>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45" customFormat="true" ht="30" hidden="false" customHeight="true" outlineLevel="0" collapsed="false">
      <c r="A20" s="1"/>
      <c r="B20" s="65" t="s">
        <v>22</v>
      </c>
      <c r="C20" s="66"/>
      <c r="D20" s="67"/>
      <c r="E20" s="68"/>
      <c r="F20" s="69"/>
      <c r="G20" s="42"/>
      <c r="H20" s="43" t="str">
        <f aca="false">IF(OR(ISBLANK(task_start),ISBLANK(task_end)),"",task_end-task_start+1)</f>
        <v/>
      </c>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row>
    <row r="21" s="45" customFormat="true" ht="30" hidden="false" customHeight="true" outlineLevel="0" collapsed="false">
      <c r="A21" s="1"/>
      <c r="B21" s="71" t="s">
        <v>23</v>
      </c>
      <c r="C21" s="72"/>
      <c r="D21" s="73" t="n">
        <v>1</v>
      </c>
      <c r="E21" s="74" t="n">
        <v>45767</v>
      </c>
      <c r="F21" s="74" t="n">
        <f aca="false">E21+5</f>
        <v>45772</v>
      </c>
      <c r="G21" s="42"/>
      <c r="H21" s="43" t="n">
        <f aca="false">IF(OR(ISBLANK(task_start),ISBLANK(task_end)),"",task_end-task_start+1)</f>
        <v>6</v>
      </c>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row>
    <row r="22" s="45" customFormat="true" ht="30" hidden="false" customHeight="true" outlineLevel="0" collapsed="false">
      <c r="A22" s="1"/>
      <c r="B22" s="71" t="s">
        <v>24</v>
      </c>
      <c r="C22" s="72"/>
      <c r="D22" s="73" t="n">
        <v>1</v>
      </c>
      <c r="E22" s="74" t="n">
        <f aca="false">F21+1</f>
        <v>45773</v>
      </c>
      <c r="F22" s="74" t="n">
        <f aca="false">E22+4</f>
        <v>45777</v>
      </c>
      <c r="G22" s="42"/>
      <c r="H22" s="43" t="n">
        <f aca="false">IF(OR(ISBLANK(task_start),ISBLANK(task_end)),"",task_end-task_start+1)</f>
        <v>5</v>
      </c>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row>
    <row r="23" s="45" customFormat="true" ht="30" hidden="false" customHeight="true" outlineLevel="0" collapsed="false">
      <c r="A23" s="1"/>
      <c r="B23" s="71" t="s">
        <v>25</v>
      </c>
      <c r="C23" s="72"/>
      <c r="D23" s="73" t="n">
        <v>1</v>
      </c>
      <c r="E23" s="74" t="n">
        <f aca="false">E22+5</f>
        <v>45778</v>
      </c>
      <c r="F23" s="74" t="n">
        <f aca="false">E23+5</f>
        <v>45783</v>
      </c>
      <c r="G23" s="42"/>
      <c r="H23" s="43" t="n">
        <f aca="false">IF(OR(ISBLANK(task_start),ISBLANK(task_end)),"",task_end-task_start+1)</f>
        <v>6</v>
      </c>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row>
    <row r="24" s="45" customFormat="true" ht="30" hidden="false" customHeight="true" outlineLevel="0" collapsed="false">
      <c r="A24" s="1"/>
      <c r="B24" s="71" t="s">
        <v>26</v>
      </c>
      <c r="C24" s="72"/>
      <c r="D24" s="73" t="n">
        <v>1</v>
      </c>
      <c r="E24" s="74" t="n">
        <f aca="false">F23+1</f>
        <v>45784</v>
      </c>
      <c r="F24" s="74" t="n">
        <f aca="false">E24+4</f>
        <v>45788</v>
      </c>
      <c r="G24" s="42"/>
      <c r="H24" s="43" t="n">
        <f aca="false">IF(OR(ISBLANK(task_start),ISBLANK(task_end)),"",task_end-task_start+1)</f>
        <v>5</v>
      </c>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s="45" customFormat="true" ht="30" hidden="false" customHeight="true" outlineLevel="0" collapsed="false">
      <c r="A25" s="1"/>
      <c r="B25" s="71" t="s">
        <v>27</v>
      </c>
      <c r="C25" s="72"/>
      <c r="D25" s="73" t="n">
        <v>1</v>
      </c>
      <c r="E25" s="74" t="n">
        <f aca="false">E23</f>
        <v>45778</v>
      </c>
      <c r="F25" s="74" t="n">
        <f aca="false">E25+4</f>
        <v>45782</v>
      </c>
      <c r="G25" s="42"/>
      <c r="H25" s="43" t="n">
        <f aca="false">IF(OR(ISBLANK(task_start),ISBLANK(task_end)),"",task_end-task_start+1)</f>
        <v>5</v>
      </c>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row>
    <row r="26" s="45" customFormat="true" ht="30" hidden="false" customHeight="true" outlineLevel="0" collapsed="false">
      <c r="A26" s="1"/>
      <c r="B26" s="75" t="s">
        <v>28</v>
      </c>
      <c r="C26" s="76"/>
      <c r="D26" s="77"/>
      <c r="E26" s="78"/>
      <c r="F26" s="79"/>
      <c r="G26" s="42"/>
      <c r="H26" s="43" t="str">
        <f aca="false">IF(OR(ISBLANK(task_start),ISBLANK(task_end)),"",task_end-task_start+1)</f>
        <v/>
      </c>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c r="BG26" s="80"/>
      <c r="BH26" s="80"/>
      <c r="BI26" s="80"/>
      <c r="BJ26" s="80"/>
      <c r="BK26" s="80"/>
      <c r="BL26" s="80"/>
    </row>
    <row r="27" s="45" customFormat="true" ht="30" hidden="false" customHeight="true" outlineLevel="0" collapsed="false">
      <c r="A27" s="1"/>
      <c r="B27" s="81" t="s">
        <v>29</v>
      </c>
      <c r="C27" s="82"/>
      <c r="D27" s="83" t="n">
        <v>0.25</v>
      </c>
      <c r="E27" s="84" t="n">
        <f aca="false">E21+2</f>
        <v>45769</v>
      </c>
      <c r="F27" s="84" t="n">
        <f aca="false">E27+3</f>
        <v>45772</v>
      </c>
      <c r="G27" s="42"/>
      <c r="H27" s="43" t="n">
        <f aca="false">IF(OR(ISBLANK(task_start),ISBLANK(task_end)),"",task_end-task_start+1)</f>
        <v>4</v>
      </c>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row>
    <row r="28" s="45" customFormat="true" ht="30" hidden="false" customHeight="true" outlineLevel="0" collapsed="false">
      <c r="A28" s="1"/>
      <c r="B28" s="81" t="s">
        <v>30</v>
      </c>
      <c r="C28" s="82"/>
      <c r="D28" s="83" t="n">
        <v>0.25</v>
      </c>
      <c r="E28" s="84" t="n">
        <f aca="false">F27</f>
        <v>45772</v>
      </c>
      <c r="F28" s="84" t="n">
        <f aca="false">E28+4</f>
        <v>45776</v>
      </c>
      <c r="G28" s="42"/>
      <c r="H28" s="43" t="n">
        <f aca="false">IF(OR(ISBLANK(task_start),ISBLANK(task_end)),"",task_end-task_start+1)</f>
        <v>5</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row>
    <row r="29" s="45" customFormat="true" ht="30" hidden="false" customHeight="true" outlineLevel="0" collapsed="false">
      <c r="A29" s="1"/>
      <c r="B29" s="81" t="s">
        <v>31</v>
      </c>
      <c r="C29" s="82"/>
      <c r="D29" s="83" t="n">
        <v>0.5</v>
      </c>
      <c r="E29" s="84" t="n">
        <f aca="false">F28+1</f>
        <v>45777</v>
      </c>
      <c r="F29" s="84" t="n">
        <f aca="false">E29+3</f>
        <v>45780</v>
      </c>
      <c r="G29" s="42"/>
      <c r="H29" s="43" t="n">
        <f aca="false">IF(OR(ISBLANK(task_start),ISBLANK(task_end)),"",task_end-task_start+1)</f>
        <v>4</v>
      </c>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row>
    <row r="30" s="45" customFormat="true" ht="30" hidden="false" customHeight="true" outlineLevel="0" collapsed="false">
      <c r="A30" s="1"/>
      <c r="B30" s="81" t="s">
        <v>32</v>
      </c>
      <c r="C30" s="82"/>
      <c r="D30" s="83" t="n">
        <v>0.6</v>
      </c>
      <c r="E30" s="84" t="n">
        <f aca="false">E27+5</f>
        <v>45774</v>
      </c>
      <c r="F30" s="84" t="n">
        <f aca="false">E30+3</f>
        <v>45777</v>
      </c>
      <c r="G30" s="42"/>
      <c r="H30" s="43" t="n">
        <f aca="false">IF(OR(ISBLANK(task_start),ISBLANK(task_end)),"",task_end-task_start+1)</f>
        <v>4</v>
      </c>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row>
    <row r="31" s="45" customFormat="true" ht="30" hidden="false" customHeight="true" outlineLevel="0" collapsed="false">
      <c r="A31" s="1"/>
      <c r="B31" s="81" t="s">
        <v>33</v>
      </c>
      <c r="C31" s="82"/>
      <c r="D31" s="83" t="n">
        <v>0.5</v>
      </c>
      <c r="E31" s="84" t="n">
        <f aca="false">E27+7</f>
        <v>45776</v>
      </c>
      <c r="F31" s="84" t="n">
        <f aca="false">E31+5</f>
        <v>45781</v>
      </c>
      <c r="G31" s="42"/>
      <c r="H31" s="43" t="n">
        <f aca="false">IF(OR(ISBLANK(task_start),ISBLANK(task_end)),"",task_end-task_start+1)</f>
        <v>6</v>
      </c>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row>
    <row r="32" s="45" customFormat="true" ht="30" hidden="false" customHeight="true" outlineLevel="0" collapsed="false">
      <c r="A32" s="1"/>
      <c r="B32" s="85"/>
      <c r="C32" s="86"/>
      <c r="D32" s="87"/>
      <c r="E32" s="88"/>
      <c r="F32" s="88"/>
      <c r="G32" s="42"/>
      <c r="H32" s="43" t="str">
        <f aca="false">IF(OR(ISBLANK(task_start),ISBLANK(task_end)),"",task_end-task_start+1)</f>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45" customFormat="true" ht="30" hidden="false" customHeight="true" outlineLevel="0" collapsed="false">
      <c r="A33" s="1"/>
      <c r="B33" s="89" t="s">
        <v>34</v>
      </c>
      <c r="C33" s="86"/>
      <c r="D33" s="87"/>
      <c r="E33" s="88"/>
      <c r="F33" s="88"/>
      <c r="G33" s="42"/>
      <c r="H33" s="43"/>
    </row>
    <row r="34" s="45" customFormat="true" ht="30" hidden="false" customHeight="true" outlineLevel="0" collapsed="false">
      <c r="A34" s="3"/>
      <c r="B34" s="90" t="s">
        <v>35</v>
      </c>
      <c r="C34" s="91"/>
      <c r="D34" s="92"/>
      <c r="E34" s="93"/>
      <c r="F34" s="94"/>
      <c r="G34" s="42"/>
      <c r="H34" s="95" t="str">
        <f aca="false">IF(OR(ISBLANK(task_start),ISBLANK(task_end)),"",task_end-task_start+1)</f>
        <v/>
      </c>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row>
    <row r="35" customFormat="false" ht="30" hidden="false" customHeight="true" outlineLevel="0" collapsed="false">
      <c r="G35" s="97"/>
    </row>
    <row r="36" customFormat="false" ht="30" hidden="false" customHeight="true" outlineLevel="0" collapsed="false">
      <c r="C36" s="98"/>
      <c r="F36" s="99"/>
    </row>
    <row r="37" customFormat="false" ht="30" hidden="false" customHeight="true" outlineLevel="0" collapsed="false">
      <c r="C37" s="100"/>
    </row>
  </sheetData>
  <mergeCells count="18">
    <mergeCell ref="I1:O1"/>
    <mergeCell ref="Q1:Z1"/>
    <mergeCell ref="I2:O2"/>
    <mergeCell ref="Q2:Z2"/>
    <mergeCell ref="I4:O4"/>
    <mergeCell ref="P4:V4"/>
    <mergeCell ref="W4:AC4"/>
    <mergeCell ref="AD4:AJ4"/>
    <mergeCell ref="AK4:AQ4"/>
    <mergeCell ref="AR4:AX4"/>
    <mergeCell ref="AY4:BE4"/>
    <mergeCell ref="BF4:BL4"/>
    <mergeCell ref="A5:A6"/>
    <mergeCell ref="B5:B6"/>
    <mergeCell ref="C5:C6"/>
    <mergeCell ref="D5:D6"/>
    <mergeCell ref="E5:E6"/>
    <mergeCell ref="F5:F6"/>
  </mergeCells>
  <conditionalFormatting sqref="I4:BL31">
    <cfRule type="expression" priority="2" aboveAverage="0" equalAverage="0" bottom="0" percent="0" rank="0" text="" dxfId="0">
      <formula>AND(TODAY()&gt;=I$5, TODAY()&lt;J$5)</formula>
    </cfRule>
  </conditionalFormatting>
  <conditionalFormatting sqref="I21:BL25">
    <cfRule type="expression" priority="3" aboveAverage="0" equalAverage="0" bottom="0" percent="0" rank="0" text="" dxfId="1">
      <formula>AND(task_start&lt;=I$5,ROUNDDOWN((task_end-task_start+1)*task_progress,0)+task_start-1&gt;=I$5)</formula>
    </cfRule>
    <cfRule type="expression" priority="4" aboveAverage="0" equalAverage="0" bottom="0" percent="0" rank="0" text="" dxfId="2">
      <formula>AND(task_end&gt;=I$5,task_start&lt;J$5)</formula>
    </cfRule>
  </conditionalFormatting>
  <conditionalFormatting sqref="I15:BL19">
    <cfRule type="expression" priority="5" aboveAverage="0" equalAverage="0" bottom="0" percent="0" rank="0" text="" dxfId="3">
      <formula>AND(task_start&lt;=I$5,ROUNDDOWN((task_end-task_start+1)*task_progress,0)+task_start-1&gt;=I$5)</formula>
    </cfRule>
    <cfRule type="expression" priority="6" aboveAverage="0" equalAverage="0" bottom="0" percent="0" rank="0" text="" dxfId="4">
      <formula>AND(task_end&gt;=I$5,task_start&lt;J$5)</formula>
    </cfRule>
  </conditionalFormatting>
  <conditionalFormatting sqref="I9:BL13">
    <cfRule type="expression" priority="7" aboveAverage="0" equalAverage="0" bottom="0" percent="0" rank="0" text="" dxfId="5">
      <formula>AND(task_start&lt;=I$5,ROUNDDOWN((task_end-task_start+1)*task_progress,0)+task_start-1&gt;=I$5)</formula>
    </cfRule>
    <cfRule type="expression" priority="8" aboveAverage="0" equalAverage="0" bottom="0" percent="0" rank="0" text="" dxfId="6">
      <formula>AND(task_end&gt;=I$5,task_start&lt;J$5)</formula>
    </cfRule>
  </conditionalFormatting>
  <conditionalFormatting sqref="D7:D34">
    <cfRule type="dataBar" priority="9">
      <dataBar showValue="1" minLength="10" maxLength="90">
        <cfvo type="num" val="0"/>
        <cfvo type="num" val="1"/>
        <color rgb="FFFFFFFF"/>
      </dataBar>
      <extLst>
        <ext xmlns:x14="http://schemas.microsoft.com/office/spreadsheetml/2009/9/main" uri="{B025F937-C7B1-47D3-B67F-A62EFF666E3E}">
          <x14:id>{C036DE80-1CC3-43CE-8BC7-3C80BE4E7A48}</x14:id>
        </ext>
      </extLst>
    </cfRule>
  </conditionalFormatting>
  <conditionalFormatting sqref="I27:BL31">
    <cfRule type="expression" priority="10" aboveAverage="0" equalAverage="0" bottom="0" percent="0" rank="0" text="" dxfId="7">
      <formula>AND(task_start&lt;=I$5,ROUNDDOWN((task_end-task_start+1)*task_progress,0)+task_start-1&gt;=I$5)</formula>
    </cfRule>
    <cfRule type="expression" priority="11" aboveAverage="0" equalAverage="0" bottom="0" percent="0" rank="0" text="" dxfId="8">
      <formula>AND(task_end&gt;=I$5,task_start&lt;J$5)</formula>
    </cfRule>
  </conditionalFormatting>
  <dataValidations count="13">
    <dataValidation allowBlank="true" errorStyle="stop" operator="greaterThanOrEqual" prompt="Changing this number will scroll the Gantt Chart view." promptTitle="Display Week" showDropDown="false" showErrorMessage="false" showInputMessage="true" sqref="Q2" type="whole">
      <formula1>1</formula1>
      <formula2>0</formula2>
    </dataValidation>
    <dataValidation allowBlank="true" errorStyle="stop" operator="between" prompt="Create a Project Schedule in this worksheet.&#10;Enter title of this project in cell B1. &#10;Information on how to use this worksheet, including instructions for screen readers and the author of this workbook, is in the About worksheet.&#10;" showDropDown="false" showErrorMessage="true" showInputMessage="true" sqref="A1" type="none">
      <formula1>0</formula1>
      <formula2>0</formula2>
    </dataValidation>
    <dataValidation allowBlank="true" errorStyle="stop" operator="between" prompt="Enter Company name in cel B2." showDropDown="false" showErrorMessage="true" showInputMessage="true" sqref="A2" type="none">
      <formula1>0</formula1>
      <formula2>0</formula2>
    </dataValidation>
    <dataValidation allowBlank="true" errorStyle="stop" operator="between" prompt="Enter the name of the Project Lead in cell C3. Enter the Project Start date in cell Q1. Project Start: label is in cell I1." showDropDown="false" showErrorMessage="true" showInputMessage="true" sqref="A3" type="none">
      <formula1>0</formula1>
      <formula2>0</formula2>
    </dataValidation>
    <dataValidation allowBlank="true" errorStyle="stop" operator="between" prompt="The Display week in cell Q2 is the starting week to display in the project schedule in cell I4. The project start date is Week 1. To change the display week, enter a new week number in cell Q2.&#10;&#10;Start date for each week is auto calculated starting in I4." showDropDown="false" showErrorMessage="true" showInputMessage="true" sqref="A4" type="none">
      <formula1>0</formula1>
      <formula2>0</formula2>
    </dataValidation>
    <dataValidation allowBlank="true" errorStyle="stop" operator="between" prompt="Cells I5 through BL5 contain the day number for the week represented in the cell block above each date and are auto calculated.&#10;&#10;Today's date is outlined from today's date in row 5 through the entire date column to the end of the project schedule." showDropDown="false" showErrorMessage="true" showInputMessage="true" sqref="A5:A6" type="none">
      <formula1>0</formula1>
      <formula2>0</formula2>
    </dataValidation>
    <dataValidation allowBlank="true" errorStyle="stop" operator="between" prompt="Cell B8 contains the Phase 1 sample title. Enter a new title in cell B8.&#10;To delete the phase and work only from tasks, simply delete this row." showDropDown="false" showErrorMessage="true" showInputMessage="true" sqref="A8" type="none">
      <formula1>0</formula1>
      <formula2>0</formula2>
    </dataValidation>
    <dataValidation allowBlank="true" errorStyle="stop" operator="between" prompt="B9 contains the task name.  C9 is the assignee.  D9 is a progress bar that shades based on the number entered into the cell.  &#10;&#10;E9 contains the start date and F9 contains the end date.&#10;&#10;The Gantt chart will fill in starting in cell I9 based on task dates." showDropDown="false" showErrorMessage="true" showInputMessage="true" sqref="A9" type="none">
      <formula1>0</formula1>
      <formula2>0</formula2>
    </dataValidation>
    <dataValidation allowBlank="true" errorStyle="stop" operator="between" prompt="Rows 10 through 13 repeat the pattern from row 9. &#10;&#10;Repeat the instructions from cell A9 for all task rows in this worksheet. &#10;&#10;Continue entering tasks in cells A10 through A13 or go to cell A14 to learn more." showDropDown="false" showErrorMessage="true" showInputMessage="true" sqref="A10" type="none">
      <formula1>0</formula1>
      <formula2>0</formula2>
    </dataValidation>
    <dataValidation allowBlank="true" errorStyle="stop" operator="between" prompt="Cell B14 contains the Phase 2 sample title. Enter a new title in cell B14.&#10;To delete the phase and work only from tasks, simply delete this row. To remove the phase, simply delete the row. Add tasks to previous phase by entering a new row above this one.&#10;" showDropDown="false" showErrorMessage="true" showInputMessage="true" sqref="A14" type="none">
      <formula1>0</formula1>
      <formula2>0</formula2>
    </dataValidation>
    <dataValidation allowBlank="true" errorStyle="stop" operator="between" prompt="Phase 3's sample block starts in cell B20." showDropDown="false" showErrorMessage="true" showInputMessage="true" sqref="A20" type="none">
      <formula1>0</formula1>
      <formula2>0</formula2>
    </dataValidation>
    <dataValidation allowBlank="true" errorStyle="stop" operator="between" prompt="Phase 4's sample block starts in cell B26." showDropDown="false" showErrorMessage="true" showInputMessage="true" sqref="A26" type="none">
      <formula1>0</formula1>
      <formula2>0</formula2>
    </dataValidation>
    <dataValidation allowBlank="true" errorStyle="stop" operator="between" prompt="This row marks the end of the Project Schedule. DO NOT enter anything in this row. &#10;Insert new rows ABOVE this one to continue building out your Project Schedule." showDropDown="false" showErrorMessage="true" showInputMessage="true" sqref="A34" type="none">
      <formula1>0</formula1>
      <formula2>0</formula2>
    </dataValidation>
  </dataValidations>
  <printOptions headings="false" gridLines="false" gridLinesSet="true" horizontalCentered="true" verticalCentered="false"/>
  <pageMargins left="0.35" right="0.35" top="0.35" bottom="0.347222222222222" header="0.511811023622047" footer="0.3"/>
  <pageSetup paperSize="1"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extLst>
    <ext xmlns:x14="http://schemas.microsoft.com/office/spreadsheetml/2009/9/main" uri="{78C0D931-6437-407d-A8EE-F0AAD7539E65}">
      <x14:conditionalFormattings>
        <x14:conditionalFormatting xmlns:xm="http://schemas.microsoft.com/office/excel/2006/main">
          <x14:cfRule type="dataBar" id="{C036DE80-1CC3-43CE-8BC7-3C80BE4E7A48}">
            <x14:dataBar minLength="10" maxLength="90" axisPosition="automatic" gradient="false">
              <x14:cfvo type="num">
                <xm:f>0</xm:f>
              </x14:cfvo>
              <x14:cfvo type="num">
                <xm:f>1</xm:f>
              </x14:cfvo>
              <x14:negativeFillColor rgb="FFFF0000"/>
              <x14:axisColor rgb="FF000000"/>
            </x14:dataBar>
          </x14:cfRule>
          <xm:sqref>D7:D34</xm:sqref>
        </x14:conditionalFormatting>
      </x14:conditionalFormattings>
    </ext>
  </extLst>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6</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2022-03-11T22:41:12Z</dcterms:created>
  <dc:creator/>
  <dc:description/>
  <dc:language>en-US</dc:language>
  <cp:lastModifiedBy/>
  <cp:lastPrinted>2024-11-25T23:18:48Z</cp:lastPrinted>
  <dcterms:modified xsi:type="dcterms:W3CDTF">2025-04-27T23:24:43Z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