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hakonisern/Downloads/"/>
    </mc:Choice>
  </mc:AlternateContent>
  <xr:revisionPtr revIDLastSave="0" documentId="8_{603EFA79-CBBF-9640-AB10-7F0B0B8CE1FC}" xr6:coauthVersionLast="47" xr6:coauthVersionMax="47" xr10:uidLastSave="{00000000-0000-0000-0000-000000000000}"/>
  <bookViews>
    <workbookView xWindow="0" yWindow="460" windowWidth="28800" windowHeight="16500" tabRatio="277"/>
  </bookViews>
  <sheets>
    <sheet name="SENTIMENT" sheetId="2" r:id="rId1"/>
    <sheet name="CHART" sheetId="3" r:id="rId2"/>
  </sheets>
  <definedNames>
    <definedName name="History_Prnt">SENTIMENT!$A$2:$G$2040,SENTIMENT!$K$2:$M$313</definedName>
    <definedName name="_xlnm.Print_Area" localSheetId="0">SENTIMENT!$A$658:$G$2051</definedName>
    <definedName name="_xlnm.Print_Area">SENTIMENT!$A$2:$G$446</definedName>
    <definedName name="_xlnm.Print_Titles" localSheetId="0">SENTIMENT!$2:$4</definedName>
    <definedName name="_xlnm.Print_Titles">SENTIMENT!$2:$4</definedName>
    <definedName name="TOP" localSheetId="0">SENTIMENT!$B$805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69" i="2" l="1"/>
  <c r="F1869" i="2"/>
  <c r="E1869" i="2"/>
  <c r="B1878" i="2"/>
  <c r="H880" i="2"/>
  <c r="G1868" i="2"/>
  <c r="F1868" i="2"/>
  <c r="E1868" i="2"/>
  <c r="G1870" i="2"/>
  <c r="G1878" i="2"/>
  <c r="G1867" i="2"/>
  <c r="F1867" i="2"/>
  <c r="E1867" i="2"/>
  <c r="G1866" i="2"/>
  <c r="F1866" i="2"/>
  <c r="E1866" i="2"/>
  <c r="G1865" i="2"/>
  <c r="F1865" i="2"/>
  <c r="E1865" i="2"/>
  <c r="G1864" i="2"/>
  <c r="F1864" i="2"/>
  <c r="E1864" i="2"/>
  <c r="G1863" i="2"/>
  <c r="F1863" i="2"/>
  <c r="E1863" i="2"/>
  <c r="G1862" i="2"/>
  <c r="F1862" i="2"/>
  <c r="E1862" i="2"/>
  <c r="G1861" i="2"/>
  <c r="F1861" i="2"/>
  <c r="E1861" i="2"/>
  <c r="G1860" i="2"/>
  <c r="F1860" i="2"/>
  <c r="E1860" i="2"/>
  <c r="G1859" i="2"/>
  <c r="F1859" i="2"/>
  <c r="E1859" i="2"/>
  <c r="G1858" i="2"/>
  <c r="F1858" i="2"/>
  <c r="E1858" i="2"/>
  <c r="G1857" i="2"/>
  <c r="F1857" i="2"/>
  <c r="E1857" i="2"/>
  <c r="G1856" i="2"/>
  <c r="F1856" i="2"/>
  <c r="E1856" i="2"/>
  <c r="M2069" i="2"/>
  <c r="L2069" i="2"/>
  <c r="K2069" i="2"/>
  <c r="B2069" i="2"/>
  <c r="M2032" i="2"/>
  <c r="L2032" i="2"/>
  <c r="K2032" i="2"/>
  <c r="B2032" i="2"/>
  <c r="M1995" i="2"/>
  <c r="L1995" i="2"/>
  <c r="K1995" i="2"/>
  <c r="B1995" i="2"/>
  <c r="M1958" i="2"/>
  <c r="L1958" i="2"/>
  <c r="K1958" i="2"/>
  <c r="B1958" i="2"/>
  <c r="M1921" i="2"/>
  <c r="L1921" i="2"/>
  <c r="K1921" i="2"/>
  <c r="B1921" i="2"/>
  <c r="G1855" i="2"/>
  <c r="F1855" i="2"/>
  <c r="E1855" i="2"/>
  <c r="G1854" i="2"/>
  <c r="F1854" i="2"/>
  <c r="E1854" i="2"/>
  <c r="G1853" i="2"/>
  <c r="F1853" i="2"/>
  <c r="E1853" i="2"/>
  <c r="G1852" i="2"/>
  <c r="F1852" i="2"/>
  <c r="E1852" i="2"/>
  <c r="G1851" i="2"/>
  <c r="F1851" i="2"/>
  <c r="E1851" i="2"/>
  <c r="G1850" i="2"/>
  <c r="F1850" i="2"/>
  <c r="E1850" i="2"/>
  <c r="G1849" i="2"/>
  <c r="F1849" i="2"/>
  <c r="E1849" i="2"/>
  <c r="G1848" i="2"/>
  <c r="F1848" i="2"/>
  <c r="E1848" i="2"/>
  <c r="G1847" i="2"/>
  <c r="F1847" i="2"/>
  <c r="E1847" i="2"/>
  <c r="G1846" i="2"/>
  <c r="F1846" i="2"/>
  <c r="E1846" i="2"/>
  <c r="G1845" i="2"/>
  <c r="F1845" i="2"/>
  <c r="E1845" i="2"/>
  <c r="G1844" i="2"/>
  <c r="F1844" i="2"/>
  <c r="E1844" i="2"/>
  <c r="G1843" i="2"/>
  <c r="F1843" i="2"/>
  <c r="E1843" i="2"/>
  <c r="G1842" i="2"/>
  <c r="F1842" i="2"/>
  <c r="E1842" i="2"/>
  <c r="F1838" i="2"/>
  <c r="F1839" i="2"/>
  <c r="F1840" i="2"/>
  <c r="F1841" i="2"/>
  <c r="F1870" i="2"/>
  <c r="G1841" i="2"/>
  <c r="E1841" i="2"/>
  <c r="G1840" i="2"/>
  <c r="E1840" i="2"/>
  <c r="G1839" i="2"/>
  <c r="E1839" i="2"/>
  <c r="G1838" i="2"/>
  <c r="E1838" i="2"/>
  <c r="F1836" i="2"/>
  <c r="F1837" i="2"/>
  <c r="G1837" i="2"/>
  <c r="E1837" i="2"/>
  <c r="F1834" i="2"/>
  <c r="F1835" i="2"/>
  <c r="G1836" i="2"/>
  <c r="E1836" i="2"/>
  <c r="G1835" i="2"/>
  <c r="E1835" i="2"/>
  <c r="G1834" i="2"/>
  <c r="G1921" i="2"/>
  <c r="E1834" i="2"/>
  <c r="F1830" i="2"/>
  <c r="F1831" i="2"/>
  <c r="F1832" i="2"/>
  <c r="F1833" i="2"/>
  <c r="G1833" i="2"/>
  <c r="E1833" i="2"/>
  <c r="F1829" i="2"/>
  <c r="F1921" i="2"/>
  <c r="F1828" i="2"/>
  <c r="G1832" i="2"/>
  <c r="E1832" i="2"/>
  <c r="G1831" i="2"/>
  <c r="E1831" i="2"/>
  <c r="D1830" i="2"/>
  <c r="D2032" i="2"/>
  <c r="C1830" i="2"/>
  <c r="F1823" i="2"/>
  <c r="E1870" i="2"/>
  <c r="G1829" i="2"/>
  <c r="E1829" i="2"/>
  <c r="G1828" i="2"/>
  <c r="E1828" i="2"/>
  <c r="G1827" i="2"/>
  <c r="F1827" i="2"/>
  <c r="E1827" i="2"/>
  <c r="M2068" i="2"/>
  <c r="L2068" i="2"/>
  <c r="K2068" i="2"/>
  <c r="D2068" i="2"/>
  <c r="C2068" i="2"/>
  <c r="B2068" i="2"/>
  <c r="M2031" i="2"/>
  <c r="L2031" i="2"/>
  <c r="K2031" i="2"/>
  <c r="D2031" i="2"/>
  <c r="C2031" i="2"/>
  <c r="B2031" i="2"/>
  <c r="M1994" i="2"/>
  <c r="L1994" i="2"/>
  <c r="K1994" i="2"/>
  <c r="D1994" i="2"/>
  <c r="C1994" i="2"/>
  <c r="B1994" i="2"/>
  <c r="M1957" i="2"/>
  <c r="L1957" i="2"/>
  <c r="K1957" i="2"/>
  <c r="D1957" i="2"/>
  <c r="C1957" i="2"/>
  <c r="B1957" i="2"/>
  <c r="M1920" i="2"/>
  <c r="L1920" i="2"/>
  <c r="K1920" i="2"/>
  <c r="D1920" i="2"/>
  <c r="C1920" i="2"/>
  <c r="B1920" i="2"/>
  <c r="G1826" i="2"/>
  <c r="F1826" i="2"/>
  <c r="E1826" i="2"/>
  <c r="G1825" i="2"/>
  <c r="F1825" i="2"/>
  <c r="E1825" i="2"/>
  <c r="G1824" i="2"/>
  <c r="F1824" i="2"/>
  <c r="E1824" i="2"/>
  <c r="G1823" i="2"/>
  <c r="E1823" i="2"/>
  <c r="G1822" i="2"/>
  <c r="F1822" i="2"/>
  <c r="E1822" i="2"/>
  <c r="G1821" i="2"/>
  <c r="F1821" i="2"/>
  <c r="E1821" i="2"/>
  <c r="G1820" i="2"/>
  <c r="F1820" i="2"/>
  <c r="E1820" i="2"/>
  <c r="G1819" i="2"/>
  <c r="F1819" i="2"/>
  <c r="E1819" i="2"/>
  <c r="G1818" i="2"/>
  <c r="F1818" i="2"/>
  <c r="E1818" i="2"/>
  <c r="G1817" i="2"/>
  <c r="F1817" i="2"/>
  <c r="E1817" i="2"/>
  <c r="G1816" i="2"/>
  <c r="F1816" i="2"/>
  <c r="E1816" i="2"/>
  <c r="G1815" i="2"/>
  <c r="F1815" i="2"/>
  <c r="E1815" i="2"/>
  <c r="G1814" i="2"/>
  <c r="F1814" i="2"/>
  <c r="E1814" i="2"/>
  <c r="G1813" i="2"/>
  <c r="F1813" i="2"/>
  <c r="E1813" i="2"/>
  <c r="G1812" i="2"/>
  <c r="F1812" i="2"/>
  <c r="E1812" i="2"/>
  <c r="G1811" i="2"/>
  <c r="F1811" i="2"/>
  <c r="E1811" i="2"/>
  <c r="B1879" i="2"/>
  <c r="G1810" i="2"/>
  <c r="F1810" i="2"/>
  <c r="E1810" i="2"/>
  <c r="G1809" i="2"/>
  <c r="F1809" i="2"/>
  <c r="E1809" i="2"/>
  <c r="G1808" i="2"/>
  <c r="F1808" i="2"/>
  <c r="E1808" i="2"/>
  <c r="G1807" i="2"/>
  <c r="F1807" i="2"/>
  <c r="E1807" i="2"/>
  <c r="G1806" i="2"/>
  <c r="F1806" i="2"/>
  <c r="E1806" i="2"/>
  <c r="G1805" i="2"/>
  <c r="F1805" i="2"/>
  <c r="F2069" i="2"/>
  <c r="E1805" i="2"/>
  <c r="G1803" i="2"/>
  <c r="F1803" i="2"/>
  <c r="E1803" i="2"/>
  <c r="G1802" i="2"/>
  <c r="F1802" i="2"/>
  <c r="E1802" i="2"/>
  <c r="E1804" i="2"/>
  <c r="F1804" i="2"/>
  <c r="G1804" i="2"/>
  <c r="G1801" i="2"/>
  <c r="F1801" i="2"/>
  <c r="E1801" i="2"/>
  <c r="G1800" i="2"/>
  <c r="F1800" i="2"/>
  <c r="E1800" i="2"/>
  <c r="G1799" i="2"/>
  <c r="F1799" i="2"/>
  <c r="E1799" i="2"/>
  <c r="G1798" i="2"/>
  <c r="F1798" i="2"/>
  <c r="E1798" i="2"/>
  <c r="G1797" i="2"/>
  <c r="F1797" i="2"/>
  <c r="E1797" i="2"/>
  <c r="G1796" i="2"/>
  <c r="F1796" i="2"/>
  <c r="E1796" i="2"/>
  <c r="G1795" i="2"/>
  <c r="F1795" i="2"/>
  <c r="E1795" i="2"/>
  <c r="G1794" i="2"/>
  <c r="F1794" i="2"/>
  <c r="E1794" i="2"/>
  <c r="G1793" i="2"/>
  <c r="F1793" i="2"/>
  <c r="E1793" i="2"/>
  <c r="G1792" i="2"/>
  <c r="F1792" i="2"/>
  <c r="E1792" i="2"/>
  <c r="G1791" i="2"/>
  <c r="F1791" i="2"/>
  <c r="E1791" i="2"/>
  <c r="G1790" i="2"/>
  <c r="F1790" i="2"/>
  <c r="E1790" i="2"/>
  <c r="G1789" i="2"/>
  <c r="F1789" i="2"/>
  <c r="E1789" i="2"/>
  <c r="G1788" i="2"/>
  <c r="F1788" i="2"/>
  <c r="E1788" i="2"/>
  <c r="G1787" i="2"/>
  <c r="F1787" i="2"/>
  <c r="E1787" i="2"/>
  <c r="G1786" i="2"/>
  <c r="F1786" i="2"/>
  <c r="E1786" i="2"/>
  <c r="G1785" i="2"/>
  <c r="F1785" i="2"/>
  <c r="E1785" i="2"/>
  <c r="E1784" i="2"/>
  <c r="G1784" i="2"/>
  <c r="F1784" i="2"/>
  <c r="G1783" i="2"/>
  <c r="F1783" i="2"/>
  <c r="E1783" i="2"/>
  <c r="G1782" i="2"/>
  <c r="F1782" i="2"/>
  <c r="E1782" i="2"/>
  <c r="G1781" i="2"/>
  <c r="F1781" i="2"/>
  <c r="E1781" i="2"/>
  <c r="G1780" i="2"/>
  <c r="F1780" i="2"/>
  <c r="E1780" i="2"/>
  <c r="E1779" i="2"/>
  <c r="F1779" i="2"/>
  <c r="G1779" i="2"/>
  <c r="G1778" i="2"/>
  <c r="F1778" i="2"/>
  <c r="E1778" i="2"/>
  <c r="G1777" i="2"/>
  <c r="F1777" i="2"/>
  <c r="E1777" i="2"/>
  <c r="G1776" i="2"/>
  <c r="F1776" i="2"/>
  <c r="E1776" i="2"/>
  <c r="G1775" i="2"/>
  <c r="F1775" i="2"/>
  <c r="E1775" i="2"/>
  <c r="G1773" i="2"/>
  <c r="F1773" i="2"/>
  <c r="E1773" i="2"/>
  <c r="G1774" i="2"/>
  <c r="F1774" i="2"/>
  <c r="E1774" i="2"/>
  <c r="G1771" i="2"/>
  <c r="F1771" i="2"/>
  <c r="E1771" i="2"/>
  <c r="G1772" i="2"/>
  <c r="F1772" i="2"/>
  <c r="E1772" i="2"/>
  <c r="G1770" i="2"/>
  <c r="F1770" i="2"/>
  <c r="E1770" i="2"/>
  <c r="G1769" i="2"/>
  <c r="F1769" i="2"/>
  <c r="E1769" i="2"/>
  <c r="G1767" i="2"/>
  <c r="F1767" i="2"/>
  <c r="F2031" i="2"/>
  <c r="E1767" i="2"/>
  <c r="G1768" i="2"/>
  <c r="F1768" i="2"/>
  <c r="E1768" i="2"/>
  <c r="G1765" i="2"/>
  <c r="F1765" i="2"/>
  <c r="E1765" i="2"/>
  <c r="G1764" i="2"/>
  <c r="G2068" i="2"/>
  <c r="F1764" i="2"/>
  <c r="E1764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L1916" i="2"/>
  <c r="M1916" i="2"/>
  <c r="L1917" i="2"/>
  <c r="M1917" i="2"/>
  <c r="L1918" i="2"/>
  <c r="M1918" i="2"/>
  <c r="L1919" i="2"/>
  <c r="M1919" i="2"/>
  <c r="K1919" i="2"/>
  <c r="K1918" i="2"/>
  <c r="K1917" i="2"/>
  <c r="K1916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596" i="2"/>
  <c r="F1597" i="2"/>
  <c r="F1598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596" i="2"/>
  <c r="G1597" i="2"/>
  <c r="G1598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C1916" i="2"/>
  <c r="D1916" i="2"/>
  <c r="C1917" i="2"/>
  <c r="D1917" i="2"/>
  <c r="C1918" i="2"/>
  <c r="D1918" i="2"/>
  <c r="C1919" i="2"/>
  <c r="D1919" i="2"/>
  <c r="L1953" i="2"/>
  <c r="M1953" i="2"/>
  <c r="L1954" i="2"/>
  <c r="M1954" i="2"/>
  <c r="L1955" i="2"/>
  <c r="M1955" i="2"/>
  <c r="L1956" i="2"/>
  <c r="M1956" i="2"/>
  <c r="K1956" i="2"/>
  <c r="K1955" i="2"/>
  <c r="K1954" i="2"/>
  <c r="K1953" i="2"/>
  <c r="C1953" i="2"/>
  <c r="D1953" i="2"/>
  <c r="C1954" i="2"/>
  <c r="D1954" i="2"/>
  <c r="C1955" i="2"/>
  <c r="D1955" i="2"/>
  <c r="C1956" i="2"/>
  <c r="D1956" i="2"/>
  <c r="L1990" i="2"/>
  <c r="M1990" i="2"/>
  <c r="L1991" i="2"/>
  <c r="M1991" i="2"/>
  <c r="L1992" i="2"/>
  <c r="M1992" i="2"/>
  <c r="L1993" i="2"/>
  <c r="M1993" i="2"/>
  <c r="K1993" i="2"/>
  <c r="K1992" i="2"/>
  <c r="K1991" i="2"/>
  <c r="K1990" i="2"/>
  <c r="C1990" i="2"/>
  <c r="D1990" i="2"/>
  <c r="C1991" i="2"/>
  <c r="D1991" i="2"/>
  <c r="C1992" i="2"/>
  <c r="D1992" i="2"/>
  <c r="C1993" i="2"/>
  <c r="D1993" i="2"/>
  <c r="L2027" i="2"/>
  <c r="M2027" i="2"/>
  <c r="L2028" i="2"/>
  <c r="M2028" i="2"/>
  <c r="L2029" i="2"/>
  <c r="M2029" i="2"/>
  <c r="L2030" i="2"/>
  <c r="M2030" i="2"/>
  <c r="K2030" i="2"/>
  <c r="K2029" i="2"/>
  <c r="K2028" i="2"/>
  <c r="K2027" i="2"/>
  <c r="C2027" i="2"/>
  <c r="D2027" i="2"/>
  <c r="C2028" i="2"/>
  <c r="D2028" i="2"/>
  <c r="C2029" i="2"/>
  <c r="D2029" i="2"/>
  <c r="C2030" i="2"/>
  <c r="D2030" i="2"/>
  <c r="L2064" i="2"/>
  <c r="M2064" i="2"/>
  <c r="L2065" i="2"/>
  <c r="M2065" i="2"/>
  <c r="L2066" i="2"/>
  <c r="M2066" i="2"/>
  <c r="L2067" i="2"/>
  <c r="M2067" i="2"/>
  <c r="K2067" i="2"/>
  <c r="K2066" i="2"/>
  <c r="K2065" i="2"/>
  <c r="K2064" i="2"/>
  <c r="C2064" i="2"/>
  <c r="D2064" i="2"/>
  <c r="C2065" i="2"/>
  <c r="D2065" i="2"/>
  <c r="C2066" i="2"/>
  <c r="D2066" i="2"/>
  <c r="C2067" i="2"/>
  <c r="D2067" i="2"/>
  <c r="B2067" i="2"/>
  <c r="B2030" i="2"/>
  <c r="B1993" i="2"/>
  <c r="B1956" i="2"/>
  <c r="B1919" i="2"/>
  <c r="B1918" i="2"/>
  <c r="B1955" i="2"/>
  <c r="B1992" i="2"/>
  <c r="B2029" i="2"/>
  <c r="B2066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989" i="2"/>
  <c r="G1493" i="2"/>
  <c r="G1494" i="2"/>
  <c r="G1495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B1917" i="2"/>
  <c r="B1954" i="2"/>
  <c r="B1991" i="2"/>
  <c r="B2028" i="2"/>
  <c r="B2065" i="2"/>
  <c r="B2064" i="2"/>
  <c r="B2027" i="2"/>
  <c r="B1990" i="2"/>
  <c r="B1953" i="2"/>
  <c r="B1916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F1391" i="2"/>
  <c r="F1392" i="2"/>
  <c r="F1393" i="2"/>
  <c r="F1394" i="2"/>
  <c r="F1395" i="2"/>
  <c r="F1396" i="2"/>
  <c r="F1397" i="2"/>
  <c r="F198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G1339" i="2"/>
  <c r="G1340" i="2"/>
  <c r="G1341" i="2"/>
  <c r="G1912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F1339" i="2"/>
  <c r="F1340" i="2"/>
  <c r="F1341" i="2"/>
  <c r="F1342" i="2"/>
  <c r="F1343" i="2"/>
  <c r="F1344" i="2"/>
  <c r="F1912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L2063" i="2"/>
  <c r="M2063" i="2"/>
  <c r="K2063" i="2"/>
  <c r="C2063" i="2"/>
  <c r="D2063" i="2"/>
  <c r="L2026" i="2"/>
  <c r="M2026" i="2"/>
  <c r="K2026" i="2"/>
  <c r="C2026" i="2"/>
  <c r="D2026" i="2"/>
  <c r="L1989" i="2"/>
  <c r="M1989" i="2"/>
  <c r="K1989" i="2"/>
  <c r="C1989" i="2"/>
  <c r="D1989" i="2"/>
  <c r="L1952" i="2"/>
  <c r="M1952" i="2"/>
  <c r="K1952" i="2"/>
  <c r="C1952" i="2"/>
  <c r="D1952" i="2"/>
  <c r="L1915" i="2"/>
  <c r="M1915" i="2"/>
  <c r="K1915" i="2"/>
  <c r="C1915" i="2"/>
  <c r="D1915" i="2"/>
  <c r="B1915" i="2"/>
  <c r="B1952" i="2"/>
  <c r="B1989" i="2"/>
  <c r="B2026" i="2"/>
  <c r="B2063" i="2"/>
  <c r="L2062" i="2"/>
  <c r="M2062" i="2"/>
  <c r="K2062" i="2"/>
  <c r="C2062" i="2"/>
  <c r="D2062" i="2"/>
  <c r="B2062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L2025" i="2"/>
  <c r="M2025" i="2"/>
  <c r="K2025" i="2"/>
  <c r="C2025" i="2"/>
  <c r="D2025" i="2"/>
  <c r="B2025" i="2"/>
  <c r="L1988" i="2"/>
  <c r="M1988" i="2"/>
  <c r="K1988" i="2"/>
  <c r="C1988" i="2"/>
  <c r="D1988" i="2"/>
  <c r="B1988" i="2"/>
  <c r="L1951" i="2"/>
  <c r="M1951" i="2"/>
  <c r="K1951" i="2"/>
  <c r="C1951" i="2"/>
  <c r="D1951" i="2"/>
  <c r="B1951" i="2"/>
  <c r="L1913" i="2"/>
  <c r="M1913" i="2"/>
  <c r="K1913" i="2"/>
  <c r="C1913" i="2"/>
  <c r="D1913" i="2"/>
  <c r="B1913" i="2"/>
  <c r="L1914" i="2"/>
  <c r="M1914" i="2"/>
  <c r="K1914" i="2"/>
  <c r="C1914" i="2"/>
  <c r="D1914" i="2"/>
  <c r="B1914" i="2"/>
  <c r="G1763" i="2"/>
  <c r="F1763" i="2"/>
  <c r="E1763" i="2"/>
  <c r="G1762" i="2"/>
  <c r="F1762" i="2"/>
  <c r="E1762" i="2"/>
  <c r="G1761" i="2"/>
  <c r="F1761" i="2"/>
  <c r="E1761" i="2"/>
  <c r="G1760" i="2"/>
  <c r="F1760" i="2"/>
  <c r="E1760" i="2"/>
  <c r="G1759" i="2"/>
  <c r="F1759" i="2"/>
  <c r="E1759" i="2"/>
  <c r="G1758" i="2"/>
  <c r="F1758" i="2"/>
  <c r="E1758" i="2"/>
  <c r="G1757" i="2"/>
  <c r="F1757" i="2"/>
  <c r="E1757" i="2"/>
  <c r="K2061" i="2"/>
  <c r="L2061" i="2"/>
  <c r="M2061" i="2"/>
  <c r="D2061" i="2"/>
  <c r="C2061" i="2"/>
  <c r="B2061" i="2"/>
  <c r="L2024" i="2"/>
  <c r="M2024" i="2"/>
  <c r="K2024" i="2"/>
  <c r="C2024" i="2"/>
  <c r="D2024" i="2"/>
  <c r="B2024" i="2"/>
  <c r="L1987" i="2"/>
  <c r="M1987" i="2"/>
  <c r="K1987" i="2"/>
  <c r="C1987" i="2"/>
  <c r="D1987" i="2"/>
  <c r="B1987" i="2"/>
  <c r="L1950" i="2"/>
  <c r="M1950" i="2"/>
  <c r="K1950" i="2"/>
  <c r="C1950" i="2"/>
  <c r="D1950" i="2"/>
  <c r="B1950" i="2"/>
  <c r="G1756" i="2"/>
  <c r="F1756" i="2"/>
  <c r="E1756" i="2"/>
  <c r="G1766" i="2"/>
  <c r="F1766" i="2"/>
  <c r="E1766" i="2"/>
  <c r="G1755" i="2"/>
  <c r="F1755" i="2"/>
  <c r="E1755" i="2"/>
  <c r="G1754" i="2"/>
  <c r="F1754" i="2"/>
  <c r="E1754" i="2"/>
  <c r="G1753" i="2"/>
  <c r="F1753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B1883" i="2"/>
  <c r="K1883" i="2"/>
  <c r="L1883" i="2"/>
  <c r="M1883" i="2"/>
  <c r="B1884" i="2"/>
  <c r="K1884" i="2"/>
  <c r="L1884" i="2"/>
  <c r="M1884" i="2"/>
  <c r="B1886" i="2"/>
  <c r="C1886" i="2"/>
  <c r="D1886" i="2"/>
  <c r="K1886" i="2"/>
  <c r="L1886" i="2"/>
  <c r="M1886" i="2"/>
  <c r="B1887" i="2"/>
  <c r="C1887" i="2"/>
  <c r="D1887" i="2"/>
  <c r="K1887" i="2"/>
  <c r="L1887" i="2"/>
  <c r="M1887" i="2"/>
  <c r="B1888" i="2"/>
  <c r="C1888" i="2"/>
  <c r="D1888" i="2"/>
  <c r="K1888" i="2"/>
  <c r="L1888" i="2"/>
  <c r="M1888" i="2"/>
  <c r="B1889" i="2"/>
  <c r="C1889" i="2"/>
  <c r="D1889" i="2"/>
  <c r="K1889" i="2"/>
  <c r="L1889" i="2"/>
  <c r="M1889" i="2"/>
  <c r="B1890" i="2"/>
  <c r="C1890" i="2"/>
  <c r="D1890" i="2"/>
  <c r="K1890" i="2"/>
  <c r="L1890" i="2"/>
  <c r="M1890" i="2"/>
  <c r="B1891" i="2"/>
  <c r="C1891" i="2"/>
  <c r="D1891" i="2"/>
  <c r="K1891" i="2"/>
  <c r="L1891" i="2"/>
  <c r="M1891" i="2"/>
  <c r="B1892" i="2"/>
  <c r="C1892" i="2"/>
  <c r="D1892" i="2"/>
  <c r="K1892" i="2"/>
  <c r="L1892" i="2"/>
  <c r="M1892" i="2"/>
  <c r="B1893" i="2"/>
  <c r="C1893" i="2"/>
  <c r="D1893" i="2"/>
  <c r="K1893" i="2"/>
  <c r="L1893" i="2"/>
  <c r="M1893" i="2"/>
  <c r="B1894" i="2"/>
  <c r="C1894" i="2"/>
  <c r="D1894" i="2"/>
  <c r="K1894" i="2"/>
  <c r="L1894" i="2"/>
  <c r="M1894" i="2"/>
  <c r="B1895" i="2"/>
  <c r="C1895" i="2"/>
  <c r="D1895" i="2"/>
  <c r="K1895" i="2"/>
  <c r="L1895" i="2"/>
  <c r="M1895" i="2"/>
  <c r="B1896" i="2"/>
  <c r="C1896" i="2"/>
  <c r="D1896" i="2"/>
  <c r="K1896" i="2"/>
  <c r="L1896" i="2"/>
  <c r="M1896" i="2"/>
  <c r="B1897" i="2"/>
  <c r="C1897" i="2"/>
  <c r="D1897" i="2"/>
  <c r="K1897" i="2"/>
  <c r="L1897" i="2"/>
  <c r="M1897" i="2"/>
  <c r="B1898" i="2"/>
  <c r="C1898" i="2"/>
  <c r="D1898" i="2"/>
  <c r="K1898" i="2"/>
  <c r="L1898" i="2"/>
  <c r="M1898" i="2"/>
  <c r="B1899" i="2"/>
  <c r="C1899" i="2"/>
  <c r="D1899" i="2"/>
  <c r="K1899" i="2"/>
  <c r="L1899" i="2"/>
  <c r="M1899" i="2"/>
  <c r="B1900" i="2"/>
  <c r="C1900" i="2"/>
  <c r="D1900" i="2"/>
  <c r="K1900" i="2"/>
  <c r="L1900" i="2"/>
  <c r="M1900" i="2"/>
  <c r="B1901" i="2"/>
  <c r="C1901" i="2"/>
  <c r="D1901" i="2"/>
  <c r="K1901" i="2"/>
  <c r="L1901" i="2"/>
  <c r="M1901" i="2"/>
  <c r="B1902" i="2"/>
  <c r="C1902" i="2"/>
  <c r="D1902" i="2"/>
  <c r="K1902" i="2"/>
  <c r="L1902" i="2"/>
  <c r="M1902" i="2"/>
  <c r="B1903" i="2"/>
  <c r="C1903" i="2"/>
  <c r="D1903" i="2"/>
  <c r="K1903" i="2"/>
  <c r="L1903" i="2"/>
  <c r="M1903" i="2"/>
  <c r="B1904" i="2"/>
  <c r="C1904" i="2"/>
  <c r="D1904" i="2"/>
  <c r="K1904" i="2"/>
  <c r="L1904" i="2"/>
  <c r="M1904" i="2"/>
  <c r="B1905" i="2"/>
  <c r="C1905" i="2"/>
  <c r="D1905" i="2"/>
  <c r="K1905" i="2"/>
  <c r="L1905" i="2"/>
  <c r="M1905" i="2"/>
  <c r="B1906" i="2"/>
  <c r="C1906" i="2"/>
  <c r="D1906" i="2"/>
  <c r="K1906" i="2"/>
  <c r="L1906" i="2"/>
  <c r="M1906" i="2"/>
  <c r="B1907" i="2"/>
  <c r="C1907" i="2"/>
  <c r="D1907" i="2"/>
  <c r="K1907" i="2"/>
  <c r="L1907" i="2"/>
  <c r="M1907" i="2"/>
  <c r="B1908" i="2"/>
  <c r="C1908" i="2"/>
  <c r="D1908" i="2"/>
  <c r="K1908" i="2"/>
  <c r="L1908" i="2"/>
  <c r="M1908" i="2"/>
  <c r="B1909" i="2"/>
  <c r="C1909" i="2"/>
  <c r="D1909" i="2"/>
  <c r="K1909" i="2"/>
  <c r="L1909" i="2"/>
  <c r="M1909" i="2"/>
  <c r="B1910" i="2"/>
  <c r="C1910" i="2"/>
  <c r="D1910" i="2"/>
  <c r="K1910" i="2"/>
  <c r="L1910" i="2"/>
  <c r="M1910" i="2"/>
  <c r="B1911" i="2"/>
  <c r="C1911" i="2"/>
  <c r="D1911" i="2"/>
  <c r="K1911" i="2"/>
  <c r="L1911" i="2"/>
  <c r="M1911" i="2"/>
  <c r="B1912" i="2"/>
  <c r="C1912" i="2"/>
  <c r="D1912" i="2"/>
  <c r="K1912" i="2"/>
  <c r="L1912" i="2"/>
  <c r="M1912" i="2"/>
  <c r="B1923" i="2"/>
  <c r="C1923" i="2"/>
  <c r="D1923" i="2"/>
  <c r="K1923" i="2"/>
  <c r="L1923" i="2"/>
  <c r="M1923" i="2"/>
  <c r="B1924" i="2"/>
  <c r="C1924" i="2"/>
  <c r="D1924" i="2"/>
  <c r="K1924" i="2"/>
  <c r="L1924" i="2"/>
  <c r="M1924" i="2"/>
  <c r="B1925" i="2"/>
  <c r="C1925" i="2"/>
  <c r="D1925" i="2"/>
  <c r="K1925" i="2"/>
  <c r="L1925" i="2"/>
  <c r="M1925" i="2"/>
  <c r="B1926" i="2"/>
  <c r="C1926" i="2"/>
  <c r="D1926" i="2"/>
  <c r="K1926" i="2"/>
  <c r="L1926" i="2"/>
  <c r="M1926" i="2"/>
  <c r="B1927" i="2"/>
  <c r="C1927" i="2"/>
  <c r="D1927" i="2"/>
  <c r="K1927" i="2"/>
  <c r="L1927" i="2"/>
  <c r="M1927" i="2"/>
  <c r="B1928" i="2"/>
  <c r="C1928" i="2"/>
  <c r="D1928" i="2"/>
  <c r="K1928" i="2"/>
  <c r="L1928" i="2"/>
  <c r="M1928" i="2"/>
  <c r="B1929" i="2"/>
  <c r="C1929" i="2"/>
  <c r="D1929" i="2"/>
  <c r="K1929" i="2"/>
  <c r="L1929" i="2"/>
  <c r="M1929" i="2"/>
  <c r="B1930" i="2"/>
  <c r="C1930" i="2"/>
  <c r="D1930" i="2"/>
  <c r="K1930" i="2"/>
  <c r="L1930" i="2"/>
  <c r="M1930" i="2"/>
  <c r="B1931" i="2"/>
  <c r="C1931" i="2"/>
  <c r="D1931" i="2"/>
  <c r="K1931" i="2"/>
  <c r="L1931" i="2"/>
  <c r="M1931" i="2"/>
  <c r="B1932" i="2"/>
  <c r="C1932" i="2"/>
  <c r="D1932" i="2"/>
  <c r="K1932" i="2"/>
  <c r="L1932" i="2"/>
  <c r="M1932" i="2"/>
  <c r="B1933" i="2"/>
  <c r="C1933" i="2"/>
  <c r="D1933" i="2"/>
  <c r="K1933" i="2"/>
  <c r="L1933" i="2"/>
  <c r="M1933" i="2"/>
  <c r="B1934" i="2"/>
  <c r="C1934" i="2"/>
  <c r="D1934" i="2"/>
  <c r="K1934" i="2"/>
  <c r="L1934" i="2"/>
  <c r="M1934" i="2"/>
  <c r="B1935" i="2"/>
  <c r="C1935" i="2"/>
  <c r="D1935" i="2"/>
  <c r="K1935" i="2"/>
  <c r="L1935" i="2"/>
  <c r="M1935" i="2"/>
  <c r="B1936" i="2"/>
  <c r="C1936" i="2"/>
  <c r="D1936" i="2"/>
  <c r="K1936" i="2"/>
  <c r="L1936" i="2"/>
  <c r="M1936" i="2"/>
  <c r="B1937" i="2"/>
  <c r="C1937" i="2"/>
  <c r="D1937" i="2"/>
  <c r="K1937" i="2"/>
  <c r="L1937" i="2"/>
  <c r="M1937" i="2"/>
  <c r="B1938" i="2"/>
  <c r="C1938" i="2"/>
  <c r="D1938" i="2"/>
  <c r="K1938" i="2"/>
  <c r="L1938" i="2"/>
  <c r="M1938" i="2"/>
  <c r="B1939" i="2"/>
  <c r="C1939" i="2"/>
  <c r="D1939" i="2"/>
  <c r="K1939" i="2"/>
  <c r="L1939" i="2"/>
  <c r="M1939" i="2"/>
  <c r="B1940" i="2"/>
  <c r="C1940" i="2"/>
  <c r="D1940" i="2"/>
  <c r="K1940" i="2"/>
  <c r="L1940" i="2"/>
  <c r="M1940" i="2"/>
  <c r="B1941" i="2"/>
  <c r="C1941" i="2"/>
  <c r="D1941" i="2"/>
  <c r="K1941" i="2"/>
  <c r="L1941" i="2"/>
  <c r="M1941" i="2"/>
  <c r="B1942" i="2"/>
  <c r="C1942" i="2"/>
  <c r="D1942" i="2"/>
  <c r="K1942" i="2"/>
  <c r="L1942" i="2"/>
  <c r="M1942" i="2"/>
  <c r="B1943" i="2"/>
  <c r="C1943" i="2"/>
  <c r="D1943" i="2"/>
  <c r="K1943" i="2"/>
  <c r="L1943" i="2"/>
  <c r="M1943" i="2"/>
  <c r="B1944" i="2"/>
  <c r="C1944" i="2"/>
  <c r="D1944" i="2"/>
  <c r="K1944" i="2"/>
  <c r="L1944" i="2"/>
  <c r="M1944" i="2"/>
  <c r="B1945" i="2"/>
  <c r="C1945" i="2"/>
  <c r="D1945" i="2"/>
  <c r="K1945" i="2"/>
  <c r="L1945" i="2"/>
  <c r="M1945" i="2"/>
  <c r="B1946" i="2"/>
  <c r="C1946" i="2"/>
  <c r="D1946" i="2"/>
  <c r="K1946" i="2"/>
  <c r="L1946" i="2"/>
  <c r="M1946" i="2"/>
  <c r="B1947" i="2"/>
  <c r="C1947" i="2"/>
  <c r="D1947" i="2"/>
  <c r="K1947" i="2"/>
  <c r="L1947" i="2"/>
  <c r="M1947" i="2"/>
  <c r="B1948" i="2"/>
  <c r="C1948" i="2"/>
  <c r="D1948" i="2"/>
  <c r="K1948" i="2"/>
  <c r="L1948" i="2"/>
  <c r="M1948" i="2"/>
  <c r="B1949" i="2"/>
  <c r="C1949" i="2"/>
  <c r="D1949" i="2"/>
  <c r="K1949" i="2"/>
  <c r="L1949" i="2"/>
  <c r="M1949" i="2"/>
  <c r="B1960" i="2"/>
  <c r="C1960" i="2"/>
  <c r="D1960" i="2"/>
  <c r="K1960" i="2"/>
  <c r="L1960" i="2"/>
  <c r="M1960" i="2"/>
  <c r="B1961" i="2"/>
  <c r="C1961" i="2"/>
  <c r="D1961" i="2"/>
  <c r="K1961" i="2"/>
  <c r="L1961" i="2"/>
  <c r="M1961" i="2"/>
  <c r="B1962" i="2"/>
  <c r="C1962" i="2"/>
  <c r="D1962" i="2"/>
  <c r="K1962" i="2"/>
  <c r="L1962" i="2"/>
  <c r="M1962" i="2"/>
  <c r="B1963" i="2"/>
  <c r="C1963" i="2"/>
  <c r="D1963" i="2"/>
  <c r="K1963" i="2"/>
  <c r="L1963" i="2"/>
  <c r="M1963" i="2"/>
  <c r="B1964" i="2"/>
  <c r="C1964" i="2"/>
  <c r="D1964" i="2"/>
  <c r="K1964" i="2"/>
  <c r="L1964" i="2"/>
  <c r="M1964" i="2"/>
  <c r="B1965" i="2"/>
  <c r="C1965" i="2"/>
  <c r="D1965" i="2"/>
  <c r="K1965" i="2"/>
  <c r="L1965" i="2"/>
  <c r="M1965" i="2"/>
  <c r="B1966" i="2"/>
  <c r="C1966" i="2"/>
  <c r="D1966" i="2"/>
  <c r="K1966" i="2"/>
  <c r="L1966" i="2"/>
  <c r="M1966" i="2"/>
  <c r="B1967" i="2"/>
  <c r="C1967" i="2"/>
  <c r="D1967" i="2"/>
  <c r="K1967" i="2"/>
  <c r="L1967" i="2"/>
  <c r="M1967" i="2"/>
  <c r="B1968" i="2"/>
  <c r="C1968" i="2"/>
  <c r="D1968" i="2"/>
  <c r="K1968" i="2"/>
  <c r="L1968" i="2"/>
  <c r="M1968" i="2"/>
  <c r="B1969" i="2"/>
  <c r="C1969" i="2"/>
  <c r="D1969" i="2"/>
  <c r="K1969" i="2"/>
  <c r="L1969" i="2"/>
  <c r="M1969" i="2"/>
  <c r="B1970" i="2"/>
  <c r="C1970" i="2"/>
  <c r="D1970" i="2"/>
  <c r="K1970" i="2"/>
  <c r="L1970" i="2"/>
  <c r="M1970" i="2"/>
  <c r="B1971" i="2"/>
  <c r="C1971" i="2"/>
  <c r="D1971" i="2"/>
  <c r="K1971" i="2"/>
  <c r="L1971" i="2"/>
  <c r="M1971" i="2"/>
  <c r="B1972" i="2"/>
  <c r="C1972" i="2"/>
  <c r="D1972" i="2"/>
  <c r="K1972" i="2"/>
  <c r="L1972" i="2"/>
  <c r="M1972" i="2"/>
  <c r="B1973" i="2"/>
  <c r="C1973" i="2"/>
  <c r="D1973" i="2"/>
  <c r="K1973" i="2"/>
  <c r="L1973" i="2"/>
  <c r="M1973" i="2"/>
  <c r="B1974" i="2"/>
  <c r="C1974" i="2"/>
  <c r="D1974" i="2"/>
  <c r="K1974" i="2"/>
  <c r="L1974" i="2"/>
  <c r="M1974" i="2"/>
  <c r="B1975" i="2"/>
  <c r="C1975" i="2"/>
  <c r="D1975" i="2"/>
  <c r="K1975" i="2"/>
  <c r="L1975" i="2"/>
  <c r="M1975" i="2"/>
  <c r="B1976" i="2"/>
  <c r="C1976" i="2"/>
  <c r="D1976" i="2"/>
  <c r="K1976" i="2"/>
  <c r="L1976" i="2"/>
  <c r="M1976" i="2"/>
  <c r="B1977" i="2"/>
  <c r="C1977" i="2"/>
  <c r="D1977" i="2"/>
  <c r="K1977" i="2"/>
  <c r="L1977" i="2"/>
  <c r="M1977" i="2"/>
  <c r="B1978" i="2"/>
  <c r="C1978" i="2"/>
  <c r="D1978" i="2"/>
  <c r="K1978" i="2"/>
  <c r="L1978" i="2"/>
  <c r="M1978" i="2"/>
  <c r="B1979" i="2"/>
  <c r="C1979" i="2"/>
  <c r="D1979" i="2"/>
  <c r="K1979" i="2"/>
  <c r="L1979" i="2"/>
  <c r="M1979" i="2"/>
  <c r="B1980" i="2"/>
  <c r="C1980" i="2"/>
  <c r="D1980" i="2"/>
  <c r="K1980" i="2"/>
  <c r="L1980" i="2"/>
  <c r="M1980" i="2"/>
  <c r="B1981" i="2"/>
  <c r="C1981" i="2"/>
  <c r="D1981" i="2"/>
  <c r="K1981" i="2"/>
  <c r="L1981" i="2"/>
  <c r="M1981" i="2"/>
  <c r="B1982" i="2"/>
  <c r="C1982" i="2"/>
  <c r="D1982" i="2"/>
  <c r="K1982" i="2"/>
  <c r="L1982" i="2"/>
  <c r="M1982" i="2"/>
  <c r="B1983" i="2"/>
  <c r="C1983" i="2"/>
  <c r="D1983" i="2"/>
  <c r="K1983" i="2"/>
  <c r="L1983" i="2"/>
  <c r="M1983" i="2"/>
  <c r="B1984" i="2"/>
  <c r="C1984" i="2"/>
  <c r="D1984" i="2"/>
  <c r="K1984" i="2"/>
  <c r="L1984" i="2"/>
  <c r="M1984" i="2"/>
  <c r="B1985" i="2"/>
  <c r="C1985" i="2"/>
  <c r="D1985" i="2"/>
  <c r="K1985" i="2"/>
  <c r="L1985" i="2"/>
  <c r="M1985" i="2"/>
  <c r="B1986" i="2"/>
  <c r="C1986" i="2"/>
  <c r="D1986" i="2"/>
  <c r="K1986" i="2"/>
  <c r="L1986" i="2"/>
  <c r="M1986" i="2"/>
  <c r="B1997" i="2"/>
  <c r="C1997" i="2"/>
  <c r="D1997" i="2"/>
  <c r="K1997" i="2"/>
  <c r="L1997" i="2"/>
  <c r="M1997" i="2"/>
  <c r="B1998" i="2"/>
  <c r="C1998" i="2"/>
  <c r="D1998" i="2"/>
  <c r="K1998" i="2"/>
  <c r="L1998" i="2"/>
  <c r="M1998" i="2"/>
  <c r="B1999" i="2"/>
  <c r="C1999" i="2"/>
  <c r="D1999" i="2"/>
  <c r="K1999" i="2"/>
  <c r="L1999" i="2"/>
  <c r="M1999" i="2"/>
  <c r="B2000" i="2"/>
  <c r="C2000" i="2"/>
  <c r="D2000" i="2"/>
  <c r="K2000" i="2"/>
  <c r="L2000" i="2"/>
  <c r="M2000" i="2"/>
  <c r="B2001" i="2"/>
  <c r="C2001" i="2"/>
  <c r="D2001" i="2"/>
  <c r="K2001" i="2"/>
  <c r="L2001" i="2"/>
  <c r="M2001" i="2"/>
  <c r="B2002" i="2"/>
  <c r="C2002" i="2"/>
  <c r="D2002" i="2"/>
  <c r="K2002" i="2"/>
  <c r="L2002" i="2"/>
  <c r="M2002" i="2"/>
  <c r="B2003" i="2"/>
  <c r="C2003" i="2"/>
  <c r="D2003" i="2"/>
  <c r="K2003" i="2"/>
  <c r="L2003" i="2"/>
  <c r="M2003" i="2"/>
  <c r="B2004" i="2"/>
  <c r="C2004" i="2"/>
  <c r="D2004" i="2"/>
  <c r="K2004" i="2"/>
  <c r="L2004" i="2"/>
  <c r="M2004" i="2"/>
  <c r="B2005" i="2"/>
  <c r="C2005" i="2"/>
  <c r="D2005" i="2"/>
  <c r="K2005" i="2"/>
  <c r="L2005" i="2"/>
  <c r="M2005" i="2"/>
  <c r="B2006" i="2"/>
  <c r="C2006" i="2"/>
  <c r="D2006" i="2"/>
  <c r="K2006" i="2"/>
  <c r="L2006" i="2"/>
  <c r="M2006" i="2"/>
  <c r="B2007" i="2"/>
  <c r="C2007" i="2"/>
  <c r="D2007" i="2"/>
  <c r="K2007" i="2"/>
  <c r="L2007" i="2"/>
  <c r="M2007" i="2"/>
  <c r="B2008" i="2"/>
  <c r="C2008" i="2"/>
  <c r="D2008" i="2"/>
  <c r="K2008" i="2"/>
  <c r="L2008" i="2"/>
  <c r="M2008" i="2"/>
  <c r="B2009" i="2"/>
  <c r="C2009" i="2"/>
  <c r="D2009" i="2"/>
  <c r="K2009" i="2"/>
  <c r="L2009" i="2"/>
  <c r="M2009" i="2"/>
  <c r="B2010" i="2"/>
  <c r="C2010" i="2"/>
  <c r="D2010" i="2"/>
  <c r="K2010" i="2"/>
  <c r="L2010" i="2"/>
  <c r="M2010" i="2"/>
  <c r="B2011" i="2"/>
  <c r="C2011" i="2"/>
  <c r="D2011" i="2"/>
  <c r="K2011" i="2"/>
  <c r="L2011" i="2"/>
  <c r="M2011" i="2"/>
  <c r="B2012" i="2"/>
  <c r="C2012" i="2"/>
  <c r="D2012" i="2"/>
  <c r="K2012" i="2"/>
  <c r="L2012" i="2"/>
  <c r="M2012" i="2"/>
  <c r="B2013" i="2"/>
  <c r="C2013" i="2"/>
  <c r="D2013" i="2"/>
  <c r="K2013" i="2"/>
  <c r="L2013" i="2"/>
  <c r="M2013" i="2"/>
  <c r="B2014" i="2"/>
  <c r="C2014" i="2"/>
  <c r="D2014" i="2"/>
  <c r="K2014" i="2"/>
  <c r="L2014" i="2"/>
  <c r="M2014" i="2"/>
  <c r="B2015" i="2"/>
  <c r="C2015" i="2"/>
  <c r="D2015" i="2"/>
  <c r="K2015" i="2"/>
  <c r="L2015" i="2"/>
  <c r="M2015" i="2"/>
  <c r="B2016" i="2"/>
  <c r="C2016" i="2"/>
  <c r="D2016" i="2"/>
  <c r="K2016" i="2"/>
  <c r="L2016" i="2"/>
  <c r="M2016" i="2"/>
  <c r="B2017" i="2"/>
  <c r="C2017" i="2"/>
  <c r="D2017" i="2"/>
  <c r="K2017" i="2"/>
  <c r="L2017" i="2"/>
  <c r="M2017" i="2"/>
  <c r="B2018" i="2"/>
  <c r="C2018" i="2"/>
  <c r="D2018" i="2"/>
  <c r="K2018" i="2"/>
  <c r="L2018" i="2"/>
  <c r="M2018" i="2"/>
  <c r="B2019" i="2"/>
  <c r="C2019" i="2"/>
  <c r="D2019" i="2"/>
  <c r="K2019" i="2"/>
  <c r="L2019" i="2"/>
  <c r="M2019" i="2"/>
  <c r="B2020" i="2"/>
  <c r="C2020" i="2"/>
  <c r="D2020" i="2"/>
  <c r="K2020" i="2"/>
  <c r="L2020" i="2"/>
  <c r="M2020" i="2"/>
  <c r="B2021" i="2"/>
  <c r="C2021" i="2"/>
  <c r="D2021" i="2"/>
  <c r="K2021" i="2"/>
  <c r="L2021" i="2"/>
  <c r="M2021" i="2"/>
  <c r="B2022" i="2"/>
  <c r="C2022" i="2"/>
  <c r="D2022" i="2"/>
  <c r="K2022" i="2"/>
  <c r="L2022" i="2"/>
  <c r="M2022" i="2"/>
  <c r="B2023" i="2"/>
  <c r="C2023" i="2"/>
  <c r="D2023" i="2"/>
  <c r="K2023" i="2"/>
  <c r="L2023" i="2"/>
  <c r="M2023" i="2"/>
  <c r="B2034" i="2"/>
  <c r="C2034" i="2"/>
  <c r="D2034" i="2"/>
  <c r="K2034" i="2"/>
  <c r="L2034" i="2"/>
  <c r="M2034" i="2"/>
  <c r="B2035" i="2"/>
  <c r="C2035" i="2"/>
  <c r="D2035" i="2"/>
  <c r="K2035" i="2"/>
  <c r="L2035" i="2"/>
  <c r="M2035" i="2"/>
  <c r="B2036" i="2"/>
  <c r="C2036" i="2"/>
  <c r="D2036" i="2"/>
  <c r="K2036" i="2"/>
  <c r="L2036" i="2"/>
  <c r="M2036" i="2"/>
  <c r="B2037" i="2"/>
  <c r="C2037" i="2"/>
  <c r="D2037" i="2"/>
  <c r="K2037" i="2"/>
  <c r="L2037" i="2"/>
  <c r="M2037" i="2"/>
  <c r="B2038" i="2"/>
  <c r="C2038" i="2"/>
  <c r="D2038" i="2"/>
  <c r="K2038" i="2"/>
  <c r="L2038" i="2"/>
  <c r="M2038" i="2"/>
  <c r="B2039" i="2"/>
  <c r="C2039" i="2"/>
  <c r="D2039" i="2"/>
  <c r="K2039" i="2"/>
  <c r="L2039" i="2"/>
  <c r="M2039" i="2"/>
  <c r="B2040" i="2"/>
  <c r="C2040" i="2"/>
  <c r="D2040" i="2"/>
  <c r="K2040" i="2"/>
  <c r="L2040" i="2"/>
  <c r="M2040" i="2"/>
  <c r="B2041" i="2"/>
  <c r="C2041" i="2"/>
  <c r="D2041" i="2"/>
  <c r="K2041" i="2"/>
  <c r="L2041" i="2"/>
  <c r="M2041" i="2"/>
  <c r="B2042" i="2"/>
  <c r="C2042" i="2"/>
  <c r="D2042" i="2"/>
  <c r="K2042" i="2"/>
  <c r="L2042" i="2"/>
  <c r="M2042" i="2"/>
  <c r="B2043" i="2"/>
  <c r="C2043" i="2"/>
  <c r="D2043" i="2"/>
  <c r="K2043" i="2"/>
  <c r="L2043" i="2"/>
  <c r="M2043" i="2"/>
  <c r="B2044" i="2"/>
  <c r="C2044" i="2"/>
  <c r="D2044" i="2"/>
  <c r="K2044" i="2"/>
  <c r="L2044" i="2"/>
  <c r="M2044" i="2"/>
  <c r="B2045" i="2"/>
  <c r="C2045" i="2"/>
  <c r="D2045" i="2"/>
  <c r="K2045" i="2"/>
  <c r="L2045" i="2"/>
  <c r="M2045" i="2"/>
  <c r="B2046" i="2"/>
  <c r="C2046" i="2"/>
  <c r="D2046" i="2"/>
  <c r="K2046" i="2"/>
  <c r="L2046" i="2"/>
  <c r="M2046" i="2"/>
  <c r="B2047" i="2"/>
  <c r="C2047" i="2"/>
  <c r="D2047" i="2"/>
  <c r="K2047" i="2"/>
  <c r="L2047" i="2"/>
  <c r="M2047" i="2"/>
  <c r="B2048" i="2"/>
  <c r="C2048" i="2"/>
  <c r="D2048" i="2"/>
  <c r="K2048" i="2"/>
  <c r="L2048" i="2"/>
  <c r="M2048" i="2"/>
  <c r="B2049" i="2"/>
  <c r="C2049" i="2"/>
  <c r="D2049" i="2"/>
  <c r="K2049" i="2"/>
  <c r="L2049" i="2"/>
  <c r="M2049" i="2"/>
  <c r="B2050" i="2"/>
  <c r="C2050" i="2"/>
  <c r="D2050" i="2"/>
  <c r="K2050" i="2"/>
  <c r="L2050" i="2"/>
  <c r="M2050" i="2"/>
  <c r="B2051" i="2"/>
  <c r="C2051" i="2"/>
  <c r="D2051" i="2"/>
  <c r="K2051" i="2"/>
  <c r="L2051" i="2"/>
  <c r="M2051" i="2"/>
  <c r="B2052" i="2"/>
  <c r="C2052" i="2"/>
  <c r="D2052" i="2"/>
  <c r="K2052" i="2"/>
  <c r="L2052" i="2"/>
  <c r="M2052" i="2"/>
  <c r="B2053" i="2"/>
  <c r="C2053" i="2"/>
  <c r="D2053" i="2"/>
  <c r="K2053" i="2"/>
  <c r="L2053" i="2"/>
  <c r="M2053" i="2"/>
  <c r="B2054" i="2"/>
  <c r="C2054" i="2"/>
  <c r="D2054" i="2"/>
  <c r="K2054" i="2"/>
  <c r="L2054" i="2"/>
  <c r="M2054" i="2"/>
  <c r="B2055" i="2"/>
  <c r="C2055" i="2"/>
  <c r="D2055" i="2"/>
  <c r="K2055" i="2"/>
  <c r="L2055" i="2"/>
  <c r="M2055" i="2"/>
  <c r="B2056" i="2"/>
  <c r="C2056" i="2"/>
  <c r="D2056" i="2"/>
  <c r="K2056" i="2"/>
  <c r="L2056" i="2"/>
  <c r="M2056" i="2"/>
  <c r="B2057" i="2"/>
  <c r="C2057" i="2"/>
  <c r="D2057" i="2"/>
  <c r="K2057" i="2"/>
  <c r="L2057" i="2"/>
  <c r="M2057" i="2"/>
  <c r="B2058" i="2"/>
  <c r="C2058" i="2"/>
  <c r="D2058" i="2"/>
  <c r="K2058" i="2"/>
  <c r="L2058" i="2"/>
  <c r="M2058" i="2"/>
  <c r="B2059" i="2"/>
  <c r="C2059" i="2"/>
  <c r="D2059" i="2"/>
  <c r="K2059" i="2"/>
  <c r="L2059" i="2"/>
  <c r="M2059" i="2"/>
  <c r="B2060" i="2"/>
  <c r="C2060" i="2"/>
  <c r="D2060" i="2"/>
  <c r="K2060" i="2"/>
  <c r="L2060" i="2"/>
  <c r="M2060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I4" i="2"/>
  <c r="J4" i="2"/>
  <c r="E8" i="2"/>
  <c r="G8" i="2"/>
  <c r="E9" i="2"/>
  <c r="G9" i="2"/>
  <c r="E10" i="2"/>
  <c r="G10" i="2"/>
  <c r="G1886" i="2"/>
  <c r="E11" i="2"/>
  <c r="G11" i="2"/>
  <c r="E12" i="2"/>
  <c r="G12" i="2"/>
  <c r="E13" i="2"/>
  <c r="G13" i="2"/>
  <c r="E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F85" i="2"/>
  <c r="F86" i="2"/>
  <c r="F87" i="2"/>
  <c r="F88" i="2"/>
  <c r="F89" i="2"/>
  <c r="F90" i="2"/>
  <c r="F91" i="2"/>
  <c r="F1962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F136" i="2"/>
  <c r="G136" i="2"/>
  <c r="E137" i="2"/>
  <c r="F137" i="2"/>
  <c r="F20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G137" i="2"/>
  <c r="E138" i="2"/>
  <c r="G138" i="2"/>
  <c r="G139" i="2"/>
  <c r="G140" i="2"/>
  <c r="G1889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F188" i="2"/>
  <c r="G188" i="2"/>
  <c r="E189" i="2"/>
  <c r="F189" i="2"/>
  <c r="G189" i="2"/>
  <c r="E190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G190" i="2"/>
  <c r="E191" i="2"/>
  <c r="G191" i="2"/>
  <c r="G192" i="2"/>
  <c r="G193" i="2"/>
  <c r="G194" i="2"/>
  <c r="G195" i="2"/>
  <c r="G196" i="2"/>
  <c r="G1964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G240" i="2"/>
  <c r="E241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F292" i="2"/>
  <c r="G292" i="2"/>
  <c r="E293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G293" i="2"/>
  <c r="E294" i="2"/>
  <c r="G294" i="2"/>
  <c r="E295" i="2"/>
  <c r="G295" i="2"/>
  <c r="E296" i="2"/>
  <c r="G296" i="2"/>
  <c r="E297" i="2"/>
  <c r="G297" i="2"/>
  <c r="E298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F345" i="2"/>
  <c r="G345" i="2"/>
  <c r="E346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F1895" i="2"/>
  <c r="G449" i="2"/>
  <c r="B450" i="2"/>
  <c r="E450" i="2"/>
  <c r="C450" i="2"/>
  <c r="C1882" i="2"/>
  <c r="D450" i="2"/>
  <c r="D1882" i="2"/>
  <c r="E451" i="2"/>
  <c r="G451" i="2"/>
  <c r="E452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E453" i="2"/>
  <c r="E454" i="2"/>
  <c r="E455" i="2"/>
  <c r="E456" i="2"/>
  <c r="E457" i="2"/>
  <c r="E458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1897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G554" i="2"/>
  <c r="G555" i="2"/>
  <c r="G556" i="2"/>
  <c r="G557" i="2"/>
  <c r="G558" i="2"/>
  <c r="G559" i="2"/>
  <c r="G560" i="2"/>
  <c r="G561" i="2"/>
  <c r="G562" i="2"/>
  <c r="G563" i="2"/>
  <c r="G564" i="2"/>
  <c r="G1897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F606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2050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983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984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2022" i="2"/>
  <c r="G1284" i="2"/>
  <c r="G1285" i="2"/>
  <c r="G1338" i="2"/>
  <c r="E607" i="2"/>
  <c r="F607" i="2"/>
  <c r="E608" i="2"/>
  <c r="F608" i="2"/>
  <c r="E609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F658" i="2"/>
  <c r="E659" i="2"/>
  <c r="F659" i="2"/>
  <c r="E660" i="2"/>
  <c r="F660" i="2"/>
  <c r="E661" i="2"/>
  <c r="F661" i="2"/>
  <c r="F662" i="2"/>
  <c r="F663" i="2"/>
  <c r="F664" i="2"/>
  <c r="F665" i="2"/>
  <c r="F666" i="2"/>
  <c r="F667" i="2"/>
  <c r="F668" i="2"/>
  <c r="F669" i="2"/>
  <c r="F670" i="2"/>
  <c r="F671" i="2"/>
  <c r="F1899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F709" i="2"/>
  <c r="E710" i="2"/>
  <c r="F710" i="2"/>
  <c r="F190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F813" i="2"/>
  <c r="E814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F865" i="2"/>
  <c r="E866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F1074" i="2"/>
  <c r="F194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F1126" i="2"/>
  <c r="E1127" i="2"/>
  <c r="F1127" i="2"/>
  <c r="E1128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F1179" i="2"/>
  <c r="F1180" i="2"/>
  <c r="F1946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984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F1283" i="2"/>
  <c r="F1284" i="2"/>
  <c r="F1285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F1338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D2069" i="2"/>
  <c r="D1995" i="2"/>
  <c r="D1879" i="2"/>
  <c r="H345" i="2"/>
  <c r="H167" i="2"/>
  <c r="H354" i="2"/>
  <c r="H1072" i="2"/>
  <c r="H653" i="2"/>
  <c r="H608" i="2"/>
  <c r="H963" i="2"/>
  <c r="H265" i="2"/>
  <c r="H1838" i="2"/>
  <c r="H137" i="2"/>
  <c r="H1031" i="2"/>
  <c r="F454" i="2"/>
  <c r="D1884" i="2"/>
  <c r="D1921" i="2"/>
  <c r="H29" i="2"/>
  <c r="H1335" i="2"/>
  <c r="H1163" i="2"/>
  <c r="H674" i="2"/>
  <c r="H626" i="2"/>
  <c r="H1438" i="2"/>
  <c r="H597" i="2"/>
  <c r="H1610" i="2"/>
  <c r="H807" i="2"/>
  <c r="H1496" i="2"/>
  <c r="H437" i="2"/>
  <c r="H497" i="2"/>
  <c r="H1256" i="2"/>
  <c r="H316" i="2"/>
  <c r="H1582" i="2"/>
  <c r="H735" i="2"/>
  <c r="H1793" i="2"/>
  <c r="H1063" i="2"/>
  <c r="H1632" i="2"/>
  <c r="H1190" i="2"/>
  <c r="H752" i="2"/>
  <c r="H81" i="2"/>
  <c r="H566" i="2"/>
  <c r="H159" i="2"/>
  <c r="H1084" i="2"/>
  <c r="H1378" i="2"/>
  <c r="H1572" i="2"/>
  <c r="H1159" i="2"/>
  <c r="H901" i="2"/>
  <c r="H1836" i="2"/>
  <c r="H1830" i="2"/>
  <c r="F455" i="2"/>
  <c r="F456" i="2"/>
  <c r="B1882" i="2"/>
  <c r="F451" i="2"/>
  <c r="F1993" i="2"/>
  <c r="F1953" i="2"/>
  <c r="F450" i="2"/>
  <c r="F1919" i="2"/>
  <c r="G1955" i="2"/>
  <c r="G2066" i="2"/>
  <c r="G1952" i="2"/>
  <c r="G2063" i="2"/>
  <c r="G2064" i="2"/>
  <c r="G1990" i="2"/>
  <c r="G2027" i="2"/>
  <c r="F1952" i="2"/>
  <c r="F2063" i="2"/>
  <c r="C1958" i="2"/>
  <c r="E1830" i="2"/>
  <c r="C2069" i="2"/>
  <c r="C1884" i="2"/>
  <c r="C1921" i="2"/>
  <c r="C1883" i="2"/>
  <c r="C2032" i="2"/>
  <c r="C1878" i="2"/>
  <c r="C1879" i="2"/>
  <c r="C1995" i="2"/>
  <c r="G2026" i="2"/>
  <c r="G1915" i="2"/>
  <c r="G1918" i="2"/>
  <c r="G2029" i="2"/>
  <c r="G1992" i="2"/>
  <c r="G2030" i="2"/>
  <c r="G1919" i="2"/>
  <c r="F1916" i="2"/>
  <c r="H313" i="2"/>
  <c r="H42" i="2"/>
  <c r="H1809" i="2"/>
  <c r="H1066" i="2"/>
  <c r="H1124" i="2"/>
  <c r="H1477" i="2"/>
  <c r="D1958" i="2"/>
  <c r="F2064" i="2"/>
  <c r="H254" i="2"/>
  <c r="H774" i="2"/>
  <c r="H112" i="2"/>
  <c r="H110" i="2"/>
  <c r="H1279" i="2"/>
  <c r="H950" i="2"/>
  <c r="H707" i="2"/>
  <c r="H262" i="2"/>
  <c r="H1748" i="2"/>
  <c r="H766" i="2"/>
  <c r="H1800" i="2"/>
  <c r="H1200" i="2"/>
  <c r="H1579" i="2"/>
  <c r="H1597" i="2"/>
  <c r="H1408" i="2"/>
  <c r="H1459" i="2"/>
  <c r="H1198" i="2"/>
  <c r="H1387" i="2"/>
  <c r="H1585" i="2"/>
  <c r="H21" i="2"/>
  <c r="G1830" i="2"/>
  <c r="F2027" i="2"/>
  <c r="D1883" i="2"/>
  <c r="D1878" i="2"/>
  <c r="D1881" i="2"/>
  <c r="H1856" i="2"/>
  <c r="H570" i="2"/>
  <c r="H1401" i="2"/>
  <c r="H1519" i="2"/>
  <c r="H1625" i="2"/>
  <c r="H1303" i="2"/>
  <c r="H1815" i="2"/>
  <c r="H487" i="2"/>
  <c r="H906" i="2"/>
  <c r="H1556" i="2"/>
  <c r="H844" i="2"/>
  <c r="H1454" i="2"/>
  <c r="H1115" i="2"/>
  <c r="H1062" i="2"/>
  <c r="H1721" i="2"/>
  <c r="H122" i="2"/>
  <c r="H1649" i="2"/>
  <c r="H1802" i="2"/>
  <c r="H79" i="2"/>
  <c r="H1113" i="2"/>
  <c r="H1170" i="2"/>
  <c r="H633" i="2"/>
  <c r="H426" i="2"/>
  <c r="H369" i="2"/>
  <c r="H1117" i="2"/>
  <c r="G2018" i="2"/>
  <c r="F1908" i="2"/>
  <c r="F2059" i="2"/>
  <c r="F2056" i="2"/>
  <c r="F2030" i="2"/>
  <c r="F2067" i="2"/>
  <c r="G1991" i="2"/>
  <c r="H1627" i="2"/>
  <c r="H1503" i="2"/>
  <c r="H433" i="2"/>
  <c r="H1760" i="2"/>
  <c r="H28" i="2"/>
  <c r="H826" i="2"/>
  <c r="H149" i="2"/>
  <c r="H579" i="2"/>
  <c r="H708" i="2"/>
  <c r="H1362" i="2"/>
  <c r="H1040" i="2"/>
  <c r="H1835" i="2"/>
  <c r="H622" i="2"/>
  <c r="H794" i="2"/>
  <c r="H711" i="2"/>
  <c r="H1392" i="2"/>
  <c r="H1542" i="2"/>
  <c r="H1230" i="2"/>
  <c r="H1442" i="2"/>
  <c r="H250" i="2"/>
  <c r="H1762" i="2"/>
  <c r="H347" i="2"/>
  <c r="H768" i="2"/>
  <c r="H73" i="2"/>
  <c r="H1646" i="2"/>
  <c r="H429" i="2"/>
  <c r="H309" i="2"/>
  <c r="H734" i="2"/>
  <c r="H161" i="2"/>
  <c r="H221" i="2"/>
  <c r="H218" i="2"/>
  <c r="H1738" i="2"/>
  <c r="H1615" i="2"/>
  <c r="H193" i="2"/>
  <c r="H324" i="2"/>
  <c r="H1640" i="2"/>
  <c r="H1831" i="2"/>
  <c r="H523" i="2"/>
  <c r="H1419" i="2"/>
  <c r="H1172" i="2"/>
  <c r="H1175" i="2"/>
  <c r="H1781" i="2"/>
  <c r="H1464" i="2"/>
  <c r="H52" i="2"/>
  <c r="H1410" i="2"/>
  <c r="H1166" i="2"/>
  <c r="H1416" i="2"/>
  <c r="H1283" i="2"/>
  <c r="H595" i="2"/>
  <c r="H572" i="2"/>
  <c r="H533" i="2"/>
  <c r="H1747" i="2"/>
  <c r="H32" i="2"/>
  <c r="H1056" i="2"/>
  <c r="H630" i="2"/>
  <c r="H266" i="2"/>
  <c r="H1352" i="2"/>
  <c r="H235" i="2"/>
  <c r="H1185" i="2"/>
  <c r="H677" i="2"/>
  <c r="H656" i="2"/>
  <c r="H1858" i="2"/>
  <c r="H1181" i="2"/>
  <c r="H393" i="2"/>
  <c r="H1009" i="2"/>
  <c r="H87" i="2"/>
  <c r="H245" i="2"/>
  <c r="H493" i="2"/>
  <c r="H509" i="2"/>
  <c r="H331" i="2"/>
  <c r="H1308" i="2"/>
  <c r="H1555" i="2"/>
  <c r="H663" i="2"/>
  <c r="H143" i="2"/>
  <c r="H317" i="2"/>
  <c r="H1478" i="2"/>
  <c r="H877" i="2"/>
  <c r="H700" i="2"/>
  <c r="H545" i="2"/>
  <c r="H800" i="2"/>
  <c r="H1257" i="2"/>
  <c r="H1361" i="2"/>
  <c r="H1377" i="2"/>
  <c r="H946" i="2"/>
  <c r="H858" i="2"/>
  <c r="H557" i="2"/>
  <c r="H859" i="2"/>
  <c r="H732" i="2"/>
  <c r="H993" i="2"/>
  <c r="H1848" i="2"/>
  <c r="H1842" i="2"/>
  <c r="H26" i="2"/>
  <c r="H1046" i="2"/>
  <c r="H843" i="2"/>
  <c r="H913" i="2"/>
  <c r="H1350" i="2"/>
  <c r="H1364" i="2"/>
  <c r="H721" i="2"/>
  <c r="H277" i="2"/>
  <c r="H1713" i="2"/>
  <c r="H1660" i="2"/>
  <c r="H1376" i="2"/>
  <c r="H1515" i="2"/>
  <c r="H861" i="2"/>
  <c r="H14" i="2"/>
  <c r="H1060" i="2"/>
  <c r="H955" i="2"/>
  <c r="H500" i="2"/>
  <c r="H1000" i="2"/>
  <c r="H501" i="2"/>
  <c r="H860" i="2"/>
  <c r="H898" i="2"/>
  <c r="H199" i="2"/>
  <c r="H1722" i="2"/>
  <c r="H885" i="2"/>
  <c r="H659" i="2"/>
  <c r="H796" i="2"/>
  <c r="H1091" i="2"/>
  <c r="H133" i="2"/>
  <c r="H379" i="2"/>
  <c r="H1251" i="2"/>
  <c r="H1386" i="2"/>
  <c r="H1611" i="2"/>
  <c r="H1704" i="2"/>
  <c r="H899" i="2"/>
  <c r="H598" i="2"/>
  <c r="H1832" i="2"/>
  <c r="H956" i="2"/>
  <c r="H1015" i="2"/>
  <c r="H59" i="2"/>
  <c r="H54" i="2"/>
  <c r="H1351" i="2"/>
  <c r="H1666" i="2"/>
  <c r="H479" i="2"/>
  <c r="H602" i="2"/>
  <c r="H84" i="2"/>
  <c r="H1302" i="2"/>
  <c r="H1116" i="2"/>
  <c r="H621" i="2"/>
  <c r="H1806" i="2"/>
  <c r="H565" i="2"/>
  <c r="H992" i="2"/>
  <c r="H1628" i="2"/>
  <c r="H967" i="2"/>
  <c r="H288" i="2"/>
  <c r="H56" i="2"/>
  <c r="H153" i="2"/>
  <c r="H1633" i="2"/>
  <c r="H1619" i="2"/>
  <c r="H1863" i="2"/>
  <c r="H571" i="2"/>
  <c r="H1843" i="2"/>
  <c r="H1784" i="2"/>
  <c r="H767" i="2"/>
  <c r="H842" i="2"/>
  <c r="H562" i="2"/>
  <c r="H36" i="2"/>
  <c r="H1107" i="2"/>
  <c r="H275" i="2"/>
  <c r="H1344" i="2"/>
  <c r="H1382" i="2"/>
  <c r="H412" i="2"/>
  <c r="H12" i="2"/>
  <c r="H1795" i="2"/>
  <c r="H46" i="2"/>
  <c r="H163" i="2"/>
  <c r="H1853" i="2"/>
  <c r="H1466" i="2"/>
  <c r="H869" i="2"/>
  <c r="H1518" i="2"/>
  <c r="H1311" i="2"/>
  <c r="H577" i="2"/>
  <c r="H104" i="2"/>
  <c r="H1358" i="2"/>
  <c r="H902" i="2"/>
  <c r="H872" i="2"/>
  <c r="H1474" i="2"/>
  <c r="H831" i="2"/>
  <c r="H504" i="2"/>
  <c r="H67" i="2"/>
  <c r="H210" i="2"/>
  <c r="H642" i="2"/>
  <c r="H594" i="2"/>
  <c r="H645" i="2"/>
  <c r="H92" i="2"/>
  <c r="H889" i="2"/>
  <c r="H399" i="2"/>
  <c r="H876" i="2"/>
  <c r="H1372" i="2"/>
  <c r="H256" i="2"/>
  <c r="H603" i="2"/>
  <c r="H996" i="2"/>
  <c r="H1754" i="2"/>
  <c r="H855" i="2"/>
  <c r="H1398" i="2"/>
  <c r="H939" i="2"/>
  <c r="H923" i="2"/>
  <c r="H977" i="2"/>
  <c r="H1527" i="2"/>
  <c r="H1717" i="2"/>
  <c r="H1520" i="2"/>
  <c r="H1603" i="2"/>
  <c r="H1685" i="2"/>
  <c r="H1332" i="2"/>
  <c r="H647" i="2"/>
  <c r="H1817" i="2"/>
  <c r="H959" i="2"/>
  <c r="H1497" i="2"/>
  <c r="H17" i="2"/>
  <c r="H1266" i="2"/>
  <c r="H1035" i="2"/>
  <c r="H60" i="2"/>
  <c r="H1756" i="2"/>
  <c r="H373" i="2"/>
  <c r="H340" i="2"/>
  <c r="H1326" i="2"/>
  <c r="H473" i="2"/>
  <c r="H1199" i="2"/>
  <c r="H1549" i="2"/>
  <c r="H1638" i="2"/>
  <c r="H197" i="2"/>
  <c r="H1617" i="2"/>
  <c r="H108" i="2"/>
  <c r="H1128" i="2"/>
  <c r="H1396" i="2"/>
  <c r="H396" i="2"/>
  <c r="H1409" i="2"/>
  <c r="H535" i="2"/>
  <c r="H144" i="2"/>
  <c r="H1751" i="2"/>
  <c r="H121" i="2"/>
  <c r="H294" i="2"/>
  <c r="H1094" i="2"/>
  <c r="H289" i="2"/>
  <c r="H1461" i="2"/>
  <c r="H918" i="2"/>
  <c r="H884" i="2"/>
  <c r="H472" i="2"/>
  <c r="H1804" i="2"/>
  <c r="H777" i="2"/>
  <c r="H1482" i="2"/>
  <c r="H841" i="2"/>
  <c r="H236" i="2"/>
  <c r="H470" i="2"/>
  <c r="H357" i="2"/>
  <c r="H1440" i="2"/>
  <c r="H720" i="2"/>
  <c r="H174" i="2"/>
  <c r="H34" i="2"/>
  <c r="H1088" i="2"/>
  <c r="H573" i="2"/>
  <c r="H157" i="2"/>
  <c r="H1601" i="2"/>
  <c r="H753" i="2"/>
  <c r="H1274" i="2"/>
  <c r="H694" i="2"/>
  <c r="H1074" i="2"/>
  <c r="H926" i="2"/>
  <c r="H1323" i="2"/>
  <c r="H1435" i="2"/>
  <c r="H775" i="2"/>
  <c r="H1476" i="2"/>
  <c r="H1282" i="2"/>
  <c r="H368" i="2"/>
  <c r="H793" i="2"/>
  <c r="H664" i="2"/>
  <c r="H1684" i="2"/>
  <c r="H1716" i="2"/>
  <c r="H1155" i="2"/>
  <c r="H999" i="2"/>
  <c r="H789" i="2"/>
  <c r="H267" i="2"/>
  <c r="H604" i="2"/>
  <c r="H1140" i="2"/>
  <c r="H1341" i="2"/>
  <c r="H1421" i="2"/>
  <c r="H1544" i="2"/>
  <c r="H1312" i="2"/>
  <c r="H1160" i="2"/>
  <c r="H344" i="2"/>
  <c r="H106" i="2"/>
  <c r="H1799" i="2"/>
  <c r="H1779" i="2"/>
  <c r="H411" i="2"/>
  <c r="H1338" i="2"/>
  <c r="H904" i="2"/>
  <c r="H1165" i="2"/>
  <c r="H691" i="2"/>
  <c r="H311" i="2"/>
  <c r="H1331" i="2"/>
  <c r="H1395" i="2"/>
  <c r="H1740" i="2"/>
  <c r="H1412" i="2"/>
  <c r="H607" i="2"/>
  <c r="H819" i="2"/>
  <c r="H1259" i="2"/>
  <c r="H790" i="2"/>
  <c r="H391" i="2"/>
  <c r="H1038" i="2"/>
  <c r="H1379" i="2"/>
  <c r="H1445" i="2"/>
  <c r="H258" i="2"/>
  <c r="F453" i="2"/>
  <c r="G1957" i="2"/>
  <c r="G1956" i="2"/>
  <c r="H1868" i="2"/>
  <c r="H1233" i="2"/>
  <c r="H172" i="2"/>
  <c r="H1620" i="2"/>
  <c r="H376" i="2"/>
  <c r="H1541" i="2"/>
  <c r="H456" i="2"/>
  <c r="H1590" i="2"/>
  <c r="H1144" i="2"/>
  <c r="H866" i="2"/>
  <c r="H1052" i="2"/>
  <c r="H886" i="2"/>
  <c r="H1096" i="2"/>
  <c r="H371" i="2"/>
  <c r="H1857" i="2"/>
  <c r="H583" i="2"/>
  <c r="H592" i="2"/>
  <c r="H1354" i="2"/>
  <c r="H1644" i="2"/>
  <c r="H1695" i="2"/>
  <c r="H314" i="2"/>
  <c r="H1805" i="2"/>
  <c r="H544" i="2"/>
  <c r="H1755" i="2"/>
  <c r="H23" i="2"/>
  <c r="H1789" i="2"/>
  <c r="H668" i="2"/>
  <c r="H19" i="2"/>
  <c r="H567" i="2"/>
  <c r="H1413" i="2"/>
  <c r="H1827" i="2"/>
  <c r="H237" i="2"/>
  <c r="H1710" i="2"/>
  <c r="H383" i="2"/>
  <c r="H1517" i="2"/>
  <c r="H228" i="2"/>
  <c r="H189" i="2"/>
  <c r="H482" i="2"/>
  <c r="H649" i="2"/>
  <c r="H155" i="2"/>
  <c r="H537" i="2"/>
  <c r="H83" i="2"/>
  <c r="H1676" i="2"/>
  <c r="H1499" i="2"/>
  <c r="H243" i="2"/>
  <c r="H1753" i="2"/>
  <c r="H1086" i="2"/>
  <c r="H1402" i="2"/>
  <c r="H1522" i="2"/>
  <c r="H1629" i="2"/>
  <c r="H64" i="2"/>
  <c r="H448" i="2"/>
  <c r="H1787" i="2"/>
  <c r="H1814" i="2"/>
  <c r="H661" i="2"/>
  <c r="H1594" i="2"/>
  <c r="H825" i="2"/>
  <c r="H78" i="2"/>
  <c r="H849" i="2"/>
  <c r="H252" i="2"/>
  <c r="H1566" i="2"/>
  <c r="H1465" i="2"/>
  <c r="H685" i="2"/>
  <c r="H1636" i="2"/>
  <c r="H1687" i="2"/>
  <c r="H1691" i="2"/>
  <c r="H828" i="2"/>
  <c r="H1700" i="2"/>
  <c r="H1641" i="2"/>
  <c r="H1403" i="2"/>
  <c r="H63" i="2"/>
  <c r="H1834" i="2"/>
  <c r="H382" i="2"/>
  <c r="H908" i="2"/>
  <c r="H483" i="2"/>
  <c r="H1852" i="2"/>
  <c r="H402" i="2"/>
  <c r="H912" i="2"/>
  <c r="H1525" i="2"/>
  <c r="H1796" i="2"/>
  <c r="H627" i="2"/>
  <c r="H1158" i="2"/>
  <c r="H821" i="2"/>
  <c r="H1100" i="2"/>
  <c r="H1247" i="2"/>
  <c r="H464" i="2"/>
  <c r="H279" i="2"/>
  <c r="H1730" i="2"/>
  <c r="H1851" i="2"/>
  <c r="H1346" i="2"/>
  <c r="H219" i="2"/>
  <c r="H542" i="2"/>
  <c r="H1265" i="2"/>
  <c r="H459" i="2"/>
  <c r="H512" i="2"/>
  <c r="H678" i="2"/>
  <c r="H1526" i="2"/>
  <c r="H233" i="2"/>
  <c r="H1223" i="2"/>
  <c r="H1406" i="2"/>
  <c r="H195" i="2"/>
  <c r="H593" i="2"/>
  <c r="H430" i="2"/>
  <c r="H1616" i="2"/>
  <c r="H1191" i="2"/>
  <c r="H1360" i="2"/>
  <c r="H1471" i="2"/>
  <c r="H1314" i="2"/>
  <c r="H1047" i="2"/>
  <c r="H802" i="2"/>
  <c r="H273" i="2"/>
  <c r="H578" i="2"/>
  <c r="H502" i="2"/>
  <c r="H865" i="2"/>
  <c r="H304" i="2"/>
  <c r="H1529" i="2"/>
  <c r="H1411" i="2"/>
  <c r="H388" i="2"/>
  <c r="H70" i="2"/>
  <c r="H1792" i="2"/>
  <c r="H772" i="2"/>
  <c r="H1146" i="2"/>
  <c r="H546" i="2"/>
  <c r="H883" i="2"/>
  <c r="H1034" i="2"/>
  <c r="H1780" i="2"/>
  <c r="H1267" i="2"/>
  <c r="H914" i="2"/>
  <c r="H187" i="2"/>
  <c r="H1669" i="2"/>
  <c r="H1665" i="2"/>
  <c r="H968" i="2"/>
  <c r="H404" i="2"/>
  <c r="H1489" i="2"/>
  <c r="H672" i="2"/>
  <c r="H381" i="2"/>
  <c r="H1654" i="2"/>
  <c r="H741" i="2"/>
  <c r="H1264" i="2"/>
  <c r="H322" i="2"/>
  <c r="H1801" i="2"/>
  <c r="H1226" i="2"/>
  <c r="H919" i="2"/>
  <c r="H538" i="2"/>
  <c r="H1070" i="2"/>
  <c r="H765" i="2"/>
  <c r="H409" i="2"/>
  <c r="H435" i="2"/>
  <c r="H232" i="2"/>
  <c r="H114" i="2"/>
  <c r="H1284" i="2"/>
  <c r="H428" i="2"/>
  <c r="H845" i="2"/>
  <c r="H540" i="2"/>
  <c r="H1547" i="2"/>
  <c r="H444" i="2"/>
  <c r="H1521" i="2"/>
  <c r="H1374" i="2"/>
  <c r="H1568" i="2"/>
  <c r="H490" i="2"/>
  <c r="H1184" i="2"/>
  <c r="H690" i="2"/>
  <c r="H1134" i="2"/>
  <c r="H1516" i="2"/>
  <c r="H970" i="2"/>
  <c r="H127" i="2"/>
  <c r="H1131" i="2"/>
  <c r="H53" i="2"/>
  <c r="H1561" i="2"/>
  <c r="H983" i="2"/>
  <c r="H1746" i="2"/>
  <c r="H510" i="2"/>
  <c r="H862" i="2"/>
  <c r="H1138" i="2"/>
  <c r="H198" i="2"/>
  <c r="H1500" i="2"/>
  <c r="H791" i="2"/>
  <c r="H37" i="2"/>
  <c r="H1013" i="2"/>
  <c r="H531" i="2"/>
  <c r="H1049" i="2"/>
  <c r="H676" i="2"/>
  <c r="H1501" i="2"/>
  <c r="H1562" i="2"/>
  <c r="H1833" i="2"/>
  <c r="H1720" i="2"/>
  <c r="H847" i="2"/>
  <c r="H932" i="2"/>
  <c r="H991" i="2"/>
  <c r="H1235" i="2"/>
  <c r="H739" i="2"/>
  <c r="H776" i="2"/>
  <c r="H639" i="2"/>
  <c r="H374" i="2"/>
  <c r="H389" i="2"/>
  <c r="H1291" i="2"/>
  <c r="H200" i="2"/>
  <c r="H1385" i="2"/>
  <c r="H181" i="2"/>
  <c r="H1735" i="2"/>
  <c r="H587" i="2"/>
  <c r="H1418" i="2"/>
  <c r="H1347" i="2"/>
  <c r="H1429" i="2"/>
  <c r="H1758" i="2"/>
  <c r="H1064" i="2"/>
  <c r="H385" i="2"/>
  <c r="H1415" i="2"/>
  <c r="H476" i="2"/>
  <c r="H1293" i="2"/>
  <c r="H1595" i="2"/>
  <c r="H1055" i="2"/>
  <c r="H360" i="2"/>
  <c r="H822" i="2"/>
  <c r="H1081" i="2"/>
  <c r="H66" i="2"/>
  <c r="H1528" i="2"/>
  <c r="H1480" i="2"/>
  <c r="H615" i="2"/>
  <c r="H702" i="2"/>
  <c r="H536" i="2"/>
  <c r="H418" i="2"/>
  <c r="H1330" i="2"/>
  <c r="H689" i="2"/>
  <c r="H638" i="2"/>
  <c r="H190" i="2"/>
  <c r="H1540" i="2"/>
  <c r="H662" i="2"/>
  <c r="H1450" i="2"/>
  <c r="H591" i="2"/>
  <c r="H781" i="2"/>
  <c r="H942" i="2"/>
  <c r="H1023" i="2"/>
  <c r="H1714" i="2"/>
  <c r="H820" i="2"/>
  <c r="H580" i="2"/>
  <c r="H489" i="2"/>
  <c r="H123" i="2"/>
  <c r="H873" i="2"/>
  <c r="H462" i="2"/>
  <c r="H839" i="2"/>
  <c r="H352" i="2"/>
  <c r="H1559" i="2"/>
  <c r="H1462" i="2"/>
  <c r="H727" i="2"/>
  <c r="H156" i="2"/>
  <c r="H965" i="2"/>
  <c r="H1017" i="2"/>
  <c r="H1862" i="2"/>
  <c r="H561" i="2"/>
  <c r="H1321" i="2"/>
  <c r="H851" i="2"/>
  <c r="H169" i="2"/>
  <c r="H954" i="2"/>
  <c r="H62" i="2"/>
  <c r="H282" i="2"/>
  <c r="H1707" i="2"/>
  <c r="H1305" i="2"/>
  <c r="H1078" i="2"/>
  <c r="H1271" i="2"/>
  <c r="H1543" i="2"/>
  <c r="H836" i="2"/>
  <c r="H837" i="2"/>
  <c r="H714" i="2"/>
  <c r="H43" i="2"/>
  <c r="H780" i="2"/>
  <c r="H45" i="2"/>
  <c r="H931" i="2"/>
  <c r="H1588" i="2"/>
  <c r="H628" i="2"/>
  <c r="H76" i="2"/>
  <c r="H257" i="2"/>
  <c r="H247" i="2"/>
  <c r="H1790" i="2"/>
  <c r="H915" i="2"/>
  <c r="H1011" i="2"/>
  <c r="H356" i="2"/>
  <c r="H303" i="2"/>
  <c r="H1671" i="2"/>
  <c r="H1467" i="2"/>
  <c r="H72" i="2"/>
  <c r="H384" i="2"/>
  <c r="H248" i="2"/>
  <c r="H984" i="2"/>
  <c r="H1182" i="2"/>
  <c r="H1414" i="2"/>
  <c r="H890" i="2"/>
  <c r="H1750" i="2"/>
  <c r="H1152" i="2"/>
  <c r="H449" i="2"/>
  <c r="H1648" i="2"/>
  <c r="H1769" i="2"/>
  <c r="H1164" i="2"/>
  <c r="H154" i="2"/>
  <c r="H953" i="2"/>
  <c r="H1319" i="2"/>
  <c r="H166" i="2"/>
  <c r="H1085" i="2"/>
  <c r="H1224" i="2"/>
  <c r="H152" i="2"/>
  <c r="H584" i="2"/>
  <c r="H255" i="2"/>
  <c r="H329" i="2"/>
  <c r="H635" i="2"/>
  <c r="H1453" i="2"/>
  <c r="H1340" i="2"/>
  <c r="H65" i="2"/>
  <c r="H1432" i="2"/>
  <c r="H1221" i="2"/>
  <c r="H1734" i="2"/>
  <c r="H916" i="2"/>
  <c r="H806" i="2"/>
  <c r="H168" i="2"/>
  <c r="H507" i="2"/>
  <c r="H730" i="2"/>
  <c r="H1176" i="2"/>
  <c r="H522" i="2"/>
  <c r="H779" i="2"/>
  <c r="H1575" i="2"/>
  <c r="H818" i="2"/>
  <c r="H543" i="2"/>
  <c r="H1767" i="2"/>
  <c r="H241" i="2"/>
  <c r="H1811" i="2"/>
  <c r="H1621" i="2"/>
  <c r="H1451" i="2"/>
  <c r="H1487" i="2"/>
  <c r="H1268" i="2"/>
  <c r="H982" i="2"/>
  <c r="H1269" i="2"/>
  <c r="H1120" i="2"/>
  <c r="H129" i="2"/>
  <c r="H424" i="2"/>
  <c r="H1608" i="2"/>
  <c r="H1752" i="2"/>
  <c r="H1645" i="2"/>
  <c r="H119" i="2"/>
  <c r="H1051" i="2"/>
  <c r="H1239" i="2"/>
  <c r="H295" i="2"/>
  <c r="H1662" i="2"/>
  <c r="H1209" i="2"/>
  <c r="H1162" i="2"/>
  <c r="H400" i="2"/>
  <c r="H335" i="2"/>
  <c r="H1609" i="2"/>
  <c r="H477" i="2"/>
  <c r="H925" i="2"/>
  <c r="H1211" i="2"/>
  <c r="H547" i="2"/>
  <c r="H773" i="2"/>
  <c r="H1192" i="2"/>
  <c r="H1653" i="2"/>
  <c r="H1841" i="2"/>
  <c r="H952" i="2"/>
  <c r="H1244" i="2"/>
  <c r="H325" i="2"/>
  <c r="H242" i="2"/>
  <c r="H416" i="2"/>
  <c r="H682" i="2"/>
  <c r="H944" i="2"/>
  <c r="H749" i="2"/>
  <c r="H921" i="2"/>
  <c r="H1261" i="2"/>
  <c r="H673" i="2"/>
  <c r="H526" i="2"/>
  <c r="H848" i="2"/>
  <c r="H162" i="2"/>
  <c r="H1433" i="2"/>
  <c r="H506" i="2"/>
  <c r="H599" i="2"/>
  <c r="H99" i="2"/>
  <c r="H680" i="2"/>
  <c r="H679" i="2"/>
  <c r="H684" i="2"/>
  <c r="H981" i="2"/>
  <c r="H452" i="2"/>
  <c r="H755" i="2"/>
  <c r="H113" i="2"/>
  <c r="H296" i="2"/>
  <c r="H590" i="2"/>
  <c r="H1623" i="2"/>
  <c r="H1252" i="2"/>
  <c r="H979" i="2"/>
  <c r="H24" i="2"/>
  <c r="H1388" i="2"/>
  <c r="H1441" i="2"/>
  <c r="H1369" i="2"/>
  <c r="H486" i="2"/>
  <c r="H1053" i="2"/>
  <c r="H1558" i="2"/>
  <c r="H814" i="2"/>
  <c r="H658" i="2"/>
  <c r="H457" i="2"/>
  <c r="H41" i="2"/>
  <c r="H715" i="2"/>
  <c r="H840" i="2"/>
  <c r="H1564" i="2"/>
  <c r="H1557" i="2"/>
  <c r="H1390" i="2"/>
  <c r="H1075" i="2"/>
  <c r="H560" i="2"/>
  <c r="H1242" i="2"/>
  <c r="H1820" i="2"/>
  <c r="H943" i="2"/>
  <c r="H1726" i="2"/>
  <c r="H1548" i="2"/>
  <c r="H646" i="2"/>
  <c r="H703" i="2"/>
  <c r="H521" i="2"/>
  <c r="H654" i="2"/>
  <c r="H1007" i="2"/>
  <c r="H1504" i="2"/>
  <c r="H1634" i="2"/>
  <c r="H1524" i="2"/>
  <c r="H468" i="2"/>
  <c r="H105" i="2"/>
  <c r="H1204" i="2"/>
  <c r="H1578" i="2"/>
  <c r="H1584" i="2"/>
  <c r="H709" i="2"/>
  <c r="H40" i="2"/>
  <c r="H367" i="2"/>
  <c r="H1022" i="2"/>
  <c r="H1008" i="2"/>
  <c r="H82" i="2"/>
  <c r="H1855" i="2"/>
  <c r="H481" i="2"/>
  <c r="H1545" i="2"/>
  <c r="H494" i="2"/>
  <c r="H550" i="2"/>
  <c r="H928" i="2"/>
  <c r="H1810" i="2"/>
  <c r="H1071" i="2"/>
  <c r="H751" i="2"/>
  <c r="H518" i="2"/>
  <c r="H940" i="2"/>
  <c r="H297" i="2"/>
  <c r="H1469" i="2"/>
  <c r="H611" i="2"/>
  <c r="H1285" i="2"/>
  <c r="H461" i="2"/>
  <c r="H697" i="2"/>
  <c r="H1263" i="2"/>
  <c r="H1397" i="2"/>
  <c r="H724" i="2"/>
  <c r="H539" i="2"/>
  <c r="H441" i="2"/>
  <c r="H1492" i="2"/>
  <c r="H203" i="2"/>
  <c r="H1133" i="2"/>
  <c r="H184" i="2"/>
  <c r="H1328" i="2"/>
  <c r="H1437" i="2"/>
  <c r="H213" i="2"/>
  <c r="H879" i="2"/>
  <c r="H1532" i="2"/>
  <c r="H710" i="2"/>
  <c r="H867" i="2"/>
  <c r="H1044" i="2"/>
  <c r="H234" i="2"/>
  <c r="H524" i="2"/>
  <c r="H1300" i="2"/>
  <c r="H337" i="2"/>
  <c r="H516" i="2"/>
  <c r="H1742" i="2"/>
  <c r="H186" i="2"/>
  <c r="H1574" i="2"/>
  <c r="H1434" i="2"/>
  <c r="H1294" i="2"/>
  <c r="H1605" i="2"/>
  <c r="H1663" i="2"/>
  <c r="H655" i="2"/>
  <c r="H1043" i="2"/>
  <c r="H1042" i="2"/>
  <c r="H1001" i="2"/>
  <c r="H120" i="2"/>
  <c r="H530" i="2"/>
  <c r="H771" i="2"/>
  <c r="H782" i="2"/>
  <c r="H552" i="2"/>
  <c r="H1591" i="2"/>
  <c r="H1782" i="2"/>
  <c r="H397" i="2"/>
  <c r="H1126" i="2"/>
  <c r="H183" i="2"/>
  <c r="H306" i="2"/>
  <c r="H407" i="2"/>
  <c r="H474" i="2"/>
  <c r="H503" i="2"/>
  <c r="H38" i="2"/>
  <c r="H716" i="2"/>
  <c r="H995" i="2"/>
  <c r="H1703" i="2"/>
  <c r="H126" i="2"/>
  <c r="H1334" i="2"/>
  <c r="H1701" i="2"/>
  <c r="H212" i="2"/>
  <c r="H1565" i="2"/>
  <c r="H1647" i="2"/>
  <c r="H1443" i="2"/>
  <c r="H57" i="2"/>
  <c r="H39" i="2"/>
  <c r="H1383" i="2"/>
  <c r="H207" i="2"/>
  <c r="H1103" i="2"/>
  <c r="H202" i="2"/>
  <c r="H581" i="2"/>
  <c r="H623" i="2"/>
  <c r="H1123" i="2"/>
  <c r="H948" i="2"/>
  <c r="H601" i="2"/>
  <c r="H175" i="2"/>
  <c r="H196" i="2"/>
  <c r="H723" i="2"/>
  <c r="H485" i="2"/>
  <c r="H1530" i="2"/>
  <c r="H179" i="2"/>
  <c r="H205" i="2"/>
  <c r="H1860" i="2"/>
  <c r="H192" i="2"/>
  <c r="H1169" i="2"/>
  <c r="H1366" i="2"/>
  <c r="H1637" i="2"/>
  <c r="H1228" i="2"/>
  <c r="H173" i="2"/>
  <c r="H466" i="2"/>
  <c r="H795" i="2"/>
  <c r="H1309" i="2"/>
  <c r="H1371" i="2"/>
  <c r="H1650" i="2"/>
  <c r="H1589" i="2"/>
  <c r="H101" i="2"/>
  <c r="H102" i="2"/>
  <c r="H582" i="2"/>
  <c r="H1130" i="2"/>
  <c r="H1145" i="2"/>
  <c r="H1712" i="2"/>
  <c r="H641" i="2"/>
  <c r="H1821" i="2"/>
  <c r="H515" i="2"/>
  <c r="H669" i="2"/>
  <c r="H588" i="2"/>
  <c r="H830" i="2"/>
  <c r="H131" i="2"/>
  <c r="H401" i="2"/>
  <c r="H1490" i="2"/>
  <c r="H657" i="2"/>
  <c r="H1708" i="2"/>
  <c r="H1207" i="2"/>
  <c r="H1122" i="2"/>
  <c r="H1111" i="2"/>
  <c r="H1254" i="2"/>
  <c r="H414" i="2"/>
  <c r="H1560" i="2"/>
  <c r="H44" i="2"/>
  <c r="H798" i="2"/>
  <c r="H1664" i="2"/>
  <c r="H629" i="2"/>
  <c r="H91" i="2"/>
  <c r="H410" i="2"/>
  <c r="H1719" i="2"/>
  <c r="H1485" i="2"/>
  <c r="H1718" i="2"/>
  <c r="H238" i="2"/>
  <c r="H1839" i="2"/>
  <c r="H1381" i="2"/>
  <c r="H1151" i="2"/>
  <c r="H16" i="2"/>
  <c r="H1448" i="2"/>
  <c r="H160" i="2"/>
  <c r="H124" i="2"/>
  <c r="H619" i="2"/>
  <c r="H1021" i="2"/>
  <c r="H1407" i="2"/>
  <c r="H824" i="2"/>
  <c r="H33" i="2"/>
  <c r="H1097" i="2"/>
  <c r="H1068" i="2"/>
  <c r="H395" i="2"/>
  <c r="H863" i="2"/>
  <c r="H1680" i="2"/>
  <c r="H938" i="2"/>
  <c r="H1772" i="2"/>
  <c r="H1652" i="2"/>
  <c r="H1343" i="2"/>
  <c r="H1156" i="2"/>
  <c r="H285" i="2"/>
  <c r="H419" i="2"/>
  <c r="H596" i="2"/>
  <c r="H471" i="2"/>
  <c r="H1436" i="2"/>
  <c r="H1727" i="2"/>
  <c r="H1554" i="2"/>
  <c r="H937" i="2"/>
  <c r="H442" i="2"/>
  <c r="H1688" i="2"/>
  <c r="H77" i="2"/>
  <c r="H563" i="2"/>
  <c r="H1581" i="2"/>
  <c r="H1061" i="2"/>
  <c r="H249" i="2"/>
  <c r="H740" i="2"/>
  <c r="H164" i="2"/>
  <c r="H1189" i="2"/>
  <c r="H1141" i="2"/>
  <c r="H728" i="2"/>
  <c r="H463" i="2"/>
  <c r="H107" i="2"/>
  <c r="H386" i="2"/>
  <c r="H1824" i="2"/>
  <c r="H1696" i="2"/>
  <c r="H896" i="2"/>
  <c r="H737" i="2"/>
  <c r="H327" i="2"/>
  <c r="H348" i="2"/>
  <c r="H1724" i="2"/>
  <c r="H319" i="2"/>
  <c r="H1195" i="2"/>
  <c r="H1240" i="2"/>
  <c r="H1698" i="2"/>
  <c r="H1010" i="2"/>
  <c r="H564" i="2"/>
  <c r="H364" i="2"/>
  <c r="H758" i="2"/>
  <c r="H1850" i="2"/>
  <c r="H1764" i="2"/>
  <c r="H696" i="2"/>
  <c r="H927" i="2"/>
  <c r="H1430" i="2"/>
  <c r="H784" i="2"/>
  <c r="H1596" i="2"/>
  <c r="H759" i="2"/>
  <c r="H1019" i="2"/>
  <c r="H1287" i="2"/>
  <c r="H353" i="2"/>
  <c r="H534" i="2"/>
  <c r="H1473" i="2"/>
  <c r="H675" i="2"/>
  <c r="H269" i="2"/>
  <c r="H30" i="2"/>
  <c r="H1329" i="2"/>
  <c r="H1089" i="2"/>
  <c r="H1142" i="2"/>
  <c r="H1677" i="2"/>
  <c r="H417" i="2"/>
  <c r="H1553" i="2"/>
  <c r="H1773" i="2"/>
  <c r="H634" i="2"/>
  <c r="H835" i="2"/>
  <c r="H671" i="2"/>
  <c r="H1076" i="2"/>
  <c r="H1807" i="2"/>
  <c r="H549" i="2"/>
  <c r="H1104" i="2"/>
  <c r="H1099" i="2"/>
  <c r="H1136" i="2"/>
  <c r="H555" i="2"/>
  <c r="H1749" i="2"/>
  <c r="H1157" i="2"/>
  <c r="H718" i="2"/>
  <c r="H1583" i="2"/>
  <c r="H450" i="2"/>
  <c r="H528" i="2"/>
  <c r="H1424" i="2"/>
  <c r="H1349" i="2"/>
  <c r="H180" i="2"/>
  <c r="H1135" i="2"/>
  <c r="H704" i="2"/>
  <c r="H61" i="2"/>
  <c r="H990" i="2"/>
  <c r="H372" i="2"/>
  <c r="H1082" i="2"/>
  <c r="H1744" i="2"/>
  <c r="H1310" i="2"/>
  <c r="H215" i="2"/>
  <c r="H985" i="2"/>
  <c r="H253" i="2"/>
  <c r="H976" i="2"/>
  <c r="H1393" i="2"/>
  <c r="H742" i="2"/>
  <c r="H191" i="2"/>
  <c r="H1449" i="2"/>
  <c r="H805" i="2"/>
  <c r="H475" i="2"/>
  <c r="H951" i="2"/>
  <c r="H1345" i="2"/>
  <c r="H170" i="2"/>
  <c r="H911" i="2"/>
  <c r="H1606" i="2"/>
  <c r="H1592" i="2"/>
  <c r="H1763" i="2"/>
  <c r="H1276" i="2"/>
  <c r="H1168" i="2"/>
  <c r="H244" i="2"/>
  <c r="H650" i="2"/>
  <c r="H1768" i="2"/>
  <c r="H1280" i="2"/>
  <c r="H1197" i="2"/>
  <c r="H1819" i="2"/>
  <c r="H1657" i="2"/>
  <c r="H1304" i="2"/>
  <c r="H1026" i="2"/>
  <c r="H1818" i="2"/>
  <c r="H22" i="2"/>
  <c r="H1248" i="2"/>
  <c r="H1033" i="2"/>
  <c r="H695" i="2"/>
  <c r="H1538" i="2"/>
  <c r="H370" i="2"/>
  <c r="H1425" i="2"/>
  <c r="H894" i="2"/>
  <c r="H223" i="2"/>
  <c r="H551" i="2"/>
  <c r="H632" i="2"/>
  <c r="H1030" i="2"/>
  <c r="H1635" i="2"/>
  <c r="H8" i="2"/>
  <c r="H431" i="2"/>
  <c r="H1488" i="2"/>
  <c r="H810" i="2"/>
  <c r="H559" i="2"/>
  <c r="H480" i="2"/>
  <c r="H1054" i="2"/>
  <c r="H1723" i="2"/>
  <c r="H458" i="2"/>
  <c r="H1505" i="2"/>
  <c r="H338" i="2"/>
  <c r="H454" i="2"/>
  <c r="H89" i="2"/>
  <c r="H280" i="2"/>
  <c r="H1829" i="2"/>
  <c r="H1174" i="2"/>
  <c r="H1840" i="2"/>
  <c r="H9" i="2"/>
  <c r="H924" i="2"/>
  <c r="H1463" i="2"/>
  <c r="H377" i="2"/>
  <c r="H1109" i="2"/>
  <c r="H612" i="2"/>
  <c r="H973" i="2"/>
  <c r="H1743" i="2"/>
  <c r="H1513" i="2"/>
  <c r="H351" i="2"/>
  <c r="H1363" i="2"/>
  <c r="H1622" i="2"/>
  <c r="H1367" i="2"/>
  <c r="H1770" i="2"/>
  <c r="H637" i="2"/>
  <c r="H1090" i="2"/>
  <c r="H1194" i="2"/>
  <c r="H1098" i="2"/>
  <c r="H754" i="2"/>
  <c r="H333" i="2"/>
  <c r="H1493" i="2"/>
  <c r="H871" i="2"/>
  <c r="H1447" i="2"/>
  <c r="H425" i="2"/>
  <c r="H115" i="2"/>
  <c r="H1093" i="2"/>
  <c r="H1048" i="2"/>
  <c r="H492" i="2"/>
  <c r="H214" i="2"/>
  <c r="H1586" i="2"/>
  <c r="H693" i="2"/>
  <c r="H797" i="2"/>
  <c r="H792" i="2"/>
  <c r="H427" i="2"/>
  <c r="H736" i="2"/>
  <c r="H495" i="2"/>
  <c r="H854" i="2"/>
  <c r="H1659" i="2"/>
  <c r="H1791" i="2"/>
  <c r="H49" i="2"/>
  <c r="H1249" i="2"/>
  <c r="H667" i="2"/>
  <c r="H832" i="2"/>
  <c r="H660" i="2"/>
  <c r="H980" i="2"/>
  <c r="H151" i="2"/>
  <c r="H605" i="2"/>
  <c r="H1355" i="2"/>
  <c r="H328" i="2"/>
  <c r="H624" i="2"/>
  <c r="H699" i="2"/>
  <c r="H1005" i="2"/>
  <c r="H1498" i="2"/>
  <c r="H201" i="2"/>
  <c r="H1757" i="2"/>
  <c r="H11" i="2"/>
  <c r="H339" i="2"/>
  <c r="H1205" i="2"/>
  <c r="H1318" i="2"/>
  <c r="H1569" i="2"/>
  <c r="H801" i="2"/>
  <c r="H321" i="2"/>
  <c r="H334" i="2"/>
  <c r="H1012" i="2"/>
  <c r="H553" i="2"/>
  <c r="H415" i="2"/>
  <c r="H514" i="2"/>
  <c r="H1058" i="2"/>
  <c r="H145" i="2"/>
  <c r="H1380" i="2"/>
  <c r="H1270" i="2"/>
  <c r="H692" i="2"/>
  <c r="H1095" i="2"/>
  <c r="H586" i="2"/>
  <c r="H276" i="2"/>
  <c r="H644" i="2"/>
  <c r="H585" i="2"/>
  <c r="H1139" i="2"/>
  <c r="H291" i="2"/>
  <c r="H909" i="2"/>
  <c r="H278" i="2"/>
  <c r="H1222" i="2"/>
  <c r="H209" i="2"/>
  <c r="H997" i="2"/>
  <c r="H268" i="2"/>
  <c r="H447" i="2"/>
  <c r="H1509" i="2"/>
  <c r="H1861" i="2"/>
  <c r="H717" i="2"/>
  <c r="H403" i="2"/>
  <c r="H1537" i="2"/>
  <c r="H35" i="2"/>
  <c r="H1301" i="2"/>
  <c r="H994" i="2"/>
  <c r="H1119" i="2"/>
  <c r="H778" i="2"/>
  <c r="H1725" i="2"/>
  <c r="H764" i="2"/>
  <c r="H1241" i="2"/>
  <c r="H1452" i="2"/>
  <c r="H1674" i="2"/>
  <c r="H365" i="2"/>
  <c r="H1534" i="2"/>
  <c r="H1143" i="2"/>
  <c r="H520" i="2"/>
  <c r="H1057" i="2"/>
  <c r="H240" i="2"/>
  <c r="H922" i="2"/>
  <c r="H246" i="2"/>
  <c r="H178" i="2"/>
  <c r="H1444" i="2"/>
  <c r="H1167" i="2"/>
  <c r="H315" i="2"/>
  <c r="H1658" i="2"/>
  <c r="H1457" i="2"/>
  <c r="H1325" i="2"/>
  <c r="H361" i="2"/>
  <c r="H987" i="2"/>
  <c r="H226" i="2"/>
  <c r="H1234" i="2"/>
  <c r="H1025" i="2"/>
  <c r="H206" i="2"/>
  <c r="H958" i="2"/>
  <c r="H1846" i="2"/>
  <c r="H903" i="2"/>
  <c r="H111" i="2"/>
  <c r="H875" i="2"/>
  <c r="H1250" i="2"/>
  <c r="H103" i="2"/>
  <c r="H1702" i="2"/>
  <c r="H1618" i="2"/>
  <c r="H517" i="2"/>
  <c r="H808" i="2"/>
  <c r="H1651" i="2"/>
  <c r="H118" i="2"/>
  <c r="H423" i="2"/>
  <c r="H1004" i="2"/>
  <c r="H618" i="2"/>
  <c r="H829" i="2"/>
  <c r="H1384" i="2"/>
  <c r="H68" i="2"/>
  <c r="H1491" i="2"/>
  <c r="H1523" i="2"/>
  <c r="H1092" i="2"/>
  <c r="H1733" i="2"/>
  <c r="H455" i="2"/>
  <c r="H929" i="2"/>
  <c r="H713" i="2"/>
  <c r="H1468" i="2"/>
  <c r="H1506" i="2"/>
  <c r="H261" i="2"/>
  <c r="H1689" i="2"/>
  <c r="H6" i="2"/>
  <c r="H94" i="2"/>
  <c r="H390" i="2"/>
  <c r="H443" i="2"/>
  <c r="H1105" i="2"/>
  <c r="H148" i="2"/>
  <c r="H142" i="2"/>
  <c r="H1766" i="2"/>
  <c r="H478" i="2"/>
  <c r="H1391" i="2"/>
  <c r="H1823" i="2"/>
  <c r="H420" i="2"/>
  <c r="H85" i="2"/>
  <c r="H341" i="2"/>
  <c r="H816" i="2"/>
  <c r="H1201" i="2"/>
  <c r="H272" i="2"/>
  <c r="H1439" i="2"/>
  <c r="H358" i="2"/>
  <c r="H1865" i="2"/>
  <c r="H574" i="2"/>
  <c r="H1825" i="2"/>
  <c r="H422" i="2"/>
  <c r="H1238" i="2"/>
  <c r="H293" i="2"/>
  <c r="H744" i="2"/>
  <c r="H1188" i="2"/>
  <c r="H1599" i="2"/>
  <c r="H1148" i="2"/>
  <c r="H1069" i="2"/>
  <c r="H1546" i="2"/>
  <c r="H1624" i="2"/>
  <c r="H1220" i="2"/>
  <c r="H1808" i="2"/>
  <c r="H1020" i="2"/>
  <c r="H251" i="2"/>
  <c r="H1475" i="2"/>
  <c r="H799" i="2"/>
  <c r="H1483" i="2"/>
  <c r="H1258" i="2"/>
  <c r="H146" i="2"/>
  <c r="H378" i="2"/>
  <c r="H554" i="2"/>
  <c r="H1845" i="2"/>
  <c r="H343" i="2"/>
  <c r="H1327" i="2"/>
  <c r="H763" i="2"/>
  <c r="H499" i="2"/>
  <c r="H747" i="2"/>
  <c r="H1630" i="2"/>
  <c r="H1365" i="2"/>
  <c r="H1683" i="2"/>
  <c r="H1422" i="2"/>
  <c r="H769" i="2"/>
  <c r="H788" i="2"/>
  <c r="H460" i="2"/>
  <c r="H1029" i="2"/>
  <c r="H770" i="2"/>
  <c r="H1655" i="2"/>
  <c r="H263" i="2"/>
  <c r="H930" i="2"/>
  <c r="H722" i="2"/>
  <c r="H1535" i="2"/>
  <c r="H1844" i="2"/>
  <c r="H892" i="2"/>
  <c r="H13" i="2"/>
  <c r="H978" i="2"/>
  <c r="H961" i="2"/>
  <c r="H1512" i="2"/>
  <c r="H439" i="2"/>
  <c r="H406" i="2"/>
  <c r="H1682" i="2"/>
  <c r="H398" i="2"/>
  <c r="H220" i="2"/>
  <c r="H1536" i="2"/>
  <c r="H850" i="2"/>
  <c r="H1765" i="2"/>
  <c r="H1118" i="2"/>
  <c r="H733" i="2"/>
  <c r="H1639" i="2"/>
  <c r="H1709" i="2"/>
  <c r="H225" i="2"/>
  <c r="H188" i="2"/>
  <c r="H804" i="2"/>
  <c r="H1854" i="2"/>
  <c r="H762" i="2"/>
  <c r="H1670" i="2"/>
  <c r="H811" i="2"/>
  <c r="H833" i="2"/>
  <c r="H55" i="2"/>
  <c r="H681" i="2"/>
  <c r="H1306" i="2"/>
  <c r="H171" i="2"/>
  <c r="H286" i="2"/>
  <c r="H158" i="2"/>
  <c r="H301" i="2"/>
  <c r="H1431" i="2"/>
  <c r="H147" i="2"/>
  <c r="H135" i="2"/>
  <c r="H881" i="2"/>
  <c r="H446" i="2"/>
  <c r="H688" i="2"/>
  <c r="H1486" i="2"/>
  <c r="H757" i="2"/>
  <c r="H1798" i="2"/>
  <c r="H1281" i="2"/>
  <c r="H1232" i="2"/>
  <c r="H706" i="2"/>
  <c r="H1036" i="2"/>
  <c r="H1216" i="2"/>
  <c r="H74" i="2"/>
  <c r="H1643" i="2"/>
  <c r="H310" i="2"/>
  <c r="H1551" i="2"/>
  <c r="H785" i="2"/>
  <c r="H10" i="2"/>
  <c r="H1631" i="2"/>
  <c r="H100" i="2"/>
  <c r="H529" i="2"/>
  <c r="H1778" i="2"/>
  <c r="H971" i="2"/>
  <c r="H125" i="2"/>
  <c r="H897" i="2"/>
  <c r="H1193" i="2"/>
  <c r="H408" i="2"/>
  <c r="H511" i="2"/>
  <c r="H1016" i="2"/>
  <c r="H1552" i="2"/>
  <c r="H905" i="2"/>
  <c r="H687" i="2"/>
  <c r="H1227" i="2"/>
  <c r="H1705" i="2"/>
  <c r="H1613" i="2"/>
  <c r="H856" i="2"/>
  <c r="H211" i="2"/>
  <c r="H31" i="2"/>
  <c r="H1797" i="2"/>
  <c r="H1692" i="2"/>
  <c r="H525" i="2"/>
  <c r="H1079" i="2"/>
  <c r="H648" i="2"/>
  <c r="H1177" i="2"/>
  <c r="H75" i="2"/>
  <c r="H1864" i="2"/>
  <c r="H440" i="2"/>
  <c r="H405" i="2"/>
  <c r="H868" i="2"/>
  <c r="H1593" i="2"/>
  <c r="H1563" i="2"/>
  <c r="H1455" i="2"/>
  <c r="H812" i="2"/>
  <c r="H1812" i="2"/>
  <c r="H815" i="2"/>
  <c r="H1272" i="2"/>
  <c r="H1339" i="2"/>
  <c r="H1681" i="2"/>
  <c r="H1813" i="2"/>
  <c r="H1313" i="2"/>
  <c r="H1732" i="2"/>
  <c r="H307" i="2"/>
  <c r="H1729" i="2"/>
  <c r="H1208" i="2"/>
  <c r="H1275" i="2"/>
  <c r="H1292" i="2"/>
  <c r="H182" i="2"/>
  <c r="H222" i="2"/>
  <c r="H1699" i="2"/>
  <c r="H1614" i="2"/>
  <c r="H1774" i="2"/>
  <c r="H1196" i="2"/>
  <c r="H1336" i="2"/>
  <c r="H1668" i="2"/>
  <c r="H355" i="2"/>
  <c r="H1187" i="2"/>
  <c r="H1147" i="2"/>
  <c r="H1161" i="2"/>
  <c r="H71" i="2"/>
  <c r="H128" i="2"/>
  <c r="H1803" i="2"/>
  <c r="H216" i="2"/>
  <c r="H1218" i="2"/>
  <c r="H1771" i="2"/>
  <c r="H719" i="2"/>
  <c r="H50" i="2"/>
  <c r="H1289" i="2"/>
  <c r="H1870" i="2"/>
  <c r="H150" i="2"/>
  <c r="H910" i="2"/>
  <c r="H342" i="2"/>
  <c r="H1656" i="2"/>
  <c r="H194" i="2"/>
  <c r="H813" i="2"/>
  <c r="H467" i="2"/>
  <c r="H1027" i="2"/>
  <c r="H1018" i="2"/>
  <c r="H1210" i="2"/>
  <c r="H893" i="2"/>
  <c r="H98" i="2"/>
  <c r="H513" i="2"/>
  <c r="H141" i="2"/>
  <c r="H1273" i="2"/>
  <c r="H380" i="2"/>
  <c r="H47" i="2"/>
  <c r="H1417" i="2"/>
  <c r="H606" i="2"/>
  <c r="H421" i="2"/>
  <c r="H18" i="2"/>
  <c r="H705" i="2"/>
  <c r="H208" i="2"/>
  <c r="H1202" i="2"/>
  <c r="H1213" i="2"/>
  <c r="H1794" i="2"/>
  <c r="H1502" i="2"/>
  <c r="H217" i="2"/>
  <c r="H651" i="2"/>
  <c r="H1456" i="2"/>
  <c r="H1245" i="2"/>
  <c r="H1307" i="2"/>
  <c r="H600" i="2"/>
  <c r="H90" i="2"/>
  <c r="H726" i="2"/>
  <c r="H93" i="2"/>
  <c r="H1219" i="2"/>
  <c r="H745" i="2"/>
  <c r="H176" i="2"/>
  <c r="H1080" i="2"/>
  <c r="H308" i="2"/>
  <c r="H803" i="2"/>
  <c r="H488" i="2"/>
  <c r="H936" i="2"/>
  <c r="H1423" i="2"/>
  <c r="H786" i="2"/>
  <c r="H1037" i="2"/>
  <c r="H7" i="2"/>
  <c r="H827" i="2"/>
  <c r="H177" i="2"/>
  <c r="H469" i="2"/>
  <c r="H701" i="2"/>
  <c r="H1262" i="2"/>
  <c r="H1775" i="2"/>
  <c r="H760" i="2"/>
  <c r="H1315" i="2"/>
  <c r="H1373" i="2"/>
  <c r="H532" i="2"/>
  <c r="H1788" i="2"/>
  <c r="H1112" i="2"/>
  <c r="H895" i="2"/>
  <c r="H900" i="2"/>
  <c r="H964" i="2"/>
  <c r="H1225" i="2"/>
  <c r="H935" i="2"/>
  <c r="H1024" i="2"/>
  <c r="H165" i="2"/>
  <c r="H88" i="2"/>
  <c r="H1028" i="2"/>
  <c r="H375" i="2"/>
  <c r="H1288" i="2"/>
  <c r="H1253" i="2"/>
  <c r="H1316" i="2"/>
  <c r="B1881" i="2"/>
  <c r="J1802" i="2"/>
  <c r="H1867" i="2"/>
  <c r="G1902" i="2"/>
  <c r="F1914" i="2"/>
  <c r="F2062" i="2"/>
  <c r="F1951" i="2"/>
  <c r="F1988" i="2"/>
  <c r="G1935" i="2"/>
  <c r="F2058" i="2"/>
  <c r="F1973" i="2"/>
  <c r="G1896" i="2"/>
  <c r="F1940" i="2"/>
  <c r="F1901" i="2"/>
  <c r="F1974" i="2"/>
  <c r="F1937" i="2"/>
  <c r="F1935" i="2"/>
  <c r="G1985" i="2"/>
  <c r="G1948" i="2"/>
  <c r="G2059" i="2"/>
  <c r="G1981" i="2"/>
  <c r="G1907" i="2"/>
  <c r="G2051" i="2"/>
  <c r="G2010" i="2"/>
  <c r="F1986" i="2"/>
  <c r="G2046" i="2"/>
  <c r="G1969" i="2"/>
  <c r="F1936" i="2"/>
  <c r="G1906" i="2"/>
  <c r="G1910" i="2"/>
  <c r="G2031" i="2"/>
  <c r="F1934" i="2"/>
  <c r="G1980" i="2"/>
  <c r="F1947" i="2"/>
  <c r="F1910" i="2"/>
  <c r="F2020" i="2"/>
  <c r="G2011" i="2"/>
  <c r="G1937" i="2"/>
  <c r="G1974" i="2"/>
  <c r="G2044" i="2"/>
  <c r="G2020" i="2"/>
  <c r="G2019" i="2"/>
  <c r="F2019" i="2"/>
  <c r="F1906" i="2"/>
  <c r="F1979" i="2"/>
  <c r="F1909" i="2"/>
  <c r="G2057" i="2"/>
  <c r="F2021" i="2"/>
  <c r="F2048" i="2"/>
  <c r="F2053" i="2"/>
  <c r="G2021" i="2"/>
  <c r="G1920" i="2"/>
  <c r="F2008" i="2"/>
  <c r="F2052" i="2"/>
  <c r="F2046" i="2"/>
  <c r="G1901" i="2"/>
  <c r="G1977" i="2"/>
  <c r="G1971" i="2"/>
  <c r="F2023" i="2"/>
  <c r="F1985" i="2"/>
  <c r="F2022" i="2"/>
  <c r="F1911" i="2"/>
  <c r="F1981" i="2"/>
  <c r="F1907" i="2"/>
  <c r="F2018" i="2"/>
  <c r="G1939" i="2"/>
  <c r="G1909" i="2"/>
  <c r="F1983" i="2"/>
  <c r="F1905" i="2"/>
  <c r="F1978" i="2"/>
  <c r="F2045" i="2"/>
  <c r="F1904" i="2"/>
  <c r="F1898" i="2"/>
  <c r="G1938" i="2"/>
  <c r="G1903" i="2"/>
  <c r="F2025" i="2"/>
  <c r="F2068" i="2"/>
  <c r="F1994" i="2"/>
  <c r="F2017" i="2"/>
  <c r="G1947" i="2"/>
  <c r="G2013" i="2"/>
  <c r="F1942" i="2"/>
  <c r="F1972" i="2"/>
  <c r="G1976" i="2"/>
  <c r="G2045" i="2"/>
  <c r="F2057" i="2"/>
  <c r="F2016" i="2"/>
  <c r="F2055" i="2"/>
  <c r="G2048" i="2"/>
  <c r="G1911" i="2"/>
  <c r="F1997" i="2"/>
  <c r="F2009" i="2"/>
  <c r="G2008" i="2"/>
  <c r="G1934" i="2"/>
  <c r="J983" i="2"/>
  <c r="G2014" i="2"/>
  <c r="G1940" i="2"/>
  <c r="G1951" i="2"/>
  <c r="G2065" i="2"/>
  <c r="F1948" i="2"/>
  <c r="F2047" i="2"/>
  <c r="F1931" i="2"/>
  <c r="G2061" i="2"/>
  <c r="G1988" i="2"/>
  <c r="G2025" i="2"/>
  <c r="F1915" i="2"/>
  <c r="G1916" i="2"/>
  <c r="G1993" i="2"/>
  <c r="F1990" i="2"/>
  <c r="G2009" i="2"/>
  <c r="J833" i="2"/>
  <c r="J879" i="2"/>
  <c r="J1039" i="2"/>
  <c r="J925" i="2"/>
  <c r="J975" i="2"/>
  <c r="J701" i="2"/>
  <c r="J774" i="2"/>
  <c r="J1256" i="2"/>
  <c r="J237" i="2"/>
  <c r="J1591" i="2"/>
  <c r="J1863" i="2"/>
  <c r="J854" i="2"/>
  <c r="J834" i="2"/>
  <c r="J517" i="2"/>
  <c r="J362" i="2"/>
  <c r="J482" i="2"/>
  <c r="J415" i="2"/>
  <c r="J1298" i="2"/>
  <c r="B1880" i="2"/>
  <c r="J1454" i="2"/>
  <c r="J1240" i="2"/>
  <c r="J1292" i="2"/>
  <c r="J1021" i="2"/>
  <c r="J579" i="2"/>
  <c r="J539" i="2"/>
  <c r="J788" i="2"/>
  <c r="J826" i="2"/>
  <c r="J289" i="2"/>
  <c r="J1321" i="2"/>
  <c r="J1869" i="2"/>
  <c r="J1574" i="2"/>
  <c r="J768" i="2"/>
  <c r="J1667" i="2"/>
  <c r="J1484" i="2"/>
  <c r="J1164" i="2"/>
  <c r="J562" i="2"/>
  <c r="J1066" i="2"/>
  <c r="J268" i="2"/>
  <c r="J532" i="2"/>
  <c r="J161" i="2"/>
  <c r="J568" i="2"/>
  <c r="J201" i="2"/>
  <c r="J1625" i="2"/>
  <c r="J1541" i="2"/>
  <c r="J43" i="2"/>
  <c r="J949" i="2"/>
  <c r="J1594" i="2"/>
  <c r="J491" i="2"/>
  <c r="J1531" i="2"/>
  <c r="J506" i="2"/>
  <c r="J232" i="2"/>
  <c r="J1523" i="2"/>
  <c r="J659" i="2"/>
  <c r="J679" i="2"/>
  <c r="J1569" i="2"/>
  <c r="J590" i="2"/>
  <c r="J1397" i="2"/>
  <c r="J291" i="2"/>
  <c r="J600" i="2"/>
  <c r="J254" i="2"/>
  <c r="J751" i="2"/>
  <c r="J1512" i="2"/>
  <c r="J1294" i="2"/>
  <c r="J678" i="2"/>
  <c r="J1695" i="2"/>
  <c r="J1867" i="2"/>
  <c r="J654" i="2"/>
  <c r="J1807" i="2"/>
  <c r="J1143" i="2"/>
  <c r="J1274" i="2"/>
  <c r="J1619" i="2"/>
  <c r="J1088" i="2"/>
  <c r="J274" i="2"/>
  <c r="J208" i="2"/>
  <c r="J267" i="2"/>
  <c r="J1767" i="2"/>
  <c r="J1197" i="2"/>
  <c r="J287" i="2"/>
  <c r="J1808" i="2"/>
  <c r="J1176" i="2"/>
  <c r="J987" i="2"/>
  <c r="J839" i="2"/>
  <c r="J821" i="2"/>
  <c r="J272" i="2"/>
  <c r="J841" i="2"/>
  <c r="J541" i="2"/>
  <c r="J842" i="2"/>
  <c r="J838" i="2"/>
  <c r="J1699" i="2"/>
  <c r="J1599" i="2"/>
  <c r="J1418" i="2"/>
  <c r="J812" i="2"/>
  <c r="J1230" i="2"/>
  <c r="J819" i="2"/>
  <c r="J233" i="2"/>
  <c r="J174" i="2"/>
  <c r="J288" i="2"/>
  <c r="J401" i="2"/>
  <c r="J219" i="2"/>
  <c r="J42" i="2"/>
  <c r="J313" i="2"/>
  <c r="J136" i="2"/>
  <c r="J836" i="2"/>
  <c r="J1202" i="2"/>
  <c r="J1374" i="2"/>
  <c r="J1336" i="2"/>
  <c r="J1659" i="2"/>
  <c r="J515" i="2"/>
  <c r="J622" i="2"/>
  <c r="J971" i="2"/>
  <c r="J1772" i="2"/>
  <c r="J889" i="2"/>
  <c r="J684" i="2"/>
  <c r="J1275" i="2"/>
  <c r="J1544" i="2"/>
  <c r="J334" i="2"/>
  <c r="J1634" i="2"/>
  <c r="J927" i="2"/>
  <c r="J1586" i="2"/>
  <c r="J606" i="2"/>
  <c r="J589" i="2"/>
  <c r="J1363" i="2"/>
  <c r="J144" i="2"/>
  <c r="J1306" i="2"/>
  <c r="J1079" i="2"/>
  <c r="J1778" i="2"/>
  <c r="J726" i="2"/>
  <c r="J1780" i="2"/>
  <c r="J53" i="2"/>
  <c r="J926" i="2"/>
  <c r="J419" i="2"/>
  <c r="J210" i="2"/>
  <c r="J1428" i="2"/>
  <c r="J728" i="2"/>
  <c r="J924" i="2"/>
  <c r="J1564" i="2"/>
  <c r="J1783" i="2"/>
  <c r="J1358" i="2"/>
  <c r="J1552" i="2"/>
  <c r="J891" i="2"/>
  <c r="J1030" i="2"/>
  <c r="J868" i="2"/>
  <c r="J1793" i="2"/>
  <c r="J1193" i="2"/>
  <c r="J1318" i="2"/>
  <c r="J1462" i="2"/>
  <c r="J359" i="2"/>
  <c r="J1681" i="2"/>
  <c r="J1156" i="2"/>
  <c r="J1538" i="2"/>
  <c r="J693" i="2"/>
  <c r="J259" i="2"/>
  <c r="J917" i="2"/>
  <c r="J1825" i="2"/>
  <c r="J1477" i="2"/>
  <c r="J1330" i="2"/>
  <c r="J613" i="2"/>
  <c r="J1022" i="2"/>
  <c r="J398" i="2"/>
  <c r="J30" i="2"/>
  <c r="J813" i="2"/>
  <c r="J984" i="2"/>
  <c r="J1402" i="2"/>
  <c r="J848" i="2"/>
  <c r="J82" i="2"/>
  <c r="J1598" i="2"/>
  <c r="J1403" i="2"/>
  <c r="J1184" i="2"/>
  <c r="J1399" i="2"/>
  <c r="J852" i="2"/>
  <c r="J1706" i="2"/>
  <c r="J953" i="2"/>
  <c r="J1288" i="2"/>
  <c r="J1854" i="2"/>
  <c r="J1815" i="2"/>
  <c r="J1081" i="2"/>
  <c r="J1495" i="2"/>
  <c r="J205" i="2"/>
  <c r="J1328" i="2"/>
  <c r="J1061" i="2"/>
  <c r="J406" i="2"/>
  <c r="J1738" i="2"/>
  <c r="J284" i="2"/>
  <c r="J980" i="2"/>
  <c r="J21" i="2"/>
  <c r="J623" i="2"/>
  <c r="J203" i="2"/>
  <c r="J141" i="2"/>
  <c r="J422" i="2"/>
  <c r="J1835" i="2"/>
  <c r="J522" i="2"/>
  <c r="J928" i="2"/>
  <c r="J936" i="2"/>
  <c r="J1616" i="2"/>
  <c r="J1171" i="2"/>
  <c r="J1600" i="2"/>
  <c r="J1712" i="2"/>
  <c r="J1190" i="2"/>
  <c r="J352" i="2"/>
  <c r="J1526" i="2"/>
  <c r="J1865" i="2"/>
  <c r="J195" i="2"/>
  <c r="J49" i="2"/>
  <c r="J512" i="2"/>
  <c r="J429" i="2"/>
  <c r="J69" i="2"/>
  <c r="J1276" i="2"/>
  <c r="J1020" i="2"/>
  <c r="J1515" i="2"/>
  <c r="J1686" i="2"/>
  <c r="J1708" i="2"/>
  <c r="J956" i="2"/>
  <c r="J1263" i="2"/>
  <c r="J1820" i="2"/>
  <c r="J1444" i="2"/>
  <c r="J1302" i="2"/>
  <c r="J874" i="2"/>
  <c r="J1692" i="2"/>
  <c r="J1311" i="2"/>
  <c r="J1112" i="2"/>
  <c r="J1160" i="2"/>
  <c r="J507" i="2"/>
  <c r="J1449" i="2"/>
  <c r="J1516" i="2"/>
  <c r="J1120" i="2"/>
  <c r="J66" i="2"/>
  <c r="J1286" i="2"/>
  <c r="J330" i="2"/>
  <c r="J547" i="2"/>
  <c r="J1003" i="2"/>
  <c r="J1122" i="2"/>
  <c r="J806" i="2"/>
  <c r="J1413" i="2"/>
  <c r="J1678" i="2"/>
  <c r="J61" i="2"/>
  <c r="J1158" i="2"/>
  <c r="J814" i="2"/>
  <c r="J972" i="2"/>
  <c r="J1000" i="2"/>
  <c r="J1669" i="2"/>
  <c r="J418" i="2"/>
  <c r="J390" i="2"/>
  <c r="J329" i="2"/>
  <c r="J1277" i="2"/>
  <c r="J1035" i="2"/>
  <c r="J207" i="2"/>
  <c r="J1660" i="2"/>
  <c r="J1578" i="2"/>
  <c r="J1398" i="2"/>
  <c r="J1089" i="2"/>
  <c r="J13" i="2"/>
  <c r="J592" i="2"/>
  <c r="J1400" i="2"/>
  <c r="J1605" i="2"/>
  <c r="J802" i="2"/>
  <c r="J801" i="2"/>
  <c r="J698" i="2"/>
  <c r="J1178" i="2"/>
  <c r="J1369" i="2"/>
  <c r="J1510" i="2"/>
  <c r="J1225" i="2"/>
  <c r="J1715" i="2"/>
  <c r="J216" i="2"/>
  <c r="J1481" i="2"/>
  <c r="J563" i="2"/>
  <c r="J1696" i="2"/>
  <c r="J652" i="2"/>
  <c r="J1460" i="2"/>
  <c r="J605" i="2"/>
  <c r="J718" i="2"/>
  <c r="J51" i="2"/>
  <c r="J1183" i="2"/>
  <c r="J22" i="2"/>
  <c r="J510" i="2"/>
  <c r="J493" i="2"/>
  <c r="J1067" i="2"/>
  <c r="J875" i="2"/>
  <c r="J1641" i="2"/>
  <c r="J1095" i="2"/>
  <c r="J720" i="2"/>
  <c r="J1386" i="2"/>
  <c r="J1823" i="2"/>
  <c r="J523" i="2"/>
  <c r="J281" i="2"/>
  <c r="J1390" i="2"/>
  <c r="J470" i="2"/>
  <c r="J800" i="2"/>
  <c r="J1151" i="2"/>
  <c r="J1624" i="2"/>
  <c r="J630" i="2"/>
  <c r="J1272" i="2"/>
  <c r="J1257" i="2"/>
  <c r="J991" i="2"/>
  <c r="J697" i="2"/>
  <c r="J439" i="2"/>
  <c r="J1125" i="2"/>
  <c r="J721" i="2"/>
  <c r="J345" i="2"/>
  <c r="J360" i="2"/>
  <c r="J1244" i="2"/>
  <c r="J1870" i="2"/>
  <c r="J722" i="2"/>
  <c r="J45" i="2"/>
  <c r="J474" i="2"/>
  <c r="J1075" i="2"/>
  <c r="J503" i="2"/>
  <c r="J209" i="2"/>
  <c r="J1751" i="2"/>
  <c r="J855" i="2"/>
  <c r="J39" i="2"/>
  <c r="J985" i="2"/>
  <c r="J1520" i="2"/>
  <c r="J1297" i="2"/>
  <c r="J481" i="2"/>
  <c r="J130" i="2"/>
  <c r="J741" i="2"/>
  <c r="J860" i="2"/>
  <c r="J906" i="2"/>
  <c r="J1056" i="2"/>
  <c r="J1445" i="2"/>
  <c r="J78" i="2"/>
  <c r="J1187" i="2"/>
  <c r="J412" i="2"/>
  <c r="J1199" i="2"/>
  <c r="J146" i="2"/>
  <c r="J1716" i="2"/>
  <c r="J1307" i="2"/>
  <c r="J445" i="2"/>
  <c r="J1547" i="2"/>
  <c r="J865" i="2"/>
  <c r="J488" i="2"/>
  <c r="J1642" i="2"/>
  <c r="J704" i="2"/>
  <c r="J1076" i="2"/>
  <c r="J1694" i="2"/>
  <c r="J451" i="2"/>
  <c r="J555" i="2"/>
  <c r="J1635" i="2"/>
  <c r="J1646" i="2"/>
  <c r="J662" i="2"/>
  <c r="J497" i="2"/>
  <c r="J83" i="2"/>
  <c r="J1117" i="2"/>
  <c r="J1174" i="2"/>
  <c r="J575" i="2"/>
  <c r="J492" i="2"/>
  <c r="J1611" i="2"/>
  <c r="J364" i="2"/>
  <c r="J886" i="2"/>
  <c r="J580" i="2"/>
  <c r="J882" i="2"/>
  <c r="J258" i="2"/>
  <c r="J1765" i="2"/>
  <c r="J298" i="2"/>
  <c r="J1771" i="2"/>
  <c r="J958" i="2"/>
  <c r="J1817" i="2"/>
  <c r="J1480" i="2"/>
  <c r="J685" i="2"/>
  <c r="J405" i="2"/>
  <c r="J1096" i="2"/>
  <c r="J1746" i="2"/>
  <c r="J1785" i="2"/>
  <c r="J293" i="2"/>
  <c r="J1845" i="2"/>
  <c r="J896" i="2"/>
  <c r="J1558" i="2"/>
  <c r="J1532" i="2"/>
  <c r="J1535" i="2"/>
  <c r="J851" i="2"/>
  <c r="J763" i="2"/>
  <c r="J1834" i="2"/>
  <c r="J633" i="2"/>
  <c r="J887" i="2"/>
  <c r="J1855" i="2"/>
  <c r="J441" i="2"/>
  <c r="J1377" i="2"/>
  <c r="J393" i="2"/>
  <c r="J204" i="2"/>
  <c r="J536" i="2"/>
  <c r="J235" i="2"/>
  <c r="J118" i="2"/>
  <c r="J283" i="2"/>
  <c r="J1631" i="2"/>
  <c r="J696" i="2"/>
  <c r="J871" i="2"/>
  <c r="J67" i="2"/>
  <c r="J979" i="2"/>
  <c r="J1231" i="2"/>
  <c r="J307" i="2"/>
  <c r="J310" i="2"/>
  <c r="J407" i="2"/>
  <c r="J617" i="2"/>
  <c r="J1085" i="2"/>
  <c r="J1393" i="2"/>
  <c r="J1025" i="2"/>
  <c r="J99" i="2"/>
  <c r="J847" i="2"/>
  <c r="J261" i="2"/>
  <c r="J290" i="2"/>
  <c r="J604" i="2"/>
  <c r="J615" i="2"/>
  <c r="J430" i="2"/>
  <c r="J262" i="2"/>
  <c r="J514" i="2"/>
  <c r="J1409" i="2"/>
  <c r="J1105" i="2"/>
  <c r="J816" i="2"/>
  <c r="J947" i="2"/>
  <c r="J919" i="2"/>
  <c r="J1436" i="2"/>
  <c r="J253" i="2"/>
  <c r="J608" i="2"/>
  <c r="J1702" i="2"/>
  <c r="J317" i="2"/>
  <c r="J933" i="2"/>
  <c r="J1157" i="2"/>
  <c r="J818" i="2"/>
  <c r="J278" i="2"/>
  <c r="J1455" i="2"/>
  <c r="J885" i="2"/>
  <c r="J1170" i="2"/>
  <c r="J804" i="2"/>
  <c r="J12" i="2"/>
  <c r="J769" i="2"/>
  <c r="J194" i="2"/>
  <c r="J1638" i="2"/>
  <c r="J1354" i="2"/>
  <c r="J598" i="2"/>
  <c r="J1420" i="2"/>
  <c r="J641" i="2"/>
  <c r="J1559" i="2"/>
  <c r="J1355" i="2"/>
  <c r="J319" i="2"/>
  <c r="J583" i="2"/>
  <c r="J19" i="2"/>
  <c r="J116" i="2"/>
  <c r="J688" i="2"/>
  <c r="J1774" i="2"/>
  <c r="J1362" i="2"/>
  <c r="J1192" i="2"/>
  <c r="J1518" i="2"/>
  <c r="J1224" i="2"/>
  <c r="J734" i="2"/>
  <c r="J1689" i="2"/>
  <c r="J1009" i="2"/>
  <c r="J1032" i="2"/>
  <c r="J378" i="2"/>
  <c r="J745" i="2"/>
  <c r="J863" i="2"/>
  <c r="J348" i="2"/>
  <c r="J1242" i="2"/>
  <c r="J725" i="2"/>
  <c r="J941" i="2"/>
  <c r="J543" i="2"/>
  <c r="J1091" i="2"/>
  <c r="J1464" i="2"/>
  <c r="J558" i="2"/>
  <c r="J1511" i="2"/>
  <c r="J1007" i="2"/>
  <c r="J1058" i="2"/>
  <c r="J1752" i="2"/>
  <c r="J1561" i="2"/>
  <c r="J674" i="2"/>
  <c r="J877" i="2"/>
  <c r="J1253" i="2"/>
  <c r="J1042" i="2"/>
  <c r="J1322" i="2"/>
  <c r="J1299" i="2"/>
  <c r="J665" i="2"/>
  <c r="J680" i="2"/>
  <c r="J552" i="2"/>
  <c r="J692" i="2"/>
  <c r="J1394" i="2"/>
  <c r="J1753" i="2"/>
  <c r="J765" i="2"/>
  <c r="J596" i="2"/>
  <c r="J938" i="2"/>
  <c r="J182" i="2"/>
  <c r="J695" i="2"/>
  <c r="J246" i="2"/>
  <c r="J750" i="2"/>
  <c r="J960" i="2"/>
  <c r="J900" i="2"/>
  <c r="J1375" i="2"/>
  <c r="J1754" i="2"/>
  <c r="J595" i="2"/>
  <c r="J1134" i="2"/>
  <c r="J571" i="2"/>
  <c r="J132" i="2"/>
  <c r="J1262" i="2"/>
  <c r="J1329" i="2"/>
  <c r="J1214" i="2"/>
  <c r="J20" i="2"/>
  <c r="J861" i="2"/>
  <c r="J26" i="2"/>
  <c r="J1072" i="2"/>
  <c r="J1607" i="2"/>
  <c r="J128" i="2"/>
  <c r="J273" i="2"/>
  <c r="J893" i="2"/>
  <c r="J566" i="2"/>
  <c r="J835" i="2"/>
  <c r="J1521" i="2"/>
  <c r="J126" i="2"/>
  <c r="J1640" i="2"/>
  <c r="J892" i="2"/>
  <c r="J1391" i="2"/>
  <c r="J25" i="2"/>
  <c r="J36" i="2"/>
  <c r="J1419" i="2"/>
  <c r="J32" i="2"/>
  <c r="J1847" i="2"/>
  <c r="J988" i="2"/>
  <c r="J305" i="2"/>
  <c r="J1260" i="2"/>
  <c r="J996" i="2"/>
  <c r="J1628" i="2"/>
  <c r="J1583" i="2"/>
  <c r="J90" i="2"/>
  <c r="J31" i="2"/>
  <c r="J449" i="2"/>
  <c r="J299" i="2"/>
  <c r="J437" i="2"/>
  <c r="J1469" i="2"/>
  <c r="J328" i="2"/>
  <c r="J1037" i="2"/>
  <c r="J952" i="2"/>
  <c r="J1705" i="2"/>
  <c r="J88" i="2"/>
  <c r="J594" i="2"/>
  <c r="J1161" i="2"/>
  <c r="J1522" i="2"/>
  <c r="J964" i="2"/>
  <c r="J349" i="2"/>
  <c r="J1327" i="2"/>
  <c r="J70" i="2"/>
  <c r="J521" i="2"/>
  <c r="J1857" i="2"/>
  <c r="J1128" i="2"/>
  <c r="J675" i="2"/>
  <c r="J133" i="2"/>
  <c r="J999" i="2"/>
  <c r="J548" i="2"/>
  <c r="J444" i="2"/>
  <c r="J780" i="2"/>
  <c r="J1356" i="2"/>
  <c r="J495" i="2"/>
  <c r="J945" i="2"/>
  <c r="J1241" i="2"/>
  <c r="J1671" i="2"/>
  <c r="J1672" i="2"/>
  <c r="J1173" i="2"/>
  <c r="J191" i="2"/>
  <c r="J1805" i="2"/>
  <c r="J214" i="2"/>
  <c r="J1468" i="2"/>
  <c r="J6" i="2"/>
  <c r="J1384" i="2"/>
  <c r="J937" i="2"/>
  <c r="J1177" i="2"/>
  <c r="J1287" i="2"/>
  <c r="J673" i="2"/>
  <c r="J1524" i="2"/>
  <c r="J294" i="2"/>
  <c r="J1673" i="2"/>
  <c r="J1132" i="2"/>
  <c r="J1084" i="2"/>
  <c r="J198" i="2"/>
  <c r="J1862" i="2"/>
  <c r="J524" i="2"/>
  <c r="J396" i="2"/>
  <c r="J192" i="2"/>
  <c r="J387" i="2"/>
  <c r="J1831" i="2"/>
  <c r="J1645" i="2"/>
  <c r="J762" i="2"/>
  <c r="J1372" i="2"/>
  <c r="J375" i="2"/>
  <c r="J753" i="2"/>
  <c r="J810" i="2"/>
  <c r="J1138" i="2"/>
  <c r="J386" i="2"/>
  <c r="J1534" i="2"/>
  <c r="J1343" i="2"/>
  <c r="J1539" i="2"/>
  <c r="J1614" i="2"/>
  <c r="J872" i="2"/>
  <c r="J1615" i="2"/>
  <c r="J645" i="2"/>
  <c r="J1115" i="2"/>
  <c r="J1073" i="2"/>
  <c r="J686" i="2"/>
  <c r="J143" i="2"/>
  <c r="J1365" i="2"/>
  <c r="J961" i="2"/>
  <c r="J1732" i="2"/>
  <c r="J301" i="2"/>
  <c r="J1102" i="2"/>
  <c r="J610" i="2"/>
  <c r="J1001" i="2"/>
  <c r="J462" i="2"/>
  <c r="J790" i="2"/>
  <c r="J413" i="2"/>
  <c r="J1662" i="2"/>
  <c r="J1002" i="2"/>
  <c r="J33" i="2"/>
  <c r="J1636" i="2"/>
  <c r="J1228" i="2"/>
  <c r="J1563" i="2"/>
  <c r="J1118" i="2"/>
  <c r="J1809" i="2"/>
  <c r="J1630" i="2"/>
  <c r="J549" i="2"/>
  <c r="J1517" i="2"/>
  <c r="J742" i="2"/>
  <c r="J540" i="2"/>
  <c r="J526" i="2"/>
  <c r="J80" i="2"/>
  <c r="J1528" i="2"/>
  <c r="J913" i="2"/>
  <c r="J1437" i="2"/>
  <c r="J1015" i="2"/>
  <c r="J1163" i="2"/>
  <c r="J729" i="2"/>
  <c r="J1267" i="2"/>
  <c r="J325" i="2"/>
  <c r="J168" i="2"/>
  <c r="J581" i="2"/>
  <c r="J601" i="2"/>
  <c r="J905" i="2"/>
  <c r="J901" i="2"/>
  <c r="J1711" i="2"/>
  <c r="J1810" i="2"/>
  <c r="J625" i="2"/>
  <c r="J808" i="2"/>
  <c r="J356" i="2"/>
  <c r="J1601" i="2"/>
  <c r="J1165" i="2"/>
  <c r="J1251" i="2"/>
  <c r="J1713" i="2"/>
  <c r="J34" i="2"/>
  <c r="J425" i="2"/>
  <c r="J1219" i="2"/>
  <c r="J1249" i="2"/>
  <c r="J974" i="2"/>
  <c r="J1719" i="2"/>
  <c r="J365" i="2"/>
  <c r="J397" i="2"/>
  <c r="J1247" i="2"/>
  <c r="J1582" i="2"/>
  <c r="J276" i="2"/>
  <c r="J1033" i="2"/>
  <c r="J564" i="2"/>
  <c r="J1424" i="2"/>
  <c r="J530" i="2"/>
  <c r="J1670" i="2"/>
  <c r="J1114" i="2"/>
  <c r="J179" i="2"/>
  <c r="J1150" i="2"/>
  <c r="J1049" i="2"/>
  <c r="J1152" i="2"/>
  <c r="J690" i="2"/>
  <c r="J593" i="2"/>
  <c r="J744" i="2"/>
  <c r="J370" i="2"/>
  <c r="J1077" i="2"/>
  <c r="J1411" i="2"/>
  <c r="J538" i="2"/>
  <c r="J1587" i="2"/>
  <c r="J1179" i="2"/>
  <c r="J1655" i="2"/>
  <c r="J1632" i="2"/>
  <c r="J417" i="2"/>
  <c r="J1861" i="2"/>
  <c r="J1135" i="2"/>
  <c r="J856" i="2"/>
  <c r="J189" i="2"/>
  <c r="J743" i="2"/>
  <c r="J467" i="2"/>
  <c r="J618" i="2"/>
  <c r="J1331" i="2"/>
  <c r="J767" i="2"/>
  <c r="J255" i="2"/>
  <c r="J1494" i="2"/>
  <c r="J1710" i="2"/>
  <c r="J671" i="2"/>
  <c r="J248" i="2"/>
  <c r="J1097" i="2"/>
  <c r="J1304" i="2"/>
  <c r="J1471" i="2"/>
  <c r="J1685" i="2"/>
  <c r="J354" i="2"/>
  <c r="J1103" i="2"/>
  <c r="J1859" i="2"/>
  <c r="J1768" i="2"/>
  <c r="J435" i="2"/>
  <c r="J1333" i="2"/>
  <c r="J1709" i="2"/>
  <c r="J129" i="2"/>
  <c r="J1055" i="2"/>
  <c r="J44" i="2"/>
  <c r="J1448" i="2"/>
  <c r="J1690" i="2"/>
  <c r="J923" i="2"/>
  <c r="J1189" i="2"/>
  <c r="J588" i="2"/>
  <c r="J689" i="2"/>
  <c r="J1832" i="2"/>
  <c r="J709" i="2"/>
  <c r="J1441" i="2"/>
  <c r="J795" i="2"/>
  <c r="J1346" i="2"/>
  <c r="J1421" i="2"/>
  <c r="J1622" i="2"/>
  <c r="J1064" i="2"/>
  <c r="J303" i="2"/>
  <c r="J1811" i="2"/>
  <c r="J831" i="2"/>
  <c r="J178" i="2"/>
  <c r="J1431" i="2"/>
  <c r="J1194" i="2"/>
  <c r="J1623" i="2"/>
  <c r="J1370" i="2"/>
  <c r="J1142" i="2"/>
  <c r="J1821" i="2"/>
  <c r="J1758" i="2"/>
  <c r="J713" i="2"/>
  <c r="J324" i="2"/>
  <c r="J1074" i="2"/>
  <c r="J475" i="2"/>
  <c r="J77" i="2"/>
  <c r="J171" i="2"/>
  <c r="J459" i="2"/>
  <c r="J779" i="2"/>
  <c r="J1457" i="2"/>
  <c r="J1572" i="2"/>
  <c r="J705" i="2"/>
  <c r="J184" i="2"/>
  <c r="J1584" i="2"/>
  <c r="J1038" i="2"/>
  <c r="J1342" i="2"/>
  <c r="J336" i="2"/>
  <c r="J677" i="2"/>
  <c r="J453" i="2"/>
  <c r="J825" i="2"/>
  <c r="J225" i="2"/>
  <c r="J58" i="2"/>
  <c r="J1229" i="2"/>
  <c r="J706" i="2"/>
  <c r="J498" i="2"/>
  <c r="J771" i="2"/>
  <c r="J28" i="2"/>
  <c r="J635" i="2"/>
  <c r="J1266" i="2"/>
  <c r="J196" i="2"/>
  <c r="J1282" i="2"/>
  <c r="J1221" i="2"/>
  <c r="J1136" i="2"/>
  <c r="J1339" i="2"/>
  <c r="J864" i="2"/>
  <c r="J950" i="2"/>
  <c r="J1379" i="2"/>
  <c r="J902" i="2"/>
  <c r="J228" i="2"/>
  <c r="J269" i="2"/>
  <c r="J1656" i="2"/>
  <c r="J1098" i="2"/>
  <c r="J912" i="2"/>
  <c r="J1461" i="2"/>
  <c r="J1141" i="2"/>
  <c r="J1652" i="2"/>
  <c r="J1086" i="2"/>
  <c r="J909" i="2"/>
  <c r="J373" i="2"/>
  <c r="J916" i="2"/>
  <c r="J703" i="2"/>
  <c r="J1069" i="2"/>
  <c r="J1204" i="2"/>
  <c r="J1653" i="2"/>
  <c r="J1269" i="2"/>
  <c r="J1217" i="2"/>
  <c r="J476" i="2"/>
  <c r="J1610" i="2"/>
  <c r="J1205" i="2"/>
  <c r="J786" i="2"/>
  <c r="J1290" i="2"/>
  <c r="J231" i="2"/>
  <c r="J1378" i="2"/>
  <c r="J570" i="2"/>
  <c r="J241" i="2"/>
  <c r="J148" i="2"/>
  <c r="J962" i="2"/>
  <c r="J731" i="2"/>
  <c r="J1029" i="2"/>
  <c r="J280" i="2"/>
  <c r="J486" i="2"/>
  <c r="J1475" i="2"/>
  <c r="J464" i="2"/>
  <c r="J1787" i="2"/>
  <c r="J1490" i="2"/>
  <c r="J1357" i="2"/>
  <c r="J578" i="2"/>
  <c r="J59" i="2"/>
  <c r="J54" i="2"/>
  <c r="J1728" i="2"/>
  <c r="J23" i="2"/>
  <c r="J1301" i="2"/>
  <c r="J1131" i="2"/>
  <c r="J1590" i="2"/>
  <c r="J907" i="2"/>
  <c r="J1236" i="2"/>
  <c r="J992" i="2"/>
  <c r="J1316" i="2"/>
  <c r="J16" i="2"/>
  <c r="J443" i="2"/>
  <c r="J781" i="2"/>
  <c r="J1300" i="2"/>
  <c r="J125" i="2"/>
  <c r="J1246" i="2"/>
  <c r="J1701" i="2"/>
  <c r="J137" i="2"/>
  <c r="J1227" i="2"/>
  <c r="J1723" i="2"/>
  <c r="J1111" i="2"/>
  <c r="J724" i="2"/>
  <c r="J1014" i="2"/>
  <c r="J1388" i="2"/>
  <c r="J1140" i="2"/>
  <c r="J1258" i="2"/>
  <c r="J1280" i="2"/>
  <c r="J1047" i="2"/>
  <c r="J1113" i="2"/>
  <c r="J1023" i="2"/>
  <c r="J576" i="2"/>
  <c r="J1315" i="2"/>
  <c r="J954" i="2"/>
  <c r="J1154" i="2"/>
  <c r="J1555" i="2"/>
  <c r="J1279" i="2"/>
  <c r="J367" i="2"/>
  <c r="J798" i="2"/>
  <c r="J494" i="2"/>
  <c r="J81" i="2"/>
  <c r="J970" i="2"/>
  <c r="J643" i="2"/>
  <c r="J870" i="2"/>
  <c r="J1606" i="2"/>
  <c r="J64" i="2"/>
  <c r="J935" i="2"/>
  <c r="J1368" i="2"/>
  <c r="J1491" i="2"/>
  <c r="J1663" i="2"/>
  <c r="J1063" i="2"/>
  <c r="J607" i="2"/>
  <c r="J95" i="2"/>
  <c r="J1775" i="2"/>
  <c r="J380" i="2"/>
  <c r="J667" i="2"/>
  <c r="J1726" i="2"/>
  <c r="J1435" i="2"/>
  <c r="J145" i="2"/>
  <c r="J220" i="2"/>
  <c r="J1293" i="2"/>
  <c r="J894" i="2"/>
  <c r="J164" i="2"/>
  <c r="J374" i="2"/>
  <c r="J1649" i="2"/>
  <c r="J1814" i="2"/>
  <c r="J1864" i="2"/>
  <c r="J898" i="2"/>
  <c r="J265" i="2"/>
  <c r="J796" i="2"/>
  <c r="J1777" i="2"/>
  <c r="J1237" i="2"/>
  <c r="J1824" i="2"/>
  <c r="J104" i="2"/>
  <c r="J1361" i="2"/>
  <c r="J518" i="2"/>
  <c r="J236" i="2"/>
  <c r="J468" i="2"/>
  <c r="J1381" i="2"/>
  <c r="J149" i="2"/>
  <c r="J1252" i="2"/>
  <c r="J1220" i="2"/>
  <c r="J1326" i="2"/>
  <c r="J346" i="2"/>
  <c r="J107" i="2"/>
  <c r="J553" i="2"/>
  <c r="J1218" i="2"/>
  <c r="J400" i="2"/>
  <c r="J41" i="2"/>
  <c r="J520" i="2"/>
  <c r="J1181" i="2"/>
  <c r="J489" i="2"/>
  <c r="J421" i="2"/>
  <c r="J472" i="2"/>
  <c r="J556" i="2"/>
  <c r="J368" i="2"/>
  <c r="J1781" i="2"/>
  <c r="J414" i="2"/>
  <c r="J1506" i="2"/>
  <c r="J1347" i="2"/>
  <c r="J1108" i="2"/>
  <c r="J1733" i="2"/>
  <c r="J1570" i="2"/>
  <c r="J794" i="2"/>
  <c r="J10" i="2"/>
  <c r="J202" i="2"/>
  <c r="J73" i="2"/>
  <c r="J1790" i="2"/>
  <c r="J223" i="2"/>
  <c r="J1148" i="2"/>
  <c r="J932" i="2"/>
  <c r="J1005" i="2"/>
  <c r="J29" i="2"/>
  <c r="J1146" i="2"/>
  <c r="J341" i="2"/>
  <c r="J735" i="2"/>
  <c r="J1483" i="2"/>
  <c r="J158" i="2"/>
  <c r="J638" i="2"/>
  <c r="J1576" i="2"/>
  <c r="J1259" i="2"/>
  <c r="J1406" i="2"/>
  <c r="J496" i="2"/>
  <c r="J1466" i="2"/>
  <c r="J621" i="2"/>
  <c r="J60" i="2"/>
  <c r="J1254" i="2"/>
  <c r="J199" i="2"/>
  <c r="J817" i="2"/>
  <c r="J920" i="2"/>
  <c r="J1059" i="2"/>
  <c r="J1162" i="2"/>
  <c r="J1226" i="2"/>
  <c r="J766" i="2"/>
  <c r="J1335" i="2"/>
  <c r="J1045" i="2"/>
  <c r="J1762" i="2"/>
  <c r="J1467" i="2"/>
  <c r="J537" i="2"/>
  <c r="J649" i="2"/>
  <c r="J327" i="2"/>
  <c r="J1813" i="2"/>
  <c r="J1707" i="2"/>
  <c r="J844" i="2"/>
  <c r="J1320" i="2"/>
  <c r="J681" i="2"/>
  <c r="J657" i="2"/>
  <c r="J574" i="2"/>
  <c r="J582" i="2"/>
  <c r="J1488" i="2"/>
  <c r="J139" i="2"/>
  <c r="J1827" i="2"/>
  <c r="J1345" i="2"/>
  <c r="J1556" i="2"/>
  <c r="J320" i="2"/>
  <c r="J131" i="2"/>
  <c r="J691" i="2"/>
  <c r="J1106" i="2"/>
  <c r="J737" i="2"/>
  <c r="J244" i="2"/>
  <c r="J1104" i="2"/>
  <c r="J256" i="2"/>
  <c r="J687" i="2"/>
  <c r="J1573" i="2"/>
  <c r="J1470" i="2"/>
  <c r="J304" i="2"/>
  <c r="J1620" i="2"/>
  <c r="J1182" i="2"/>
  <c r="J1417" i="2"/>
  <c r="J840" i="2"/>
  <c r="J1305" i="2"/>
  <c r="J1838" i="2"/>
  <c r="J1265" i="2"/>
  <c r="J775" i="2"/>
  <c r="J52" i="2"/>
  <c r="J37" i="2"/>
  <c r="J1405" i="2"/>
  <c r="J111" i="2"/>
  <c r="J1110" i="2"/>
  <c r="J921" i="2"/>
  <c r="J463" i="2"/>
  <c r="J1186" i="2"/>
  <c r="J1414" i="2"/>
  <c r="J180" i="2"/>
  <c r="J1407" i="2"/>
  <c r="J1334" i="2"/>
  <c r="J516" i="2"/>
  <c r="J1216" i="2"/>
  <c r="J134" i="2"/>
  <c r="J1536" i="2"/>
  <c r="J1789" i="2"/>
  <c r="J1721" i="2"/>
  <c r="J277" i="2"/>
  <c r="J1542" i="2"/>
  <c r="J1822" i="2"/>
  <c r="J827" i="2"/>
  <c r="J1714" i="2"/>
  <c r="J1743" i="2"/>
  <c r="J651" i="2"/>
  <c r="J1554" i="2"/>
  <c r="J1794" i="2"/>
  <c r="J1057" i="2"/>
  <c r="J1493" i="2"/>
  <c r="J1159" i="2"/>
  <c r="J1474" i="2"/>
  <c r="J1233" i="2"/>
  <c r="J903" i="2"/>
  <c r="J1432" i="2"/>
  <c r="J1166" i="2"/>
  <c r="J127" i="2"/>
  <c r="J1429" i="2"/>
  <c r="J152" i="2"/>
  <c r="J477" i="2"/>
  <c r="J1546" i="2"/>
  <c r="J48" i="2"/>
  <c r="J1068" i="2"/>
  <c r="J968" i="2"/>
  <c r="J624" i="2"/>
  <c r="J1341" i="2"/>
  <c r="J784" i="2"/>
  <c r="J100" i="2"/>
  <c r="J1773" i="2"/>
  <c r="J511" i="2"/>
  <c r="J1486" i="2"/>
  <c r="J211" i="2"/>
  <c r="J1718" i="2"/>
  <c r="J175" i="2"/>
  <c r="J644" i="2"/>
  <c r="J1172" i="2"/>
  <c r="J1366" i="2"/>
  <c r="J1013" i="2"/>
  <c r="J1048" i="2"/>
  <c r="J969" i="2"/>
  <c r="J1434" i="2"/>
  <c r="J959" i="2"/>
  <c r="J15" i="2"/>
  <c r="J1360" i="2"/>
  <c r="J815" i="2"/>
  <c r="J335" i="2"/>
  <c r="J1504" i="2"/>
  <c r="J1621" i="2"/>
  <c r="J1099" i="2"/>
  <c r="J1133" i="2"/>
  <c r="J669" i="2"/>
  <c r="J120" i="2"/>
  <c r="J1501" i="2"/>
  <c r="J377" i="2"/>
  <c r="J1016" i="2"/>
  <c r="J11" i="2"/>
  <c r="J55" i="2"/>
  <c r="I904" i="2"/>
  <c r="H683" i="2"/>
  <c r="H496" i="2"/>
  <c r="H326" i="2"/>
  <c r="H362" i="2"/>
  <c r="H15" i="2"/>
  <c r="H274" i="2"/>
  <c r="H917" i="2"/>
  <c r="H1154" i="2"/>
  <c r="H857" i="2"/>
  <c r="H1420" i="2"/>
  <c r="H1229" i="2"/>
  <c r="H1206" i="2"/>
  <c r="H1333" i="2"/>
  <c r="H874" i="2"/>
  <c r="H527" i="2"/>
  <c r="H491" i="2"/>
  <c r="H1231" i="2"/>
  <c r="H290" i="2"/>
  <c r="H1129" i="2"/>
  <c r="H966" i="2"/>
  <c r="H97" i="2"/>
  <c r="H1183" i="2"/>
  <c r="H1783" i="2"/>
  <c r="H1394" i="2"/>
  <c r="H1479" i="2"/>
  <c r="H20" i="2"/>
  <c r="H1255" i="2"/>
  <c r="H738" i="2"/>
  <c r="H346" i="2"/>
  <c r="H945" i="2"/>
  <c r="H271" i="2"/>
  <c r="H116" i="2"/>
  <c r="H1675" i="2"/>
  <c r="H743" i="2"/>
  <c r="H1317" i="2"/>
  <c r="H878" i="2"/>
  <c r="H1612" i="2"/>
  <c r="H1320" i="2"/>
  <c r="H589" i="2"/>
  <c r="H136" i="2"/>
  <c r="H1171" i="2"/>
  <c r="H48" i="2"/>
  <c r="H1580" i="2"/>
  <c r="H1427" i="2"/>
  <c r="H558" i="2"/>
  <c r="H1149" i="2"/>
  <c r="H1214" i="2"/>
  <c r="H230" i="2"/>
  <c r="H453" i="2"/>
  <c r="H756" i="2"/>
  <c r="H1837" i="2"/>
  <c r="H643" i="2"/>
  <c r="H576" i="2"/>
  <c r="H1458" i="2"/>
  <c r="H134" i="2"/>
  <c r="H920" i="2"/>
  <c r="H1672" i="2"/>
  <c r="H1298" i="2"/>
  <c r="H363" i="2"/>
  <c r="H1277" i="2"/>
  <c r="H1587" i="2"/>
  <c r="H1077" i="2"/>
  <c r="H1711" i="2"/>
  <c r="H1243" i="2"/>
  <c r="H264" i="2"/>
  <c r="H1050" i="2"/>
  <c r="H1322" i="2"/>
  <c r="H1002" i="2"/>
  <c r="H670" i="2"/>
  <c r="H1073" i="2"/>
  <c r="H519" i="2"/>
  <c r="H569" i="2"/>
  <c r="H1180" i="2"/>
  <c r="H1739" i="2"/>
  <c r="H838" i="2"/>
  <c r="H95" i="2"/>
  <c r="H746" i="2"/>
  <c r="H451" i="2"/>
  <c r="H320" i="2"/>
  <c r="H809" i="2"/>
  <c r="H1786" i="2"/>
  <c r="H1869" i="2"/>
  <c r="H287" i="2"/>
  <c r="H204" i="2"/>
  <c r="H302" i="2"/>
  <c r="H1495" i="2"/>
  <c r="H27" i="2"/>
  <c r="H284" i="2"/>
  <c r="H96" i="2"/>
  <c r="H25" i="2"/>
  <c r="H1041" i="2"/>
  <c r="H933" i="2"/>
  <c r="H609" i="2"/>
  <c r="H318" i="2"/>
  <c r="H1642" i="2"/>
  <c r="H1759" i="2"/>
  <c r="H620" i="2"/>
  <c r="H1215" i="2"/>
  <c r="H1236" i="2"/>
  <c r="H686" i="2"/>
  <c r="H498" i="2"/>
  <c r="H1101" i="2"/>
  <c r="H1673" i="2"/>
  <c r="H1481" i="2"/>
  <c r="H1604" i="2"/>
  <c r="H1356" i="2"/>
  <c r="H989" i="2"/>
  <c r="H465" i="2"/>
  <c r="H1737" i="2"/>
  <c r="H1065" i="2"/>
  <c r="H907" i="2"/>
  <c r="H1102" i="2"/>
  <c r="H1533" i="2"/>
  <c r="H231" i="2"/>
  <c r="H1550" i="2"/>
  <c r="H988" i="2"/>
  <c r="H394" i="2"/>
  <c r="H1741" i="2"/>
  <c r="H1375" i="2"/>
  <c r="H1731" i="2"/>
  <c r="H1678" i="2"/>
  <c r="H1295" i="2"/>
  <c r="H138" i="2"/>
  <c r="H613" i="2"/>
  <c r="H1237" i="2"/>
  <c r="H1539" i="2"/>
  <c r="H1511" i="2"/>
  <c r="H960" i="2"/>
  <c r="H1032" i="2"/>
  <c r="H69" i="2"/>
  <c r="H761" i="2"/>
  <c r="H349" i="2"/>
  <c r="H934" i="2"/>
  <c r="H1600" i="2"/>
  <c r="H1785" i="2"/>
  <c r="H1370" i="2"/>
  <c r="H298" i="2"/>
  <c r="H292" i="2"/>
  <c r="H748" i="2"/>
  <c r="H1150" i="2"/>
  <c r="H1816" i="2"/>
  <c r="H58" i="2"/>
  <c r="H1598" i="2"/>
  <c r="H1324" i="2"/>
  <c r="H434" i="2"/>
  <c r="H505" i="2"/>
  <c r="H312" i="2"/>
  <c r="H229" i="2"/>
  <c r="H1108" i="2"/>
  <c r="H392" i="2"/>
  <c r="H1179" i="2"/>
  <c r="H305" i="2"/>
  <c r="H1866" i="2"/>
  <c r="H1510" i="2"/>
  <c r="H729" i="2"/>
  <c r="H962" i="2"/>
  <c r="H1728" i="2"/>
  <c r="H1494" i="2"/>
  <c r="H1106" i="2"/>
  <c r="H986" i="2"/>
  <c r="H783" i="2"/>
  <c r="H432" i="2"/>
  <c r="H1859" i="2"/>
  <c r="H1686" i="2"/>
  <c r="H1353" i="2"/>
  <c r="H787" i="2"/>
  <c r="H1761" i="2"/>
  <c r="H640" i="2"/>
  <c r="H1186" i="2"/>
  <c r="H616" i="2"/>
  <c r="H975" i="2"/>
  <c r="H1849" i="2"/>
  <c r="H1110" i="2"/>
  <c r="H350" i="2"/>
  <c r="H1121" i="2"/>
  <c r="H1083" i="2"/>
  <c r="H1426" i="2"/>
  <c r="H1736" i="2"/>
  <c r="H281" i="2"/>
  <c r="H109" i="2"/>
  <c r="H117" i="2"/>
  <c r="H852" i="2"/>
  <c r="H1514" i="2"/>
  <c r="H998" i="2"/>
  <c r="H1153" i="2"/>
  <c r="H413" i="2"/>
  <c r="H652" i="2"/>
  <c r="H1694" i="2"/>
  <c r="H1602" i="2"/>
  <c r="H1368" i="2"/>
  <c r="H882" i="2"/>
  <c r="H625" i="2"/>
  <c r="H1567" i="2"/>
  <c r="H1006" i="2"/>
  <c r="H575" i="2"/>
  <c r="H1777" i="2"/>
  <c r="H1661" i="2"/>
  <c r="H332" i="2"/>
  <c r="H610" i="2"/>
  <c r="H239" i="2"/>
  <c r="H1212" i="2"/>
  <c r="H366" i="2"/>
  <c r="H1389" i="2"/>
  <c r="H259" i="2"/>
  <c r="H1573" i="2"/>
  <c r="H1137" i="2"/>
  <c r="H1822" i="2"/>
  <c r="H1847" i="2"/>
  <c r="H969" i="2"/>
  <c r="H1693" i="2"/>
  <c r="H1679" i="2"/>
  <c r="H1348" i="2"/>
  <c r="H359" i="2"/>
  <c r="H750" i="2"/>
  <c r="H299" i="2"/>
  <c r="H1286" i="2"/>
  <c r="H1828" i="2"/>
  <c r="H614" i="2"/>
  <c r="H1776" i="2"/>
  <c r="H1508" i="2"/>
  <c r="H1404" i="2"/>
  <c r="H1826" i="2"/>
  <c r="H666" i="2"/>
  <c r="H1715" i="2"/>
  <c r="H1014" i="2"/>
  <c r="H957" i="2"/>
  <c r="H330" i="2"/>
  <c r="H185" i="2"/>
  <c r="H891" i="2"/>
  <c r="H1217" i="2"/>
  <c r="H1178" i="2"/>
  <c r="H387" i="2"/>
  <c r="H1127" i="2"/>
  <c r="H1446" i="2"/>
  <c r="H725" i="2"/>
  <c r="H853" i="2"/>
  <c r="H636" i="2"/>
  <c r="H731" i="2"/>
  <c r="H556" i="2"/>
  <c r="H130" i="2"/>
  <c r="H51" i="2"/>
  <c r="H823" i="2"/>
  <c r="H947" i="2"/>
  <c r="H870" i="2"/>
  <c r="H1428" i="2"/>
  <c r="H665" i="2"/>
  <c r="H1472" i="2"/>
  <c r="H1697" i="2"/>
  <c r="H1460" i="2"/>
  <c r="H834" i="2"/>
  <c r="H817" i="2"/>
  <c r="H949" i="2"/>
  <c r="H1296" i="2"/>
  <c r="H1400" i="2"/>
  <c r="H568" i="2"/>
  <c r="H436" i="2"/>
  <c r="H140" i="2"/>
  <c r="H631" i="2"/>
  <c r="H132" i="2"/>
  <c r="H1357" i="2"/>
  <c r="H1173" i="2"/>
  <c r="H887" i="2"/>
  <c r="H1045" i="2"/>
  <c r="H1246" i="2"/>
  <c r="H1297" i="2"/>
  <c r="H617" i="2"/>
  <c r="H1399" i="2"/>
  <c r="H1337" i="2"/>
  <c r="H1507" i="2"/>
  <c r="H1571" i="2"/>
  <c r="H1059" i="2"/>
  <c r="H1577" i="2"/>
  <c r="H1067" i="2"/>
  <c r="H1531" i="2"/>
  <c r="H484" i="2"/>
  <c r="H888" i="2"/>
  <c r="H300" i="2"/>
  <c r="H1405" i="2"/>
  <c r="H1003" i="2"/>
  <c r="H445" i="2"/>
  <c r="H1626" i="2"/>
  <c r="H974" i="2"/>
  <c r="H139" i="2"/>
  <c r="H1706" i="2"/>
  <c r="H80" i="2"/>
  <c r="H1470" i="2"/>
  <c r="H1570" i="2"/>
  <c r="H1690" i="2"/>
  <c r="H698" i="2"/>
  <c r="H260" i="2"/>
  <c r="H1203" i="2"/>
  <c r="H846" i="2"/>
  <c r="H972" i="2"/>
  <c r="H438" i="2"/>
  <c r="H1290" i="2"/>
  <c r="G1888" i="2"/>
  <c r="G1925" i="2"/>
  <c r="G1999" i="2"/>
  <c r="G1962" i="2"/>
  <c r="G2036" i="2"/>
  <c r="F1977" i="2"/>
  <c r="F2014" i="2"/>
  <c r="F1903" i="2"/>
  <c r="F2051" i="2"/>
  <c r="G2043" i="2"/>
  <c r="G2006" i="2"/>
  <c r="G1894" i="2"/>
  <c r="G1931" i="2"/>
  <c r="G1893" i="2"/>
  <c r="G1967" i="2"/>
  <c r="G1930" i="2"/>
  <c r="G1968" i="2"/>
  <c r="F1968" i="2"/>
  <c r="F1929" i="2"/>
  <c r="F1892" i="2"/>
  <c r="F2002" i="2"/>
  <c r="F2039" i="2"/>
  <c r="F1891" i="2"/>
  <c r="F1928" i="2"/>
  <c r="G1995" i="2"/>
  <c r="F1894" i="2"/>
  <c r="F1893" i="2"/>
  <c r="F1967" i="2"/>
  <c r="F1930" i="2"/>
  <c r="F1887" i="2"/>
  <c r="F1924" i="2"/>
  <c r="F1998" i="2"/>
  <c r="F1961" i="2"/>
  <c r="F1995" i="2"/>
  <c r="G2042" i="2"/>
  <c r="G2053" i="2"/>
  <c r="G2016" i="2"/>
  <c r="G1905" i="2"/>
  <c r="G2052" i="2"/>
  <c r="G2015" i="2"/>
  <c r="F1896" i="2"/>
  <c r="F2007" i="2"/>
  <c r="F1970" i="2"/>
  <c r="F1933" i="2"/>
  <c r="F2044" i="2"/>
  <c r="F1966" i="2"/>
  <c r="G2041" i="2"/>
  <c r="G1942" i="2"/>
  <c r="J1748" i="2"/>
  <c r="J1180" i="2"/>
  <c r="J337" i="2"/>
  <c r="J955" i="2"/>
  <c r="J1846" i="2"/>
  <c r="J480" i="2"/>
  <c r="J1595" i="2"/>
  <c r="J242" i="2"/>
  <c r="J1139" i="2"/>
  <c r="J1608" i="2"/>
  <c r="J754" i="2"/>
  <c r="J1826" i="2"/>
  <c r="J432" i="2"/>
  <c r="J247" i="2"/>
  <c r="J454" i="2"/>
  <c r="J1565" i="2"/>
  <c r="J1338" i="2"/>
  <c r="J315" i="2"/>
  <c r="J1041" i="2"/>
  <c r="J997" i="2"/>
  <c r="J509" i="2"/>
  <c r="J1740" i="2"/>
  <c r="J631" i="2"/>
  <c r="J785" i="2"/>
  <c r="J1760" i="2"/>
  <c r="J1028" i="2"/>
  <c r="J1250" i="2"/>
  <c r="J252" i="2"/>
  <c r="J739" i="2"/>
  <c r="J1626" i="2"/>
  <c r="J1078" i="2"/>
  <c r="J747" i="2"/>
  <c r="J1071" i="2"/>
  <c r="J1127" i="2"/>
  <c r="J723" i="2"/>
  <c r="J981" i="2"/>
  <c r="J297" i="2"/>
  <c r="J1843" i="2"/>
  <c r="J347" i="2"/>
  <c r="J1592" i="2"/>
  <c r="J485" i="2"/>
  <c r="J1034" i="2"/>
  <c r="J1858" i="2"/>
  <c r="J500" i="2"/>
  <c r="J499" i="2"/>
  <c r="J746" i="2"/>
  <c r="J776" i="2"/>
  <c r="J1054" i="2"/>
  <c r="J460" i="2"/>
  <c r="J394" i="2"/>
  <c r="J1769" i="2"/>
  <c r="J102" i="2"/>
  <c r="J1052" i="2"/>
  <c r="J1314" i="2"/>
  <c r="J227" i="2"/>
  <c r="J50" i="2"/>
  <c r="J461" i="2"/>
  <c r="J1637" i="2"/>
  <c r="J973" i="2"/>
  <c r="J1312" i="2"/>
  <c r="J159" i="2"/>
  <c r="J878" i="2"/>
  <c r="J353" i="2"/>
  <c r="J1683" i="2"/>
  <c r="J897" i="2"/>
  <c r="J1803" i="2"/>
  <c r="J1289" i="2"/>
  <c r="J250" i="2"/>
  <c r="J331" i="2"/>
  <c r="J1489" i="2"/>
  <c r="J1828" i="2"/>
  <c r="J663" i="2"/>
  <c r="J1801" i="2"/>
  <c r="J770" i="2"/>
  <c r="J561" i="2"/>
  <c r="J1451" i="2"/>
  <c r="J730" i="2"/>
  <c r="J672" i="2"/>
  <c r="J403" i="2"/>
  <c r="J758" i="2"/>
  <c r="J333" i="2"/>
  <c r="J427" i="2"/>
  <c r="J389" i="2"/>
  <c r="J1188" i="2"/>
  <c r="J185" i="2"/>
  <c r="J217" i="2"/>
  <c r="J1604" i="2"/>
  <c r="J490" i="2"/>
  <c r="J1303" i="2"/>
  <c r="J1650" i="2"/>
  <c r="J1482" i="2"/>
  <c r="J650" i="2"/>
  <c r="J513" i="2"/>
  <c r="J448" i="2"/>
  <c r="J1487" i="2"/>
  <c r="J807" i="2"/>
  <c r="J24" i="2"/>
  <c r="J409" i="2"/>
  <c r="J1776" i="2"/>
  <c r="J1479" i="2"/>
  <c r="J824" i="2"/>
  <c r="J1533" i="2"/>
  <c r="J466" i="2"/>
  <c r="J1036" i="2"/>
  <c r="J249" i="2"/>
  <c r="J1816" i="2"/>
  <c r="J1840" i="2"/>
  <c r="J74" i="2"/>
  <c r="J381" i="2"/>
  <c r="J1255" i="2"/>
  <c r="J508" i="2"/>
  <c r="J738" i="2"/>
  <c r="J658" i="2"/>
  <c r="J342" i="2"/>
  <c r="J773" i="2"/>
  <c r="J942" i="2"/>
  <c r="J1498" i="2"/>
  <c r="J572" i="2"/>
  <c r="J105" i="2"/>
  <c r="J967" i="2"/>
  <c r="J361" i="2"/>
  <c r="J822" i="2"/>
  <c r="J270" i="2"/>
  <c r="J79" i="2"/>
  <c r="J222" i="2"/>
  <c r="J338" i="2"/>
  <c r="J282" i="2"/>
  <c r="J93" i="2"/>
  <c r="J343" i="2"/>
  <c r="J777" i="2"/>
  <c r="J1121" i="2"/>
  <c r="J1618" i="2"/>
  <c r="J1367" i="2"/>
  <c r="J699" i="2"/>
  <c r="J1053" i="2"/>
  <c r="J1666" i="2"/>
  <c r="J546" i="2"/>
  <c r="J573" i="2"/>
  <c r="J862" i="2"/>
  <c r="J200" i="2"/>
  <c r="J163" i="2"/>
  <c r="J1567" i="2"/>
  <c r="J1446" i="2"/>
  <c r="J1741" i="2"/>
  <c r="J1185" i="2"/>
  <c r="J40" i="2"/>
  <c r="J1149" i="2"/>
  <c r="J187" i="2"/>
  <c r="J602" i="2"/>
  <c r="J993" i="2"/>
  <c r="J1500" i="2"/>
  <c r="J849" i="2"/>
  <c r="J627" i="2"/>
  <c r="J206" i="2"/>
  <c r="J245" i="2"/>
  <c r="J857" i="2"/>
  <c r="J1211" i="2"/>
  <c r="J263" i="2"/>
  <c r="J1530" i="2"/>
  <c r="J1261" i="2"/>
  <c r="J904" i="2"/>
  <c r="J75" i="2"/>
  <c r="J668" i="2"/>
  <c r="J1597" i="2"/>
  <c r="J1507" i="2"/>
  <c r="J420" i="2"/>
  <c r="J121" i="2"/>
  <c r="J357" i="2"/>
  <c r="J791" i="2"/>
  <c r="J1090" i="2"/>
  <c r="J124" i="2"/>
  <c r="J14" i="2"/>
  <c r="J190" i="2"/>
  <c r="J655" i="2"/>
  <c r="J1043" i="2"/>
  <c r="J292" i="2"/>
  <c r="J711" i="2"/>
  <c r="J1380" i="2"/>
  <c r="J426" i="2"/>
  <c r="J890" i="2"/>
  <c r="J1680" i="2"/>
  <c r="J1856" i="2"/>
  <c r="J749" i="2"/>
  <c r="J411" i="2"/>
  <c r="J17" i="2"/>
  <c r="J177" i="2"/>
  <c r="J264" i="2"/>
  <c r="J438" i="2"/>
  <c r="J1018" i="2"/>
  <c r="J1853" i="2"/>
  <c r="J366" i="2"/>
  <c r="J620" i="2"/>
  <c r="J465" i="2"/>
  <c r="J1046" i="2"/>
  <c r="J1344" i="2"/>
  <c r="J611" i="2"/>
  <c r="J1691" i="2"/>
  <c r="J910" i="2"/>
  <c r="J344" i="2"/>
  <c r="J156" i="2"/>
  <c r="J619" i="2"/>
  <c r="J1766" i="2"/>
  <c r="J1742" i="2"/>
  <c r="J1560" i="2"/>
  <c r="J89" i="2"/>
  <c r="J1051" i="2"/>
  <c r="J1550" i="2"/>
  <c r="J1245" i="2"/>
  <c r="J748" i="2"/>
  <c r="J1070" i="2"/>
  <c r="J1167" i="2"/>
  <c r="J376" i="2"/>
  <c r="J1731" i="2"/>
  <c r="J694" i="2"/>
  <c r="J101" i="2"/>
  <c r="J1353" i="2"/>
  <c r="J1248" i="2"/>
  <c r="J1819" i="2"/>
  <c r="J639" i="2"/>
  <c r="J1736" i="2"/>
  <c r="J86" i="2"/>
  <c r="J1492" i="2"/>
  <c r="J251" i="2"/>
  <c r="J1093" i="2"/>
  <c r="J1499" i="2"/>
  <c r="J1643" i="2"/>
  <c r="J616" i="2"/>
  <c r="J326" i="2"/>
  <c r="J487" i="2"/>
  <c r="J823" i="2"/>
  <c r="J994" i="2"/>
  <c r="J215" i="2"/>
  <c r="J1799" i="2"/>
  <c r="J755" i="2"/>
  <c r="J85" i="2"/>
  <c r="J1452" i="2"/>
  <c r="J1786" i="2"/>
  <c r="J213" i="2"/>
  <c r="J978" i="2"/>
  <c r="J1382" i="2"/>
  <c r="J1319" i="2"/>
  <c r="J1243" i="2"/>
  <c r="J71" i="2"/>
  <c r="J1566" i="2"/>
  <c r="J1092" i="2"/>
  <c r="J1270" i="2"/>
  <c r="J98" i="2"/>
  <c r="J296" i="2"/>
  <c r="J799" i="2"/>
  <c r="J151" i="2"/>
  <c r="J1215" i="2"/>
  <c r="J660" i="2"/>
  <c r="J123" i="2"/>
  <c r="J1351" i="2"/>
  <c r="J1581" i="2"/>
  <c r="J528" i="2"/>
  <c r="J106" i="2"/>
  <c r="J782" i="2"/>
  <c r="J1657" i="2"/>
  <c r="J1697" i="2"/>
  <c r="J585" i="2"/>
  <c r="J1830" i="2"/>
  <c r="J1169" i="2"/>
  <c r="J1593" i="2"/>
  <c r="J424" i="2"/>
  <c r="J628" i="2"/>
  <c r="J1577" i="2"/>
  <c r="J1309" i="2"/>
  <c r="J550" i="2"/>
  <c r="J527" i="2"/>
  <c r="J1496" i="2"/>
  <c r="J1849" i="2"/>
  <c r="J1044" i="2"/>
  <c r="J1385" i="2"/>
  <c r="J1589" i="2"/>
  <c r="J1627" i="2"/>
  <c r="J172" i="2"/>
  <c r="J363" i="2"/>
  <c r="J447" i="2"/>
  <c r="J733" i="2"/>
  <c r="J1126" i="2"/>
  <c r="J1841" i="2"/>
  <c r="J1337" i="2"/>
  <c r="J1687" i="2"/>
  <c r="J1585" i="2"/>
  <c r="J1264" i="2"/>
  <c r="J1804" i="2"/>
  <c r="J1371" i="2"/>
  <c r="J1724" i="2"/>
  <c r="J471" i="2"/>
  <c r="J525" i="2"/>
  <c r="J1648" i="2"/>
  <c r="J47" i="2"/>
  <c r="J1674" i="2"/>
  <c r="J1698" i="2"/>
  <c r="J1447" i="2"/>
  <c r="J1750" i="2"/>
  <c r="J1459" i="2"/>
  <c r="J1757" i="2"/>
  <c r="J371" i="2"/>
  <c r="J7" i="2"/>
  <c r="J135" i="2"/>
  <c r="J1664" i="2"/>
  <c r="J1658" i="2"/>
  <c r="J197" i="2"/>
  <c r="J408" i="2"/>
  <c r="J1223" i="2"/>
  <c r="J883" i="2"/>
  <c r="J1734" i="2"/>
  <c r="J1210" i="2"/>
  <c r="J1749" i="2"/>
  <c r="J1735" i="2"/>
  <c r="J756" i="2"/>
  <c r="J450" i="2"/>
  <c r="J1644" i="2"/>
  <c r="J1222" i="2"/>
  <c r="J279" i="2"/>
  <c r="J519" i="2"/>
  <c r="J1010" i="2"/>
  <c r="J567" i="2"/>
  <c r="J446" i="2"/>
  <c r="J483" i="2"/>
  <c r="J355" i="2"/>
  <c r="J1679" i="2"/>
  <c r="J1404" i="2"/>
  <c r="J1207" i="2"/>
  <c r="J1376" i="2"/>
  <c r="J591" i="2"/>
  <c r="J1415" i="2"/>
  <c r="J895" i="2"/>
  <c r="J1238" i="2"/>
  <c r="J340" i="2"/>
  <c r="J707" i="2"/>
  <c r="J308" i="2"/>
  <c r="J626" i="2"/>
  <c r="J1839" i="2"/>
  <c r="J1422" i="2"/>
  <c r="J560" i="2"/>
  <c r="J1693" i="2"/>
  <c r="J243" i="2"/>
  <c r="J1012" i="2"/>
  <c r="J951" i="2"/>
  <c r="J845" i="2"/>
  <c r="J683" i="2"/>
  <c r="J829" i="2"/>
  <c r="J1310" i="2"/>
  <c r="J114" i="2"/>
  <c r="J998" i="2"/>
  <c r="J717" i="2"/>
  <c r="J1818" i="2"/>
  <c r="J109" i="2"/>
  <c r="J944" i="2"/>
  <c r="J9" i="2"/>
  <c r="J1325" i="2"/>
  <c r="J1665" i="2"/>
  <c r="J1682" i="2"/>
  <c r="J504" i="2"/>
  <c r="J1537" i="2"/>
  <c r="J534" i="2"/>
  <c r="J1463" i="2"/>
  <c r="J1213" i="2"/>
  <c r="J155" i="2"/>
  <c r="J1603" i="2"/>
  <c r="J35" i="2"/>
  <c r="J1739" i="2"/>
  <c r="J1798" i="2"/>
  <c r="J1527" i="2"/>
  <c r="J351" i="2"/>
  <c r="J1478" i="2"/>
  <c r="J456" i="2"/>
  <c r="J339" i="2"/>
  <c r="J383" i="2"/>
  <c r="J1472" i="2"/>
  <c r="J1797" i="2"/>
  <c r="J1144" i="2"/>
  <c r="J117" i="2"/>
  <c r="J57" i="2"/>
  <c r="J234" i="2"/>
  <c r="J1745" i="2"/>
  <c r="J792" i="2"/>
  <c r="J1639" i="2"/>
  <c r="J1082" i="2"/>
  <c r="J1392" i="2"/>
  <c r="J1317" i="2"/>
  <c r="J930" i="2"/>
  <c r="J963" i="2"/>
  <c r="J1442" i="2"/>
  <c r="J1201" i="2"/>
  <c r="J869" i="2"/>
  <c r="J702" i="2"/>
  <c r="J1505" i="2"/>
  <c r="J783" i="2"/>
  <c r="J1676" i="2"/>
  <c r="J1844" i="2"/>
  <c r="J1654" i="2"/>
  <c r="J479" i="2"/>
  <c r="J1476" i="2"/>
  <c r="J1196" i="2"/>
  <c r="J629" i="2"/>
  <c r="J238" i="2"/>
  <c r="J666" i="2"/>
  <c r="J224" i="2"/>
  <c r="J8" i="2"/>
  <c r="J108" i="2"/>
  <c r="J266" i="2"/>
  <c r="J1763" i="2"/>
  <c r="J431" i="2"/>
  <c r="J1677" i="2"/>
  <c r="J302" i="2"/>
  <c r="J1191" i="2"/>
  <c r="J169" i="2"/>
  <c r="J1065" i="2"/>
  <c r="J793" i="2"/>
  <c r="J1717" i="2"/>
  <c r="J84" i="2"/>
  <c r="J1756" i="2"/>
  <c r="J1458" i="2"/>
  <c r="J18" i="2"/>
  <c r="J162" i="2"/>
  <c r="J1425" i="2"/>
  <c r="J789" i="2"/>
  <c r="J535" i="2"/>
  <c r="J1208" i="2"/>
  <c r="J399" i="2"/>
  <c r="J1796" i="2"/>
  <c r="J1609" i="2"/>
  <c r="J1410" i="2"/>
  <c r="J442" i="2"/>
  <c r="J1848" i="2"/>
  <c r="J1851" i="2"/>
  <c r="J311" i="2"/>
  <c r="J1308" i="2"/>
  <c r="J1770" i="2"/>
  <c r="J740" i="2"/>
  <c r="J300" i="2"/>
  <c r="J1323" i="2"/>
  <c r="J140" i="2"/>
  <c r="J382" i="2"/>
  <c r="J1017" i="2"/>
  <c r="J369" i="2"/>
  <c r="J1285" i="2"/>
  <c r="J533" i="2"/>
  <c r="J1080" i="2"/>
  <c r="J295" i="2"/>
  <c r="J404" i="2"/>
  <c r="J1235" i="2"/>
  <c r="J867" i="2"/>
  <c r="J640" i="2"/>
  <c r="J455" i="2"/>
  <c r="J1456" i="2"/>
  <c r="J1833" i="2"/>
  <c r="J1100" i="2"/>
  <c r="J929" i="2"/>
  <c r="J257" i="2"/>
  <c r="J1350" i="2"/>
  <c r="J700" i="2"/>
  <c r="J648" i="2"/>
  <c r="J312" i="2"/>
  <c r="J285" i="2"/>
  <c r="J1313" i="2"/>
  <c r="J309" i="2"/>
  <c r="J1373" i="2"/>
  <c r="J1359" i="2"/>
  <c r="J473" i="2"/>
  <c r="J843" i="2"/>
  <c r="J372" i="2"/>
  <c r="J1440" i="2"/>
  <c r="J322" i="2"/>
  <c r="J939" i="2"/>
  <c r="J922" i="2"/>
  <c r="J1206" i="2"/>
  <c r="J63" i="2"/>
  <c r="J990" i="2"/>
  <c r="J809" i="2"/>
  <c r="J115" i="2"/>
  <c r="J1829" i="2"/>
  <c r="J1647" i="2"/>
  <c r="J1155" i="2"/>
  <c r="J642" i="2"/>
  <c r="J1004" i="2"/>
  <c r="J92" i="2"/>
  <c r="J1508" i="2"/>
  <c r="J915" i="2"/>
  <c r="J150" i="2"/>
  <c r="J1761" i="2"/>
  <c r="J569" i="2"/>
  <c r="J1465" i="2"/>
  <c r="J876" i="2"/>
  <c r="J1553" i="2"/>
  <c r="J846" i="2"/>
  <c r="J803" i="2"/>
  <c r="J587" i="2"/>
  <c r="J1788" i="2"/>
  <c r="J940" i="2"/>
  <c r="J1557" i="2"/>
  <c r="J318" i="2"/>
  <c r="J87" i="2"/>
  <c r="J1291" i="2"/>
  <c r="J1175" i="2"/>
  <c r="J1433" i="2"/>
  <c r="J1412" i="2"/>
  <c r="J866" i="2"/>
  <c r="J934" i="2"/>
  <c r="J1509" i="2"/>
  <c r="J1727" i="2"/>
  <c r="J1784" i="2"/>
  <c r="J976" i="2"/>
  <c r="J586" i="2"/>
  <c r="J240" i="2"/>
  <c r="J153" i="2"/>
  <c r="J316" i="2"/>
  <c r="J1755" i="2"/>
  <c r="J157" i="2"/>
  <c r="J1087" i="2"/>
  <c r="J1485" i="2"/>
  <c r="J899" i="2"/>
  <c r="J888" i="2"/>
  <c r="J1124" i="2"/>
  <c r="J1580" i="2"/>
  <c r="J113" i="2"/>
  <c r="J1040" i="2"/>
  <c r="J757" i="2"/>
  <c r="J458" i="2"/>
  <c r="F2006" i="2"/>
  <c r="F1932" i="2"/>
  <c r="F1969" i="2"/>
  <c r="G1929" i="2"/>
  <c r="G2003" i="2"/>
  <c r="G2040" i="2"/>
  <c r="G1966" i="2"/>
  <c r="F1963" i="2"/>
  <c r="F1926" i="2"/>
  <c r="G1924" i="2"/>
  <c r="G1998" i="2"/>
  <c r="G1923" i="2"/>
  <c r="G2034" i="2"/>
  <c r="G1884" i="2"/>
  <c r="G1960" i="2"/>
  <c r="G1997" i="2"/>
  <c r="F1886" i="2"/>
  <c r="F1878" i="2"/>
  <c r="F1923" i="2"/>
  <c r="F1883" i="2"/>
  <c r="F2034" i="2"/>
  <c r="F1960" i="2"/>
  <c r="F1879" i="2"/>
  <c r="F1880" i="2"/>
  <c r="G1986" i="2"/>
  <c r="G2023" i="2"/>
  <c r="F2061" i="2"/>
  <c r="F1913" i="2"/>
  <c r="F1976" i="2"/>
  <c r="F2050" i="2"/>
  <c r="F2004" i="2"/>
  <c r="F1884" i="2"/>
  <c r="F2000" i="2"/>
  <c r="F1965" i="2"/>
  <c r="G1965" i="2"/>
  <c r="G1928" i="2"/>
  <c r="G1891" i="2"/>
  <c r="G2039" i="2"/>
  <c r="G2002" i="2"/>
  <c r="G2038" i="2"/>
  <c r="G1927" i="2"/>
  <c r="G2001" i="2"/>
  <c r="G1890" i="2"/>
  <c r="F1890" i="2"/>
  <c r="F2038" i="2"/>
  <c r="F2001" i="2"/>
  <c r="G2037" i="2"/>
  <c r="G1963" i="2"/>
  <c r="G2000" i="2"/>
  <c r="G1892" i="2"/>
  <c r="F2035" i="2"/>
  <c r="G1932" i="2"/>
  <c r="F1889" i="2"/>
  <c r="J1596" i="2"/>
  <c r="J1860" i="2"/>
  <c r="J1866" i="2"/>
  <c r="J1868" i="2"/>
  <c r="F2041" i="2"/>
  <c r="J719" i="2"/>
  <c r="G1979" i="2"/>
  <c r="G2056" i="2"/>
  <c r="G1908" i="2"/>
  <c r="G2055" i="2"/>
  <c r="G2017" i="2"/>
  <c r="G2054" i="2"/>
  <c r="G1950" i="2"/>
  <c r="G2024" i="2"/>
  <c r="G1913" i="2"/>
  <c r="G1987" i="2"/>
  <c r="F2029" i="2"/>
  <c r="F2066" i="2"/>
  <c r="F1918" i="2"/>
  <c r="F1992" i="2"/>
  <c r="F1955" i="2"/>
  <c r="F2065" i="2"/>
  <c r="F1917" i="2"/>
  <c r="F2028" i="2"/>
  <c r="F1991" i="2"/>
  <c r="G2028" i="2"/>
  <c r="G1954" i="2"/>
  <c r="G1917" i="2"/>
  <c r="G2032" i="2"/>
  <c r="G1958" i="2"/>
  <c r="G2069" i="2"/>
  <c r="F2032" i="2"/>
  <c r="F1958" i="2"/>
  <c r="I1391" i="2"/>
  <c r="I10" i="2"/>
  <c r="I1808" i="2"/>
  <c r="I1655" i="2"/>
  <c r="I1090" i="2"/>
  <c r="I1422" i="2"/>
  <c r="I986" i="2"/>
  <c r="I156" i="2"/>
  <c r="I1750" i="2"/>
  <c r="I979" i="2"/>
  <c r="I1288" i="2"/>
  <c r="I884" i="2"/>
  <c r="I535" i="2"/>
  <c r="I1569" i="2"/>
  <c r="I402" i="2"/>
  <c r="I738" i="2"/>
  <c r="I666" i="2"/>
  <c r="I1688" i="2"/>
  <c r="I898" i="2"/>
  <c r="I1285" i="2"/>
  <c r="I525" i="2"/>
  <c r="I454" i="2"/>
  <c r="I1529" i="2"/>
  <c r="I1870" i="2"/>
  <c r="I1705" i="2"/>
  <c r="I383" i="2"/>
  <c r="I1229" i="2"/>
  <c r="I421" i="2"/>
  <c r="I1089" i="2"/>
  <c r="I1443" i="2"/>
  <c r="I1423" i="2"/>
  <c r="I676" i="2"/>
  <c r="I910" i="2"/>
  <c r="I1210" i="2"/>
  <c r="I1055" i="2"/>
  <c r="I1022" i="2"/>
  <c r="I1485" i="2"/>
  <c r="I945" i="2"/>
  <c r="I1840" i="2"/>
  <c r="I222" i="2"/>
  <c r="I757" i="2"/>
  <c r="I1234" i="2"/>
  <c r="I1504" i="2"/>
  <c r="I23" i="2"/>
  <c r="I203" i="2"/>
  <c r="I1818" i="2"/>
  <c r="I85" i="2"/>
  <c r="I644" i="2"/>
  <c r="I1857" i="2"/>
  <c r="I1283" i="2"/>
  <c r="I465" i="2"/>
  <c r="I1663" i="2"/>
  <c r="I178" i="2"/>
  <c r="I542" i="2"/>
  <c r="I720" i="2"/>
  <c r="I30" i="2"/>
  <c r="I596" i="2"/>
  <c r="I1699" i="2"/>
  <c r="I1659" i="2"/>
  <c r="I1454" i="2"/>
  <c r="I172" i="2"/>
  <c r="I328" i="2"/>
  <c r="I1193" i="2"/>
  <c r="I1829" i="2"/>
  <c r="I244" i="2"/>
  <c r="I1787" i="2"/>
  <c r="I356" i="2"/>
  <c r="I1838" i="2"/>
  <c r="I958" i="2"/>
  <c r="I734" i="2"/>
  <c r="I81" i="2"/>
  <c r="I1011" i="2"/>
  <c r="I169" i="2"/>
  <c r="I1626" i="2"/>
  <c r="I1557" i="2"/>
  <c r="I68" i="2"/>
  <c r="I577" i="2"/>
  <c r="I778" i="2"/>
  <c r="I762" i="2"/>
  <c r="I138" i="2"/>
  <c r="I1672" i="2"/>
  <c r="I1642" i="2"/>
  <c r="I420" i="2"/>
  <c r="I501" i="2"/>
  <c r="I1452" i="2"/>
  <c r="I1467" i="2"/>
  <c r="I1563" i="2"/>
  <c r="I788" i="2"/>
  <c r="I358" i="2"/>
  <c r="I828" i="2"/>
  <c r="I949" i="2"/>
  <c r="I473" i="2"/>
  <c r="I1367" i="2"/>
  <c r="F1949" i="2"/>
  <c r="I1097" i="2"/>
  <c r="I621" i="2"/>
  <c r="I1794" i="2"/>
  <c r="I1745" i="2"/>
  <c r="I1648" i="2"/>
  <c r="I1518" i="2"/>
  <c r="I1240" i="2"/>
  <c r="I442" i="2"/>
  <c r="F2060" i="2"/>
  <c r="I398" i="2"/>
  <c r="I961" i="2"/>
  <c r="I1662" i="2"/>
  <c r="I1586" i="2"/>
  <c r="I548" i="2"/>
  <c r="I1639" i="2"/>
  <c r="I1176" i="2"/>
  <c r="I227" i="2"/>
  <c r="F2040" i="2"/>
  <c r="I82" i="2"/>
  <c r="I1284" i="2"/>
  <c r="I914" i="2"/>
  <c r="I121" i="2"/>
  <c r="I555" i="2"/>
  <c r="I1198" i="2"/>
  <c r="I511" i="2"/>
  <c r="I11" i="2"/>
  <c r="I1028" i="2"/>
  <c r="I718" i="2"/>
  <c r="I1138" i="2"/>
  <c r="I1815" i="2"/>
  <c r="I291" i="2"/>
  <c r="I725" i="2"/>
  <c r="I320" i="2"/>
  <c r="I938" i="2"/>
  <c r="I882" i="2"/>
  <c r="I234" i="2"/>
  <c r="I1468" i="2"/>
  <c r="I1078" i="2"/>
  <c r="I1368" i="2"/>
  <c r="I1753" i="2"/>
  <c r="I539" i="2"/>
  <c r="I116" i="2"/>
  <c r="I1358" i="2"/>
  <c r="I1478" i="2"/>
  <c r="I750" i="2"/>
  <c r="G1944" i="2"/>
  <c r="G1975" i="2"/>
  <c r="G2012" i="2"/>
  <c r="G2049" i="2"/>
  <c r="G1900" i="2"/>
  <c r="G1899" i="2"/>
  <c r="G2047" i="2"/>
  <c r="G1936" i="2"/>
  <c r="F2049" i="2"/>
  <c r="F1975" i="2"/>
  <c r="F2010" i="2"/>
  <c r="G1949" i="2"/>
  <c r="G2058" i="2"/>
  <c r="G1941" i="2"/>
  <c r="G1904" i="2"/>
  <c r="G1978" i="2"/>
  <c r="F1943" i="2"/>
  <c r="F1980" i="2"/>
  <c r="F1939" i="2"/>
  <c r="G1943" i="2"/>
  <c r="G1898" i="2"/>
  <c r="G1972" i="2"/>
  <c r="F2054" i="2"/>
  <c r="F1941" i="2"/>
  <c r="F2015" i="2"/>
  <c r="F1945" i="2"/>
  <c r="F1982" i="2"/>
  <c r="F1971" i="2"/>
  <c r="F2042" i="2"/>
  <c r="F2005" i="2"/>
  <c r="G2004" i="2"/>
  <c r="F2003" i="2"/>
  <c r="F1902" i="2"/>
  <c r="F2013" i="2"/>
  <c r="F2012" i="2"/>
  <c r="F1938" i="2"/>
  <c r="F2011" i="2"/>
  <c r="G1945" i="2"/>
  <c r="G1982" i="2"/>
  <c r="G1973" i="2"/>
  <c r="G1914" i="2"/>
  <c r="G2062" i="2"/>
  <c r="F1989" i="2"/>
  <c r="F2026" i="2"/>
  <c r="F1964" i="2"/>
  <c r="F2036" i="2"/>
  <c r="F1999" i="2"/>
  <c r="F1888" i="2"/>
  <c r="F1925" i="2"/>
  <c r="G2035" i="2"/>
  <c r="G1887" i="2"/>
  <c r="F2024" i="2"/>
  <c r="G1933" i="2"/>
  <c r="G2007" i="2"/>
  <c r="G1970" i="2"/>
  <c r="G2060" i="2"/>
  <c r="G1946" i="2"/>
  <c r="G1926" i="2"/>
  <c r="G1953" i="2"/>
  <c r="G2067" i="2"/>
  <c r="F1954" i="2"/>
  <c r="F1956" i="2"/>
  <c r="F1957" i="2"/>
  <c r="F1920" i="2"/>
  <c r="G1895" i="2"/>
  <c r="G2005" i="2"/>
  <c r="F1927" i="2"/>
  <c r="G1961" i="2"/>
  <c r="G1994" i="2"/>
  <c r="F1950" i="2"/>
  <c r="F457" i="2"/>
  <c r="F452" i="2"/>
  <c r="F2043" i="2"/>
  <c r="I816" i="2"/>
  <c r="I1140" i="2"/>
  <c r="I1823" i="2"/>
  <c r="I185" i="2"/>
  <c r="I668" i="2"/>
  <c r="I334" i="2"/>
  <c r="I948" i="2"/>
  <c r="I1502" i="2"/>
  <c r="I1267" i="2"/>
  <c r="I661" i="2"/>
  <c r="I906" i="2"/>
  <c r="I1834" i="2"/>
  <c r="I1333" i="2"/>
  <c r="I1696" i="2"/>
  <c r="I296" i="2"/>
  <c r="I1399" i="2"/>
  <c r="I1289" i="2"/>
  <c r="I1131" i="2"/>
  <c r="I552" i="2"/>
  <c r="I834" i="2"/>
  <c r="I456" i="2"/>
  <c r="I92" i="2"/>
  <c r="I1854" i="2"/>
  <c r="I1760" i="2"/>
  <c r="I541" i="2"/>
  <c r="I292" i="2"/>
  <c r="I453" i="2"/>
  <c r="I1532" i="2"/>
  <c r="I1282" i="2"/>
  <c r="I952" i="2"/>
  <c r="I295" i="2"/>
  <c r="I152" i="2"/>
  <c r="I1713" i="2"/>
  <c r="I1343" i="2"/>
  <c r="I29" i="2"/>
  <c r="I880" i="2"/>
  <c r="I288" i="2"/>
  <c r="I1768" i="2"/>
  <c r="I62" i="2"/>
  <c r="I1236" i="2"/>
  <c r="I1080" i="2"/>
  <c r="I1790" i="2"/>
  <c r="I1736" i="2"/>
  <c r="I22" i="2"/>
  <c r="I922" i="2"/>
  <c r="I712" i="2"/>
  <c r="I1788" i="2"/>
  <c r="I1294" i="2"/>
  <c r="I1262" i="2"/>
  <c r="I849" i="2"/>
  <c r="I1342" i="2"/>
  <c r="I662" i="2"/>
  <c r="I1552" i="2"/>
  <c r="I1317" i="2"/>
  <c r="I108" i="2"/>
  <c r="I799" i="2"/>
  <c r="I918" i="2"/>
  <c r="I1480" i="2"/>
  <c r="I1302" i="2"/>
  <c r="I250" i="2"/>
  <c r="I506" i="2"/>
  <c r="I1807" i="2"/>
  <c r="I575" i="2"/>
  <c r="I55" i="2"/>
  <c r="I671" i="2"/>
  <c r="I277" i="2"/>
  <c r="I870" i="2"/>
  <c r="I189" i="2"/>
  <c r="I313" i="2"/>
  <c r="I1355" i="2"/>
  <c r="I112" i="2"/>
  <c r="I1207" i="2"/>
  <c r="I44" i="2"/>
  <c r="I1369" i="2"/>
  <c r="I1427" i="2"/>
  <c r="I360" i="2"/>
  <c r="I1637" i="2"/>
  <c r="I1281" i="2"/>
  <c r="I996" i="2"/>
  <c r="I466" i="2"/>
  <c r="I1824" i="2"/>
  <c r="I1118" i="2"/>
  <c r="I1511" i="2"/>
  <c r="I1280" i="2"/>
  <c r="I261" i="2"/>
  <c r="I1189" i="2"/>
  <c r="I1488" i="2"/>
  <c r="I588" i="2"/>
  <c r="I1754" i="2"/>
  <c r="I1087" i="2"/>
  <c r="I860" i="2"/>
  <c r="I972" i="2"/>
  <c r="I1164" i="2"/>
  <c r="I278" i="2"/>
  <c r="I694" i="2"/>
  <c r="I890" i="2"/>
  <c r="I648" i="2"/>
  <c r="I1287" i="2"/>
  <c r="I774" i="2"/>
  <c r="I984" i="2"/>
  <c r="I1181" i="2"/>
  <c r="I1777" i="2"/>
  <c r="I713" i="2"/>
  <c r="I628" i="2"/>
  <c r="I1224" i="2"/>
  <c r="I1725" i="2"/>
  <c r="I333" i="2"/>
  <c r="I1239" i="2"/>
  <c r="I281" i="2"/>
  <c r="I1603" i="2"/>
  <c r="I1413" i="2"/>
  <c r="I1537" i="2"/>
  <c r="I1134" i="2"/>
  <c r="I1612" i="2"/>
  <c r="I1671" i="2"/>
  <c r="I1533" i="2"/>
  <c r="I25" i="2"/>
  <c r="I392" i="2"/>
  <c r="I385" i="2"/>
  <c r="I527" i="2"/>
  <c r="I551" i="2"/>
  <c r="I443" i="2"/>
  <c r="I468" i="2"/>
  <c r="I646" i="2"/>
  <c r="I15" i="2"/>
  <c r="I145" i="2"/>
  <c r="I1544" i="2"/>
  <c r="I1439" i="2"/>
  <c r="I1594" i="2"/>
  <c r="I1248" i="2"/>
  <c r="I634" i="2"/>
  <c r="I500" i="2"/>
  <c r="I1094" i="2"/>
  <c r="I740" i="2"/>
  <c r="I211" i="2"/>
  <c r="I776" i="2"/>
  <c r="I1187" i="2"/>
  <c r="I1852" i="2"/>
  <c r="I451" i="2"/>
  <c r="I450" i="2"/>
  <c r="I611" i="2"/>
  <c r="I1395" i="2"/>
  <c r="I544" i="2"/>
  <c r="I1500" i="2"/>
  <c r="I572" i="2"/>
  <c r="I686" i="2"/>
  <c r="I1596" i="2"/>
  <c r="I263" i="2"/>
  <c r="I729" i="2"/>
  <c r="I70" i="2"/>
  <c r="I1627" i="2"/>
  <c r="I563" i="2"/>
  <c r="I1014" i="2"/>
  <c r="I1053" i="2"/>
  <c r="I342" i="2"/>
  <c r="I495" i="2"/>
  <c r="I1231" i="2"/>
  <c r="I988" i="2"/>
  <c r="I716" i="2"/>
  <c r="I635" i="2"/>
  <c r="I878" i="2"/>
  <c r="I858" i="2"/>
  <c r="I1773" i="2"/>
  <c r="I1451" i="2"/>
  <c r="I241" i="2"/>
  <c r="I1393" i="2"/>
  <c r="I1636" i="2"/>
  <c r="I1145" i="2"/>
  <c r="I246" i="2"/>
  <c r="I129" i="2"/>
  <c r="I146" i="2"/>
  <c r="I117" i="2"/>
  <c r="I304" i="2"/>
  <c r="I423" i="2"/>
  <c r="I1301" i="2"/>
  <c r="I1555" i="2"/>
  <c r="I1456" i="2"/>
  <c r="I1247" i="2"/>
  <c r="I583" i="2"/>
  <c r="I170" i="2"/>
  <c r="I494" i="2"/>
  <c r="I1202" i="2"/>
  <c r="I571" i="2"/>
  <c r="I808" i="2"/>
  <c r="I349" i="2"/>
  <c r="I1215" i="2"/>
  <c r="I374" i="2"/>
  <c r="I747" i="2"/>
  <c r="I472" i="2"/>
  <c r="I491" i="2"/>
  <c r="I1714" i="2"/>
  <c r="I318" i="2"/>
  <c r="I475" i="2"/>
  <c r="I1837" i="2"/>
  <c r="I985" i="2"/>
  <c r="I562" i="2"/>
  <c r="I1515" i="2"/>
  <c r="I991" i="2"/>
  <c r="I344" i="2"/>
  <c r="I532" i="2"/>
  <c r="I1036" i="2"/>
  <c r="I462" i="2"/>
  <c r="I864" i="2"/>
  <c r="I584" i="2"/>
  <c r="I715" i="2"/>
  <c r="I592" i="2"/>
  <c r="I396" i="2"/>
  <c r="I39" i="2"/>
  <c r="I1016" i="2"/>
  <c r="I1845" i="2"/>
  <c r="I626" i="2"/>
  <c r="I109" i="2"/>
  <c r="I928" i="2"/>
  <c r="I730" i="2"/>
  <c r="I1565" i="2"/>
  <c r="I682" i="2"/>
  <c r="I1200" i="2"/>
  <c r="I1715" i="2"/>
  <c r="I976" i="2"/>
  <c r="I308" i="2"/>
  <c r="I376" i="2"/>
  <c r="I1471" i="2"/>
  <c r="I1296" i="2"/>
  <c r="I397" i="2"/>
  <c r="I803" i="2"/>
  <c r="I33" i="2"/>
  <c r="I216" i="2"/>
  <c r="I225" i="2"/>
  <c r="I550" i="2"/>
  <c r="I1843" i="2"/>
  <c r="I1576" i="2"/>
  <c r="I1505" i="2"/>
  <c r="I237" i="2"/>
  <c r="I1010" i="2"/>
  <c r="I1731" i="2"/>
  <c r="I1629" i="2"/>
  <c r="I837" i="2"/>
  <c r="I917" i="2"/>
  <c r="I1110" i="2"/>
  <c r="I794" i="2"/>
  <c r="I1245" i="2"/>
  <c r="I1313" i="2"/>
  <c r="I516" i="2"/>
  <c r="I994" i="2"/>
  <c r="I978" i="2"/>
  <c r="I276" i="2"/>
  <c r="I941" i="2"/>
  <c r="I1095" i="2"/>
  <c r="I1717" i="2"/>
  <c r="I815" i="2"/>
  <c r="I1253" i="2"/>
  <c r="I1740" i="2"/>
  <c r="I1084" i="2"/>
  <c r="I1112" i="2"/>
  <c r="I1363" i="2"/>
  <c r="I1007" i="2"/>
  <c r="I47" i="2"/>
  <c r="I1428" i="2"/>
  <c r="I76" i="2"/>
  <c r="I1048" i="2"/>
  <c r="I1069" i="2"/>
  <c r="I703" i="2"/>
  <c r="I1414" i="2"/>
  <c r="I710" i="2"/>
  <c r="I6" i="2"/>
  <c r="I311" i="2"/>
  <c r="I181" i="2"/>
  <c r="I897" i="2"/>
  <c r="I79" i="2"/>
  <c r="I1142" i="2"/>
  <c r="I1791" i="2"/>
  <c r="I89" i="2"/>
  <c r="I305" i="2"/>
  <c r="I16" i="2"/>
  <c r="I916" i="2"/>
  <c r="I727" i="2"/>
  <c r="I287" i="2"/>
  <c r="I1592" i="2"/>
  <c r="I404" i="2"/>
  <c r="I1026" i="2"/>
  <c r="I1005" i="2"/>
  <c r="I1748" i="2"/>
  <c r="I1354" i="2"/>
  <c r="I657" i="2"/>
  <c r="I115" i="2"/>
  <c r="I1684" i="2"/>
  <c r="I1286" i="2"/>
  <c r="I760" i="2"/>
  <c r="I1550" i="2"/>
  <c r="I1664" i="2"/>
  <c r="I337" i="2"/>
  <c r="I1628" i="2"/>
  <c r="I1415" i="2"/>
  <c r="I1072" i="2"/>
  <c r="I817" i="2"/>
  <c r="I1370" i="2"/>
  <c r="I1767" i="2"/>
  <c r="I18" i="2"/>
  <c r="I810" i="2"/>
  <c r="I1523" i="2"/>
  <c r="I970" i="2"/>
  <c r="I1832" i="2"/>
  <c r="I1379" i="2"/>
  <c r="I1001" i="2"/>
  <c r="I743" i="2"/>
  <c r="I290" i="2"/>
  <c r="I1067" i="2"/>
  <c r="I1139" i="2"/>
  <c r="I286" i="2"/>
  <c r="I1230" i="2"/>
  <c r="I83" i="2"/>
  <c r="I758" i="2"/>
  <c r="I461" i="2"/>
  <c r="I155" i="2"/>
  <c r="I483" i="2"/>
  <c r="I838" i="2"/>
  <c r="I901" i="2"/>
  <c r="I1769" i="2"/>
  <c r="I707" i="2"/>
  <c r="I581" i="2"/>
  <c r="I1304" i="2"/>
  <c r="I163" i="2"/>
  <c r="I28" i="2"/>
  <c r="I899" i="2"/>
  <c r="I1531" i="2"/>
  <c r="I1274" i="2"/>
  <c r="I100" i="2"/>
  <c r="I1349" i="2"/>
  <c r="I765" i="2"/>
  <c r="I786" i="2"/>
  <c r="I1638" i="2"/>
  <c r="I1860" i="2"/>
  <c r="I1780" i="2"/>
  <c r="I1206" i="2"/>
  <c r="I111" i="2"/>
  <c r="I597" i="2"/>
  <c r="I802" i="2"/>
  <c r="I1374" i="2"/>
  <c r="I260" i="2"/>
  <c r="I613" i="2"/>
  <c r="I1661" i="2"/>
  <c r="I856" i="2"/>
  <c r="I1390" i="2"/>
  <c r="I779" i="2"/>
  <c r="I1265" i="2"/>
  <c r="I1340" i="2"/>
  <c r="I733" i="2"/>
  <c r="I1218" i="2"/>
  <c r="I26" i="2"/>
  <c r="I974" i="2"/>
  <c r="I674" i="2"/>
  <c r="I1810" i="2"/>
  <c r="I1404" i="2"/>
  <c r="I125" i="2"/>
  <c r="I907" i="2"/>
  <c r="I1609" i="2"/>
  <c r="I607" i="2"/>
  <c r="I259" i="2"/>
  <c r="I351" i="2"/>
  <c r="I915" i="2"/>
  <c r="I1186" i="2"/>
  <c r="I1734" i="2"/>
  <c r="I1556" i="2"/>
  <c r="I514" i="2"/>
  <c r="I447" i="2"/>
  <c r="I1484" i="2"/>
  <c r="I582" i="2"/>
  <c r="I1726" i="2"/>
  <c r="I307" i="2"/>
  <c r="I529" i="2"/>
  <c r="I1269" i="2"/>
  <c r="I1711" i="2"/>
  <c r="I142" i="2"/>
  <c r="I1272" i="2"/>
  <c r="I1132" i="2"/>
  <c r="I255" i="2"/>
  <c r="I638" i="2"/>
  <c r="I270" i="2"/>
  <c r="I1192" i="2"/>
  <c r="I1441" i="2"/>
  <c r="I1435" i="2"/>
  <c r="I877" i="2"/>
  <c r="I314" i="2"/>
  <c r="I612" i="2"/>
  <c r="I1510" i="2"/>
  <c r="I746" i="2"/>
  <c r="I1521" i="2"/>
  <c r="I1432" i="2"/>
  <c r="I761" i="2"/>
  <c r="I1814" i="2"/>
  <c r="I1225" i="2"/>
  <c r="I1300" i="2"/>
  <c r="I1031" i="2"/>
  <c r="I1258" i="2"/>
  <c r="I1275" i="2"/>
  <c r="I520" i="2"/>
  <c r="I1524" i="2"/>
  <c r="I1099" i="2"/>
  <c r="I339" i="2"/>
  <c r="I1278" i="2"/>
  <c r="I814" i="2"/>
  <c r="I1782" i="2"/>
  <c r="I1377" i="2"/>
  <c r="I1856" i="2"/>
  <c r="I272" i="2"/>
  <c r="I338" i="2"/>
  <c r="I1252" i="2"/>
  <c r="I1029" i="2"/>
  <c r="I1864" i="2"/>
  <c r="I1000" i="2"/>
  <c r="I206" i="2"/>
  <c r="I807" i="2"/>
  <c r="I41" i="2"/>
  <c r="I1049" i="2"/>
  <c r="I303" i="2"/>
  <c r="I96" i="2"/>
  <c r="I1476" i="2"/>
  <c r="I1582" i="2"/>
  <c r="I1046" i="2"/>
  <c r="I591" i="2"/>
  <c r="I195" i="2"/>
  <c r="I283" i="2"/>
  <c r="I1566" i="2"/>
  <c r="I965" i="2"/>
  <c r="I642" i="2"/>
  <c r="I636" i="2"/>
  <c r="I1270" i="2"/>
  <c r="I422" i="2"/>
  <c r="I153" i="2"/>
  <c r="I567" i="2"/>
  <c r="I1702" i="2"/>
  <c r="I895" i="2"/>
  <c r="I487" i="2"/>
  <c r="I1279" i="2"/>
  <c r="I499" i="2"/>
  <c r="I1291" i="2"/>
  <c r="I269" i="2"/>
  <c r="I1806" i="2"/>
  <c r="I1821" i="2"/>
  <c r="I1831" i="2"/>
  <c r="I1535" i="2"/>
  <c r="I892" i="2"/>
  <c r="I1614" i="2"/>
  <c r="I415" i="2"/>
  <c r="I389" i="2"/>
  <c r="I610" i="2"/>
  <c r="I1835" i="2"/>
  <c r="I1361" i="2"/>
  <c r="I1540" i="2"/>
  <c r="I1371" i="2"/>
  <c r="I196" i="2"/>
  <c r="I1384" i="2"/>
  <c r="I833" i="2"/>
  <c r="I1747" i="2"/>
  <c r="I134" i="2"/>
  <c r="I616" i="2"/>
  <c r="I324" i="2"/>
  <c r="I1172" i="2"/>
  <c r="I1418" i="2"/>
  <c r="I1567" i="2"/>
  <c r="I732" i="2"/>
  <c r="I510" i="2"/>
  <c r="I1082" i="2"/>
  <c r="I373" i="2"/>
  <c r="I294" i="2"/>
  <c r="I239" i="2"/>
  <c r="I1357" i="2"/>
  <c r="I717" i="2"/>
  <c r="I1561" i="2"/>
  <c r="I968" i="2"/>
  <c r="I739" i="2"/>
  <c r="I1455" i="2"/>
  <c r="I874" i="2"/>
  <c r="I1587" i="2"/>
  <c r="I1156" i="2"/>
  <c r="I845" i="2"/>
  <c r="I1249" i="2"/>
  <c r="I1554" i="2"/>
  <c r="I58" i="2"/>
  <c r="I1199" i="2"/>
  <c r="I190" i="2"/>
  <c r="I375" i="2"/>
  <c r="I1425" i="2"/>
  <c r="I1865" i="2"/>
  <c r="I1585" i="2"/>
  <c r="I946" i="2"/>
  <c r="I489" i="2"/>
  <c r="I149" i="2"/>
  <c r="I1855" i="2"/>
  <c r="I418" i="2"/>
  <c r="I1388" i="2"/>
  <c r="I1826" i="2"/>
  <c r="I1232" i="2"/>
  <c r="I1759" i="2"/>
  <c r="I1360" i="2"/>
  <c r="I1606" i="2"/>
  <c r="I1113" i="2"/>
  <c r="I1144" i="2"/>
  <c r="I1641" i="2"/>
  <c r="I1862" i="2"/>
  <c r="I1127" i="2"/>
  <c r="I136" i="2"/>
  <c r="I658" i="2"/>
  <c r="I711" i="2"/>
  <c r="I498" i="2"/>
  <c r="I1776" i="2"/>
  <c r="I547" i="2"/>
  <c r="I217" i="2"/>
  <c r="I1813" i="2"/>
  <c r="I896" i="2"/>
  <c r="I12" i="2"/>
  <c r="I1062" i="2"/>
  <c r="I470" i="2"/>
  <c r="I1578" i="2"/>
  <c r="I1868" i="2"/>
  <c r="I1398" i="2"/>
  <c r="I1160" i="2"/>
  <c r="I875" i="2"/>
  <c r="I942" i="2"/>
  <c r="I1666" i="2"/>
  <c r="I805" i="2"/>
  <c r="I1749" i="2"/>
  <c r="I214" i="2"/>
  <c r="I1733" i="2"/>
  <c r="I724" i="2"/>
  <c r="I200" i="2"/>
  <c r="I1021" i="2"/>
  <c r="I484" i="2"/>
  <c r="I209" i="2"/>
  <c r="I819" i="2"/>
  <c r="I560" i="2"/>
  <c r="I1825" i="2"/>
  <c r="I1610" i="2"/>
  <c r="I1644" i="2"/>
  <c r="I157" i="2"/>
  <c r="I1785" i="2"/>
  <c r="I1530" i="2"/>
  <c r="I602" i="2"/>
  <c r="I1271" i="2"/>
  <c r="I1461" i="2"/>
  <c r="I372" i="2"/>
  <c r="I1469" i="2"/>
  <c r="I585" i="2"/>
  <c r="I387" i="2"/>
  <c r="I177" i="2"/>
  <c r="I1789" i="2"/>
  <c r="I647" i="2"/>
  <c r="I1459" i="2"/>
  <c r="I1679" i="2"/>
  <c r="I751" i="2"/>
  <c r="I787" i="2"/>
  <c r="I275" i="2"/>
  <c r="I1044" i="2"/>
  <c r="I1356" i="2"/>
  <c r="I1472" i="2"/>
  <c r="I405" i="2"/>
  <c r="I1328" i="2"/>
  <c r="I1400" i="2"/>
  <c r="I1303" i="2"/>
  <c r="I1772" i="2"/>
  <c r="I1534" i="2"/>
  <c r="I204" i="2"/>
  <c r="I346" i="2"/>
  <c r="I176" i="2"/>
  <c r="I927" i="2"/>
  <c r="I692" i="2"/>
  <c r="I1651" i="2"/>
  <c r="I1691" i="2"/>
  <c r="I851" i="2"/>
  <c r="I486" i="2"/>
  <c r="I1366" i="2"/>
  <c r="I1088" i="2"/>
  <c r="I1708" i="2"/>
  <c r="I1403" i="2"/>
  <c r="I722" i="2"/>
  <c r="I14" i="2"/>
  <c r="I236" i="2"/>
  <c r="I159" i="2"/>
  <c r="I748" i="2"/>
  <c r="I1175" i="2"/>
  <c r="I253" i="2"/>
  <c r="I1499" i="2"/>
  <c r="I1166" i="2"/>
  <c r="I1497" i="2"/>
  <c r="I1722" i="2"/>
  <c r="I348" i="2"/>
  <c r="I939" i="2"/>
  <c r="I74" i="2"/>
  <c r="I355" i="2"/>
  <c r="I1375" i="2"/>
  <c r="I463" i="2"/>
  <c r="I1588" i="2"/>
  <c r="I1059" i="2"/>
  <c r="I1045" i="2"/>
  <c r="I846" i="2"/>
  <c r="I1498" i="2"/>
  <c r="I1051" i="2"/>
  <c r="I517" i="2"/>
  <c r="I433" i="2"/>
  <c r="I411" i="2"/>
  <c r="I1621" i="2"/>
  <c r="I1043" i="2"/>
  <c r="I1119" i="2"/>
  <c r="I1657" i="2"/>
  <c r="I781" i="2"/>
  <c r="I207" i="2"/>
  <c r="I1721" i="2"/>
  <c r="I1212" i="2"/>
  <c r="I1430" i="2"/>
  <c r="I723" i="2"/>
  <c r="I449" i="2"/>
  <c r="I569" i="2"/>
  <c r="I1706" i="2"/>
  <c r="I323" i="2"/>
  <c r="I35" i="2"/>
  <c r="I1180" i="2"/>
  <c r="I950" i="2"/>
  <c r="I309" i="2"/>
  <c r="I1678" i="2"/>
  <c r="I221" i="2"/>
  <c r="I593" i="2"/>
  <c r="I1653" i="2"/>
  <c r="I184" i="2"/>
  <c r="I1756" i="2"/>
  <c r="I1292" i="2"/>
  <c r="I1538" i="2"/>
  <c r="I998" i="2"/>
  <c r="I1033" i="2"/>
  <c r="I353" i="2"/>
  <c r="I388" i="2"/>
  <c r="I1034" i="2"/>
  <c r="I105" i="2"/>
  <c r="I1063" i="2"/>
  <c r="I427" i="2"/>
  <c r="I1259" i="2"/>
  <c r="I242" i="2"/>
  <c r="I1496" i="2"/>
  <c r="I1244" i="2"/>
  <c r="I1047" i="2"/>
  <c r="I1541" i="2"/>
  <c r="I256" i="2"/>
  <c r="I1041" i="2"/>
  <c r="I1693" i="2"/>
  <c r="I605" i="2"/>
  <c r="I419" i="2"/>
  <c r="I1372" i="2"/>
  <c r="I1364" i="2"/>
  <c r="I796" i="2"/>
  <c r="I34" i="2"/>
  <c r="I1647" i="2"/>
  <c r="I629" i="2"/>
  <c r="I1331" i="2"/>
  <c r="I964" i="2"/>
  <c r="I719" i="2"/>
  <c r="I702" i="2"/>
  <c r="I54" i="2"/>
  <c r="I167" i="2"/>
  <c r="I1032" i="2"/>
  <c r="I1149" i="2"/>
  <c r="I990" i="2"/>
  <c r="I763" i="2"/>
  <c r="I1775" i="2"/>
  <c r="I1182" i="2"/>
  <c r="I773" i="2"/>
  <c r="I408" i="2"/>
  <c r="I1723" i="2"/>
  <c r="I1309" i="2"/>
  <c r="I959" i="2"/>
  <c r="I1839" i="2"/>
  <c r="I679" i="2"/>
  <c r="I823" i="2"/>
  <c r="I293" i="2"/>
  <c r="I889" i="2"/>
  <c r="I119" i="2"/>
  <c r="I1101" i="2"/>
  <c r="I505" i="2"/>
  <c r="I1226" i="2"/>
  <c r="I1804" i="2"/>
  <c r="I900" i="2"/>
  <c r="I1553" i="2"/>
  <c r="I343" i="2"/>
  <c r="I1025" i="2"/>
  <c r="I618" i="2"/>
  <c r="I359" i="2"/>
  <c r="I822" i="2"/>
  <c r="I97" i="2"/>
  <c r="I1539" i="2"/>
  <c r="I133" i="2"/>
  <c r="I1351" i="2"/>
  <c r="I1593" i="2"/>
  <c r="I124" i="2"/>
  <c r="I513" i="2"/>
  <c r="I543" i="2"/>
  <c r="I1146" i="2"/>
  <c r="I271" i="2"/>
  <c r="I431" i="2"/>
  <c r="I102" i="2"/>
  <c r="I681" i="2"/>
  <c r="I1446" i="2"/>
  <c r="I1652" i="2"/>
  <c r="I1098" i="2"/>
  <c r="I1359" i="2"/>
  <c r="I1727" i="2"/>
  <c r="I841" i="2"/>
  <c r="I301" i="2"/>
  <c r="I478" i="2"/>
  <c r="I425" i="2"/>
  <c r="I257" i="2"/>
  <c r="I1416" i="2"/>
  <c r="I1624" i="2"/>
  <c r="I1195" i="2"/>
  <c r="I1312" i="2"/>
  <c r="I908" i="2"/>
  <c r="I1668" i="2"/>
  <c r="I1125" i="2"/>
  <c r="I966" i="2"/>
  <c r="I87" i="2"/>
  <c r="I1320" i="2"/>
  <c r="I479" i="2"/>
  <c r="I594" i="2"/>
  <c r="I1276" i="2"/>
  <c r="I86" i="2"/>
  <c r="I432" i="2"/>
  <c r="I1114" i="2"/>
  <c r="I706" i="2"/>
  <c r="I1851" i="2"/>
  <c r="I975" i="2"/>
  <c r="I1764" i="2"/>
  <c r="I1316" i="2"/>
  <c r="I564" i="2"/>
  <c r="I1849" i="2"/>
  <c r="I1735" i="2"/>
  <c r="I997" i="2"/>
  <c r="I1543" i="2"/>
  <c r="I183" i="2"/>
  <c r="I1213" i="2"/>
  <c r="I1214" i="2"/>
  <c r="I559" i="2"/>
  <c r="I820" i="2"/>
  <c r="I842" i="2"/>
  <c r="I1208" i="2"/>
  <c r="I1246" i="2"/>
  <c r="I633" i="2"/>
  <c r="I1058" i="2"/>
  <c r="I1233" i="2"/>
  <c r="I1268" i="2"/>
  <c r="I835" i="2"/>
  <c r="I1649" i="2"/>
  <c r="I1761" i="2"/>
  <c r="I782" i="2"/>
  <c r="I1115" i="2"/>
  <c r="I1420" i="2"/>
  <c r="I871" i="2"/>
  <c r="I45" i="2"/>
  <c r="I161" i="2"/>
  <c r="I326" i="2"/>
  <c r="I1447" i="2"/>
  <c r="I664" i="2"/>
  <c r="I1073" i="2"/>
  <c r="I721" i="2"/>
  <c r="I31" i="2"/>
  <c r="I929" i="2"/>
  <c r="I936" i="2"/>
  <c r="I300" i="2"/>
  <c r="I1841" i="2"/>
  <c r="I556" i="2"/>
  <c r="I302" i="2"/>
  <c r="I1190" i="2"/>
  <c r="I1778" i="2"/>
  <c r="I330" i="2"/>
  <c r="I364" i="2"/>
  <c r="I1800" i="2"/>
  <c r="I67" i="2"/>
  <c r="I1560" i="2"/>
  <c r="I554" i="2"/>
  <c r="I1238" i="2"/>
  <c r="I208" i="2"/>
  <c r="I370" i="2"/>
  <c r="I1572" i="2"/>
  <c r="I1394" i="2"/>
  <c r="I140" i="2"/>
  <c r="I1574" i="2"/>
  <c r="I1217" i="2"/>
  <c r="I231" i="2"/>
  <c r="I1092" i="2"/>
  <c r="I753" i="2"/>
  <c r="I444" i="2"/>
  <c r="I1197" i="2"/>
  <c r="I604" i="2"/>
  <c r="I1669" i="2"/>
  <c r="I1174" i="2"/>
  <c r="I1590" i="2"/>
  <c r="I1492" i="2"/>
  <c r="I1482" i="2"/>
  <c r="I414" i="2"/>
  <c r="I553" i="2"/>
  <c r="I982" i="2"/>
  <c r="I1402" i="2"/>
  <c r="I226" i="2"/>
  <c r="I536" i="2"/>
  <c r="I1844" i="2"/>
  <c r="I1242" i="2"/>
  <c r="I977" i="2"/>
  <c r="I21" i="2"/>
  <c r="I61" i="2"/>
  <c r="I940" i="2"/>
  <c r="I201" i="2"/>
  <c r="I1020" i="2"/>
  <c r="I1211" i="2"/>
  <c r="I1643" i="2"/>
  <c r="I637" i="2"/>
  <c r="I1635" i="2"/>
  <c r="I1486" i="2"/>
  <c r="I168" i="2"/>
  <c r="I1383" i="2"/>
  <c r="I477" i="2"/>
  <c r="I1462" i="2"/>
  <c r="I1584" i="2"/>
  <c r="I1061" i="2"/>
  <c r="I1352" i="2"/>
  <c r="I944" i="2"/>
  <c r="I220" i="2"/>
  <c r="I210" i="2"/>
  <c r="I248" i="2"/>
  <c r="I1075" i="2"/>
  <c r="I476" i="2"/>
  <c r="I446" i="2"/>
  <c r="I1737" i="2"/>
  <c r="I903" i="2"/>
  <c r="I1060" i="2"/>
  <c r="I394" i="2"/>
  <c r="I1656" i="2"/>
  <c r="I282" i="2"/>
  <c r="I1558" i="2"/>
  <c r="I1373" i="2"/>
  <c r="I1625" i="2"/>
  <c r="I533" i="2"/>
  <c r="I403" i="2"/>
  <c r="I1128" i="2"/>
  <c r="I205" i="2"/>
  <c r="I460" i="2"/>
  <c r="I245" i="2"/>
  <c r="I393" i="2"/>
  <c r="I1105" i="2"/>
  <c r="I128" i="2"/>
  <c r="I369" i="2"/>
  <c r="I1475" i="2"/>
  <c r="I240" i="2"/>
  <c r="I36" i="2"/>
  <c r="I767" i="2"/>
  <c r="I42" i="2"/>
  <c r="I1096" i="2"/>
  <c r="I63" i="2"/>
  <c r="I663" i="2"/>
  <c r="I894" i="2"/>
  <c r="I1243" i="2"/>
  <c r="I485" i="2"/>
  <c r="I697" i="2"/>
  <c r="I114" i="2"/>
  <c r="I999" i="2"/>
  <c r="I1339" i="2"/>
  <c r="I1853" i="2"/>
  <c r="I1704" i="2"/>
  <c r="I1562" i="2"/>
  <c r="I1306" i="2"/>
  <c r="I1495" i="2"/>
  <c r="I90" i="2"/>
  <c r="I1376" i="2"/>
  <c r="I1525" i="2"/>
  <c r="I728" i="2"/>
  <c r="I37" i="2"/>
  <c r="I744" i="2"/>
  <c r="I135" i="2"/>
  <c r="I1516" i="2"/>
  <c r="I1724" i="2"/>
  <c r="I1064" i="2"/>
  <c r="I439" i="2"/>
  <c r="I736" i="2"/>
  <c r="I852" i="2"/>
  <c r="I538" i="2"/>
  <c r="I652" i="2"/>
  <c r="I777" i="2"/>
  <c r="I1598" i="2"/>
  <c r="I363" i="2"/>
  <c r="I1177" i="2"/>
  <c r="I891" i="2"/>
  <c r="I1755" i="2"/>
  <c r="I32" i="2"/>
  <c r="I1410" i="2"/>
  <c r="I714" i="2"/>
  <c r="I474" i="2"/>
  <c r="I680" i="2"/>
  <c r="I640" i="2"/>
  <c r="I345" i="2"/>
  <c r="I123" i="2"/>
  <c r="I654" i="2"/>
  <c r="I956" i="2"/>
  <c r="I825" i="2"/>
  <c r="I993" i="2"/>
  <c r="I1577" i="2"/>
  <c r="I410" i="2"/>
  <c r="I973" i="2"/>
  <c r="I971" i="2"/>
  <c r="I1362" i="2"/>
  <c r="I1264" i="2"/>
  <c r="I1019" i="2"/>
  <c r="I1686" i="2"/>
  <c r="I995" i="2"/>
  <c r="I371" i="2"/>
  <c r="I1710" i="2"/>
  <c r="I361" i="2"/>
  <c r="I1798" i="2"/>
  <c r="I1607" i="2"/>
  <c r="I836" i="2"/>
  <c r="I1263" i="2"/>
  <c r="I1473" i="2"/>
  <c r="I202" i="2"/>
  <c r="I266" i="2"/>
  <c r="I1122" i="2"/>
  <c r="I905" i="2"/>
  <c r="I150" i="2"/>
  <c r="I672" i="2"/>
  <c r="I1512" i="2"/>
  <c r="I1341" i="2"/>
  <c r="I1409" i="2"/>
  <c r="I66" i="2"/>
  <c r="I1694" i="2"/>
  <c r="I1685" i="2"/>
  <c r="I1050" i="2"/>
  <c r="I379" i="2"/>
  <c r="I969" i="2"/>
  <c r="I800" i="2"/>
  <c r="I50" i="2"/>
  <c r="I983" i="2"/>
  <c r="I1079" i="2"/>
  <c r="I955" i="2"/>
  <c r="I1052" i="2"/>
  <c r="I1630" i="2"/>
  <c r="I191" i="2"/>
  <c r="I741" i="2"/>
  <c r="I526" i="2"/>
  <c r="I1526" i="2"/>
  <c r="I141" i="2"/>
  <c r="I1599" i="2"/>
  <c r="I1802" i="2"/>
  <c r="I673" i="2"/>
  <c r="I507" i="2"/>
  <c r="I1579" i="2"/>
  <c r="I417" i="2"/>
  <c r="I1204" i="2"/>
  <c r="I1323" i="2"/>
  <c r="I1477" i="2"/>
  <c r="I1700" i="2"/>
  <c r="I645" i="2"/>
  <c r="I179" i="2"/>
  <c r="I888" i="2"/>
  <c r="I46" i="2"/>
  <c r="I766" i="2"/>
  <c r="I1179" i="2"/>
  <c r="I1811" i="2"/>
  <c r="I1325" i="2"/>
  <c r="I492" i="2"/>
  <c r="I1682" i="2"/>
  <c r="I378" i="2"/>
  <c r="I1100" i="2"/>
  <c r="I655" i="2"/>
  <c r="I812" i="2"/>
  <c r="I931" i="2"/>
  <c r="I650" i="2"/>
  <c r="I595" i="2"/>
  <c r="I1570" i="2"/>
  <c r="I772" i="2"/>
  <c r="I1801" i="2"/>
  <c r="I606" i="2"/>
  <c r="I1632" i="2"/>
  <c r="I1396" i="2"/>
  <c r="I923" i="2"/>
  <c r="I1003" i="2"/>
  <c r="I192" i="2"/>
  <c r="I251" i="2"/>
  <c r="I1445" i="2"/>
  <c r="I317" i="2"/>
  <c r="I508" i="2"/>
  <c r="I327" i="2"/>
  <c r="I793" i="2"/>
  <c r="I1575" i="2"/>
  <c r="I839" i="2"/>
  <c r="I1658" i="2"/>
  <c r="I883" i="2"/>
  <c r="I1170" i="2"/>
  <c r="I1107" i="2"/>
  <c r="I1401" i="2"/>
  <c r="I821" i="2"/>
  <c r="I436" i="2"/>
  <c r="I329" i="2"/>
  <c r="I1261" i="2"/>
  <c r="I850" i="2"/>
  <c r="I580" i="2"/>
  <c r="I1677" i="2"/>
  <c r="I1327" i="2"/>
  <c r="I60" i="2"/>
  <c r="I1751" i="2"/>
  <c r="I921" i="2"/>
  <c r="I1687" i="2"/>
  <c r="I104" i="2"/>
  <c r="I1148" i="2"/>
  <c r="I561" i="2"/>
  <c r="I1237" i="2"/>
  <c r="I752" i="2"/>
  <c r="I1188" i="2"/>
  <c r="I853" i="2"/>
  <c r="I445" i="2"/>
  <c r="I1608" i="2"/>
  <c r="I1489" i="2"/>
  <c r="I229" i="2"/>
  <c r="I608" i="2"/>
  <c r="I519" i="2"/>
  <c r="I913" i="2"/>
  <c r="I1617" i="2"/>
  <c r="I641" i="2"/>
  <c r="I1757" i="2"/>
  <c r="I1583" i="2"/>
  <c r="I1116" i="2"/>
  <c r="I1102" i="2"/>
  <c r="I1634" i="2"/>
  <c r="I1645" i="2"/>
  <c r="I804" i="2"/>
  <c r="I1223" i="2"/>
  <c r="I1597" i="2"/>
  <c r="I488" i="2"/>
  <c r="I861" i="2"/>
  <c r="I1150" i="2"/>
  <c r="I1514" i="2"/>
  <c r="I545" i="2"/>
  <c r="I1683" i="2"/>
  <c r="I1260" i="2"/>
  <c r="I1667" i="2"/>
  <c r="I742" i="2"/>
  <c r="I1681" i="2"/>
  <c r="I630" i="2"/>
  <c r="I678" i="2"/>
  <c r="I279" i="2"/>
  <c r="I413" i="2"/>
  <c r="I862" i="2"/>
  <c r="I467" i="2"/>
  <c r="I1741" i="2"/>
  <c r="I341" i="2"/>
  <c r="I537" i="2"/>
  <c r="I1580" i="2"/>
  <c r="I1546" i="2"/>
  <c r="I401" i="2"/>
  <c r="I78" i="2"/>
  <c r="I424" i="2"/>
  <c r="I1842" i="2"/>
  <c r="I669" i="2"/>
  <c r="I691" i="2"/>
  <c r="I790" i="2"/>
  <c r="I490" i="2"/>
  <c r="I1620" i="2"/>
  <c r="I1520" i="2"/>
  <c r="I866" i="2"/>
  <c r="I1161" i="2"/>
  <c r="I1589" i="2"/>
  <c r="I186" i="2"/>
  <c r="I426" i="2"/>
  <c r="I382" i="2"/>
  <c r="I1646" i="2"/>
  <c r="I868" i="2"/>
  <c r="I1251" i="2"/>
  <c r="I212" i="2"/>
  <c r="I1438" i="2"/>
  <c r="I1449" i="2"/>
  <c r="I243" i="2"/>
  <c r="I158" i="2"/>
  <c r="I1250" i="2"/>
  <c r="I368" i="2"/>
  <c r="I549" i="2"/>
  <c r="I937" i="2"/>
  <c r="I1378" i="2"/>
  <c r="I1152" i="2"/>
  <c r="I228" i="2"/>
  <c r="I322" i="2"/>
  <c r="I8" i="2"/>
  <c r="I659" i="2"/>
  <c r="I480" i="2"/>
  <c r="I332" i="2"/>
  <c r="I953" i="2"/>
  <c r="I1066" i="2"/>
  <c r="I1591" i="2"/>
  <c r="I1201" i="2"/>
  <c r="I144" i="2"/>
  <c r="I365" i="2"/>
  <c r="I1739" i="2"/>
  <c r="I704" i="2"/>
  <c r="I1307" i="2"/>
  <c r="I992" i="2"/>
  <c r="I399" i="2"/>
  <c r="I213" i="2"/>
  <c r="I783" i="2"/>
  <c r="I223" i="2"/>
  <c r="I619" i="2"/>
  <c r="I1255" i="2"/>
  <c r="I1411" i="2"/>
  <c r="I154" i="2"/>
  <c r="I574" i="2"/>
  <c r="I1227" i="2"/>
  <c r="I1039" i="2"/>
  <c r="I690" i="2"/>
  <c r="I1004" i="2"/>
  <c r="I869" i="2"/>
  <c r="I434" i="2"/>
  <c r="I639" i="2"/>
  <c r="I1513" i="2"/>
  <c r="I1322" i="2"/>
  <c r="I586" i="2"/>
  <c r="I182" i="2"/>
  <c r="I497" i="2"/>
  <c r="I457" i="2"/>
  <c r="I1009" i="2"/>
  <c r="I801" i="2"/>
  <c r="I879" i="2"/>
  <c r="I843" i="2"/>
  <c r="I962" i="2"/>
  <c r="I909" i="2"/>
  <c r="I1163" i="2"/>
  <c r="I651" i="2"/>
  <c r="I64" i="2"/>
  <c r="I1035" i="2"/>
  <c r="I1151" i="2"/>
  <c r="I1573" i="2"/>
  <c r="I1392" i="2"/>
  <c r="I1701" i="2"/>
  <c r="I340" i="2"/>
  <c r="I1158" i="2"/>
  <c r="I1136" i="2"/>
  <c r="I1165" i="2"/>
  <c r="I566" i="2"/>
  <c r="I386" i="2"/>
  <c r="I1381" i="2"/>
  <c r="I1797" i="2"/>
  <c r="I1068" i="2"/>
  <c r="I1605" i="2"/>
  <c r="I48" i="2"/>
  <c r="I1507" i="2"/>
  <c r="I829" i="2"/>
  <c r="I573" i="2"/>
  <c r="I1013" i="2"/>
  <c r="I1742" i="2"/>
  <c r="I65" i="2"/>
  <c r="I708" i="2"/>
  <c r="I665" i="2"/>
  <c r="I1219" i="2"/>
  <c r="I568" i="2"/>
  <c r="I518" i="2"/>
  <c r="I1162" i="2"/>
  <c r="I1424" i="2"/>
  <c r="I827" i="2"/>
  <c r="I106" i="2"/>
  <c r="I1866" i="2"/>
  <c r="I1494" i="2"/>
  <c r="I589" i="2"/>
  <c r="I1850" i="2"/>
  <c r="I855" i="2"/>
  <c r="I1030" i="2"/>
  <c r="I797" i="2"/>
  <c r="I935" i="2"/>
  <c r="I1799" i="2"/>
  <c r="I1203" i="2"/>
  <c r="I1665" i="2"/>
  <c r="I458" i="2"/>
  <c r="I230" i="2"/>
  <c r="I199" i="2"/>
  <c r="I653" i="2"/>
  <c r="I130" i="2"/>
  <c r="I1173" i="2"/>
  <c r="I1676" i="2"/>
  <c r="I701" i="2"/>
  <c r="I731" i="2"/>
  <c r="I1674" i="2"/>
  <c r="I919" i="2"/>
  <c r="I1465" i="2"/>
  <c r="I623" i="2"/>
  <c r="I103" i="2"/>
  <c r="I1431" i="2"/>
  <c r="I887" i="2"/>
  <c r="I1623" i="2"/>
  <c r="I1551" i="2"/>
  <c r="I768" i="2"/>
  <c r="I1503" i="2"/>
  <c r="I1123" i="2"/>
  <c r="I1440" i="2"/>
  <c r="I52" i="2"/>
  <c r="I515" i="2"/>
  <c r="I1194" i="2"/>
  <c r="I69" i="2"/>
  <c r="I1833" i="2"/>
  <c r="I1493" i="2"/>
  <c r="I622" i="2"/>
  <c r="I1295" i="2"/>
  <c r="I960" i="2"/>
  <c r="I224" i="2"/>
  <c r="I558" i="2"/>
  <c r="I1133" i="2"/>
  <c r="I1143" i="2"/>
  <c r="I350" i="2"/>
  <c r="I709" i="2"/>
  <c r="I1321" i="2"/>
  <c r="I1487" i="2"/>
  <c r="I1077" i="2"/>
  <c r="I1277" i="2"/>
  <c r="I1559" i="2"/>
  <c r="I1690" i="2"/>
  <c r="I632" i="2"/>
  <c r="I1332" i="2"/>
  <c r="I51" i="2"/>
  <c r="I1680" i="2"/>
  <c r="I1257" i="2"/>
  <c r="I9" i="2"/>
  <c r="I524" i="2"/>
  <c r="I811" i="2"/>
  <c r="I1076" i="2"/>
  <c r="I84" i="2"/>
  <c r="I557" i="2"/>
  <c r="I400" i="2"/>
  <c r="I1086" i="2"/>
  <c r="I1209" i="2"/>
  <c r="I1412" i="2"/>
  <c r="I131" i="2"/>
  <c r="I380" i="2"/>
  <c r="I1509" i="2"/>
  <c r="I1781" i="2"/>
  <c r="I71" i="2"/>
  <c r="I521" i="2"/>
  <c r="I1002" i="2"/>
  <c r="I789" i="2"/>
  <c r="I1444" i="2"/>
  <c r="I1159" i="2"/>
  <c r="I1793" i="2"/>
  <c r="I377" i="2"/>
  <c r="I1654" i="2"/>
  <c r="I1297" i="2"/>
  <c r="I218" i="2"/>
  <c r="I395" i="2"/>
  <c r="I705" i="2"/>
  <c r="I1329" i="2"/>
  <c r="I198" i="2"/>
  <c r="I428" i="2"/>
  <c r="I1429" i="2"/>
  <c r="I1697" i="2"/>
  <c r="I643" i="2"/>
  <c r="I1709" i="2"/>
  <c r="I233" i="2"/>
  <c r="I1196" i="2"/>
  <c r="I951" i="2"/>
  <c r="I1104" i="2"/>
  <c r="I1491" i="2"/>
  <c r="I1631" i="2"/>
  <c r="I1716" i="2"/>
  <c r="I1310" i="2"/>
  <c r="I534" i="2"/>
  <c r="I40" i="2"/>
  <c r="I1344" i="2"/>
  <c r="I1809" i="2"/>
  <c r="I1335" i="2"/>
  <c r="I1008" i="2"/>
  <c r="I13" i="2"/>
  <c r="I1812" i="2"/>
  <c r="I215" i="2"/>
  <c r="I523" i="2"/>
  <c r="I1728" i="2"/>
  <c r="I614" i="2"/>
  <c r="I1729" i="2"/>
  <c r="I1015" i="2"/>
  <c r="I319" i="2"/>
  <c r="I675" i="2"/>
  <c r="I284" i="2"/>
  <c r="I1070" i="2"/>
  <c r="I859" i="2"/>
  <c r="I1795" i="2"/>
  <c r="I38" i="2"/>
  <c r="I1867" i="2"/>
  <c r="I1527" i="2"/>
  <c r="I166" i="2"/>
  <c r="I1847" i="2"/>
  <c r="I806" i="2"/>
  <c r="I1595" i="2"/>
  <c r="I1816" i="2"/>
  <c r="I1442" i="2"/>
  <c r="I1822" i="2"/>
  <c r="I151" i="2"/>
  <c r="I603" i="2"/>
  <c r="I219" i="2"/>
  <c r="I1820" i="2"/>
  <c r="I132" i="2"/>
  <c r="I165" i="2"/>
  <c r="I27" i="2"/>
  <c r="I847" i="2"/>
  <c r="I933" i="2"/>
  <c r="I791" i="2"/>
  <c r="I1027" i="2"/>
  <c r="I565" i="2"/>
  <c r="I1803" i="2"/>
  <c r="I1183" i="2"/>
  <c r="I617" i="2"/>
  <c r="I830" i="2"/>
  <c r="I620" i="2"/>
  <c r="I267" i="2"/>
  <c r="I1463" i="2"/>
  <c r="I1389" i="2"/>
  <c r="I53" i="2"/>
  <c r="I813" i="2"/>
  <c r="I826" i="2"/>
  <c r="I1184" i="2"/>
  <c r="I1633" i="2"/>
  <c r="I7" i="2"/>
  <c r="I347" i="2"/>
  <c r="I1042" i="2"/>
  <c r="I1571" i="2"/>
  <c r="I1348" i="2"/>
  <c r="I1108" i="2"/>
  <c r="I481" i="2"/>
  <c r="I299" i="2"/>
  <c r="I285" i="2"/>
  <c r="I893" i="2"/>
  <c r="I1436" i="2"/>
  <c r="I88" i="2"/>
  <c r="I1774" i="2"/>
  <c r="I775" i="2"/>
  <c r="I1130" i="2"/>
  <c r="I1305" i="2"/>
  <c r="I1298" i="2"/>
  <c r="I912" i="2"/>
  <c r="I315" i="2"/>
  <c r="I77" i="2"/>
  <c r="I685" i="2"/>
  <c r="I1611" i="2"/>
  <c r="I194" i="2"/>
  <c r="I464" i="2"/>
  <c r="I1738" i="2"/>
  <c r="I667" i="2"/>
  <c r="I687" i="2"/>
  <c r="I316" i="2"/>
  <c r="I325" i="2"/>
  <c r="I1117" i="2"/>
  <c r="I391" i="2"/>
  <c r="I1336" i="2"/>
  <c r="I509" i="2"/>
  <c r="I99" i="2"/>
  <c r="I1216" i="2"/>
  <c r="I1743" i="2"/>
  <c r="I430" i="2"/>
  <c r="I627" i="2"/>
  <c r="I784" i="2"/>
  <c r="I110" i="2"/>
  <c r="I57" i="2"/>
  <c r="I407" i="2"/>
  <c r="I522" i="2"/>
  <c r="I886" i="2"/>
  <c r="I493" i="2"/>
  <c r="I24" i="2"/>
  <c r="I1536" i="2"/>
  <c r="I528" i="2"/>
  <c r="I1453" i="2"/>
  <c r="I1054" i="2"/>
  <c r="I876" i="2"/>
  <c r="I1695" i="2"/>
  <c r="I1347" i="2"/>
  <c r="I693" i="2"/>
  <c r="I1056" i="2"/>
  <c r="I863" i="2"/>
  <c r="I1433" i="2"/>
  <c r="I1380" i="2"/>
  <c r="I1012" i="2"/>
  <c r="I331" i="2"/>
  <c r="I670" i="2"/>
  <c r="I171" i="2"/>
  <c r="I963" i="2"/>
  <c r="I1796" i="2"/>
  <c r="I273" i="2"/>
  <c r="I911" i="2"/>
  <c r="I381" i="2"/>
  <c r="I1771" i="2"/>
  <c r="I1324" i="2"/>
  <c r="I1057" i="2"/>
  <c r="I469" i="2"/>
  <c r="I1153" i="2"/>
  <c r="I148" i="2"/>
  <c r="I737" i="2"/>
  <c r="I1167" i="2"/>
  <c r="I981" i="2"/>
  <c r="I1421" i="2"/>
  <c r="I576" i="2"/>
  <c r="I980" i="2"/>
  <c r="I947" i="2"/>
  <c r="I1730" i="2"/>
  <c r="I689" i="2"/>
  <c r="I1006" i="2"/>
  <c r="I1426" i="2"/>
  <c r="I1254" i="2"/>
  <c r="I1689" i="2"/>
  <c r="I1618" i="2"/>
  <c r="I1483" i="2"/>
  <c r="I1406" i="2"/>
  <c r="I925" i="2"/>
  <c r="I792" i="2"/>
  <c r="I1124" i="2"/>
  <c r="I1698" i="2"/>
  <c r="I832" i="2"/>
  <c r="I785" i="2"/>
  <c r="I1106" i="2"/>
  <c r="I235" i="2"/>
  <c r="I1155" i="2"/>
  <c r="I1863" i="2"/>
  <c r="I274" i="2"/>
  <c r="I1330" i="2"/>
  <c r="I503" i="2"/>
  <c r="I297" i="2"/>
  <c r="I683" i="2"/>
  <c r="I609" i="2"/>
  <c r="I175" i="2"/>
  <c r="I1311" i="2"/>
  <c r="I934" i="2"/>
  <c r="I967" i="2"/>
  <c r="I91" i="2"/>
  <c r="I844" i="2"/>
  <c r="I1858" i="2"/>
  <c r="I354" i="2"/>
  <c r="I174" i="2"/>
  <c r="I624" i="2"/>
  <c r="I601" i="2"/>
  <c r="I56" i="2"/>
  <c r="I1299" i="2"/>
  <c r="I80" i="2"/>
  <c r="I1581" i="2"/>
  <c r="I1407" i="2"/>
  <c r="I1228" i="2"/>
  <c r="I440" i="2"/>
  <c r="I262" i="2"/>
  <c r="I735" i="2"/>
  <c r="I587" i="2"/>
  <c r="I1024" i="2"/>
  <c r="I1506" i="2"/>
  <c r="I1037" i="2"/>
  <c r="I530" i="2"/>
  <c r="I1519" i="2"/>
  <c r="I1827" i="2"/>
  <c r="I1085" i="2"/>
  <c r="I1719" i="2"/>
  <c r="I1405" i="2"/>
  <c r="I247" i="2"/>
  <c r="I1522" i="2"/>
  <c r="I1103" i="2"/>
  <c r="I1622" i="2"/>
  <c r="I1670" i="2"/>
  <c r="I1786" i="2"/>
  <c r="I1673" i="2"/>
  <c r="I1547" i="2"/>
  <c r="I599" i="2"/>
  <c r="I1783" i="2"/>
  <c r="I1221" i="2"/>
  <c r="I1065" i="2"/>
  <c r="I306" i="2"/>
  <c r="I1334" i="2"/>
  <c r="I1601" i="2"/>
  <c r="I769" i="2"/>
  <c r="I1548" i="2"/>
  <c r="I1779" i="2"/>
  <c r="I258" i="2"/>
  <c r="I1256" i="2"/>
  <c r="I1157" i="2"/>
  <c r="I502" i="2"/>
  <c r="I754" i="2"/>
  <c r="I1129" i="2"/>
  <c r="I649" i="2"/>
  <c r="I180" i="2"/>
  <c r="I1308" i="2"/>
  <c r="I1168" i="2"/>
  <c r="I688" i="2"/>
  <c r="I59" i="2"/>
  <c r="I1848" i="2"/>
  <c r="I809" i="2"/>
  <c r="I745" i="2"/>
  <c r="I390" i="2"/>
  <c r="I749" i="2"/>
  <c r="I1241" i="2"/>
  <c r="I1744" i="2"/>
  <c r="I957" i="2"/>
  <c r="I932" i="2"/>
  <c r="I1470" i="2"/>
  <c r="I677" i="2"/>
  <c r="I1419" i="2"/>
  <c r="I193" i="2"/>
  <c r="I1191" i="2"/>
  <c r="I1758" i="2"/>
  <c r="I1171" i="2"/>
  <c r="I335" i="2"/>
  <c r="I1660" i="2"/>
  <c r="I1828" i="2"/>
  <c r="I406" i="2"/>
  <c r="I954" i="2"/>
  <c r="I1490" i="2"/>
  <c r="I441" i="2"/>
  <c r="I1293" i="2"/>
  <c r="I435" i="2"/>
  <c r="I695" i="2"/>
  <c r="I289" i="2"/>
  <c r="I384" i="2"/>
  <c r="I20" i="2"/>
  <c r="I1707" i="2"/>
  <c r="I252" i="2"/>
  <c r="I1501" i="2"/>
  <c r="I1619" i="2"/>
  <c r="I1345" i="2"/>
  <c r="I1766" i="2"/>
  <c r="I867" i="2"/>
  <c r="I496" i="2"/>
  <c r="I1650" i="2"/>
  <c r="I540" i="2"/>
  <c r="I987" i="2"/>
  <c r="I1784" i="2"/>
  <c r="I265" i="2"/>
  <c r="I1074" i="2"/>
  <c r="I1273" i="2"/>
  <c r="I873" i="2"/>
  <c r="I1205" i="2"/>
  <c r="I1732" i="2"/>
  <c r="I570" i="2"/>
  <c r="I1568" i="2"/>
  <c r="I254" i="2"/>
  <c r="I1337" i="2"/>
  <c r="I1318" i="2"/>
  <c r="I122" i="2"/>
  <c r="I162" i="2"/>
  <c r="I1613" i="2"/>
  <c r="I409" i="2"/>
  <c r="I1479" i="2"/>
  <c r="I764" i="2"/>
  <c r="I1408" i="2"/>
  <c r="I1017" i="2"/>
  <c r="I113" i="2"/>
  <c r="I1466" i="2"/>
  <c r="I1869" i="2"/>
  <c r="I1350" i="2"/>
  <c r="I1091" i="2"/>
  <c r="I1120" i="2"/>
  <c r="I770" i="2"/>
  <c r="I1712" i="2"/>
  <c r="I1615" i="2"/>
  <c r="I232" i="2"/>
  <c r="I854" i="2"/>
  <c r="I412" i="2"/>
  <c r="I143" i="2"/>
  <c r="I1703" i="2"/>
  <c r="I173" i="2"/>
  <c r="I101" i="2"/>
  <c r="I164" i="2"/>
  <c r="I1121" i="2"/>
  <c r="I1071" i="2"/>
  <c r="I824" i="2"/>
  <c r="I1382" i="2"/>
  <c r="I98" i="2"/>
  <c r="I512" i="2"/>
  <c r="I1137" i="2"/>
  <c r="I1023" i="2"/>
  <c r="I1474" i="2"/>
  <c r="I1448" i="2"/>
  <c r="I312" i="2"/>
  <c r="I1154" i="2"/>
  <c r="I759" i="2"/>
  <c r="I49" i="2"/>
  <c r="I598" i="2"/>
  <c r="I19" i="2"/>
  <c r="I881" i="2"/>
  <c r="I352" i="2"/>
  <c r="I416" i="2"/>
  <c r="I1450" i="2"/>
  <c r="I1111" i="2"/>
  <c r="I188" i="2"/>
  <c r="I872" i="2"/>
  <c r="I756" i="2"/>
  <c r="I1235" i="2"/>
  <c r="I656" i="2"/>
  <c r="I924" i="2"/>
  <c r="I73" i="2"/>
  <c r="I531" i="2"/>
  <c r="I1141" i="2"/>
  <c r="I1457" i="2"/>
  <c r="I926" i="2"/>
  <c r="I1460" i="2"/>
  <c r="I1763" i="2"/>
  <c r="I448" i="2"/>
  <c r="I1481" i="2"/>
  <c r="I160" i="2"/>
  <c r="I920" i="2"/>
  <c r="I1746" i="2"/>
  <c r="I818" i="2"/>
  <c r="I1600" i="2"/>
  <c r="I1517" i="2"/>
  <c r="I1602" i="2"/>
  <c r="I700" i="2"/>
  <c r="I1338" i="2"/>
  <c r="I795" i="2"/>
  <c r="I1545" i="2"/>
  <c r="I943" i="2"/>
  <c r="I1346" i="2"/>
  <c r="I280" i="2"/>
  <c r="I1185" i="2"/>
  <c r="I1765" i="2"/>
  <c r="I698" i="2"/>
  <c r="I1528" i="2"/>
  <c r="I238" i="2"/>
  <c r="I1135" i="2"/>
  <c r="I989" i="2"/>
  <c r="I684" i="2"/>
  <c r="I1616" i="2"/>
  <c r="I1397" i="2"/>
  <c r="I1093" i="2"/>
  <c r="I197" i="2"/>
  <c r="I865" i="2"/>
  <c r="I1385" i="2"/>
  <c r="I94" i="2"/>
  <c r="I367" i="2"/>
  <c r="I1859" i="2"/>
  <c r="I755" i="2"/>
  <c r="I310" i="2"/>
  <c r="I187" i="2"/>
  <c r="I1640" i="2"/>
  <c r="I1861" i="2"/>
  <c r="I43" i="2"/>
  <c r="I1720" i="2"/>
  <c r="I831" i="2"/>
  <c r="I1434" i="2"/>
  <c r="I1508" i="2"/>
  <c r="I139" i="2"/>
  <c r="I249" i="2"/>
  <c r="I857" i="2"/>
  <c r="I1564" i="2"/>
  <c r="I1830" i="2"/>
  <c r="I452" i="2"/>
  <c r="I1315" i="2"/>
  <c r="I1040" i="2"/>
  <c r="I660" i="2"/>
  <c r="I1147" i="2"/>
  <c r="I1220" i="2"/>
  <c r="I1718" i="2"/>
  <c r="I1692" i="2"/>
  <c r="I118" i="2"/>
  <c r="I546" i="2"/>
  <c r="I147" i="2"/>
  <c r="I771" i="2"/>
  <c r="I437" i="2"/>
  <c r="I1365" i="2"/>
  <c r="I615" i="2"/>
  <c r="I848" i="2"/>
  <c r="I459" i="2"/>
  <c r="I336" i="2"/>
  <c r="I1458" i="2"/>
  <c r="I631" i="2"/>
  <c r="I72" i="2"/>
  <c r="I1386" i="2"/>
  <c r="I726" i="2"/>
  <c r="I1542" i="2"/>
  <c r="I1038" i="2"/>
  <c r="I298" i="2"/>
  <c r="I1319" i="2"/>
  <c r="I840" i="2"/>
  <c r="I590" i="2"/>
  <c r="I1353" i="2"/>
  <c r="I429" i="2"/>
  <c r="I600" i="2"/>
  <c r="I1326" i="2"/>
  <c r="I1604" i="2"/>
  <c r="I1819" i="2"/>
  <c r="I1109" i="2"/>
  <c r="I268" i="2"/>
  <c r="I1549" i="2"/>
  <c r="I1083" i="2"/>
  <c r="I1437" i="2"/>
  <c r="I107" i="2"/>
  <c r="I1417" i="2"/>
  <c r="I264" i="2"/>
  <c r="I1770" i="2"/>
  <c r="I120" i="2"/>
  <c r="I362" i="2"/>
  <c r="I93" i="2"/>
  <c r="I696" i="2"/>
  <c r="I95" i="2"/>
  <c r="I504" i="2"/>
  <c r="I798" i="2"/>
  <c r="I1169" i="2"/>
  <c r="I127" i="2"/>
  <c r="I625" i="2"/>
  <c r="I579" i="2"/>
  <c r="I1805" i="2"/>
  <c r="I482" i="2"/>
  <c r="I126" i="2"/>
  <c r="I1792" i="2"/>
  <c r="I1222" i="2"/>
  <c r="I1846" i="2"/>
  <c r="I1126" i="2"/>
  <c r="I17" i="2"/>
  <c r="I1464" i="2"/>
  <c r="I699" i="2"/>
  <c r="I930" i="2"/>
  <c r="I1178" i="2"/>
  <c r="I357" i="2"/>
  <c r="I1762" i="2"/>
  <c r="I366" i="2"/>
  <c r="I1081" i="2"/>
  <c r="I1836" i="2"/>
  <c r="I1675" i="2"/>
  <c r="I902" i="2"/>
  <c r="I455" i="2"/>
  <c r="I75" i="2"/>
  <c r="I1387" i="2"/>
  <c r="I1817" i="2"/>
  <c r="I321" i="2"/>
  <c r="I438" i="2"/>
  <c r="I1290" i="2"/>
  <c r="I1266" i="2"/>
  <c r="I780" i="2"/>
  <c r="I1752" i="2"/>
  <c r="I578" i="2"/>
  <c r="I137" i="2"/>
  <c r="I471" i="2"/>
  <c r="I885" i="2"/>
  <c r="I1314" i="2"/>
  <c r="I1018" i="2"/>
  <c r="F1882" i="2"/>
  <c r="J1661" i="2"/>
  <c r="J306" i="2"/>
  <c r="J557" i="2"/>
  <c r="J873" i="2"/>
  <c r="J584" i="2"/>
  <c r="J1426" i="2"/>
  <c r="J436" i="2"/>
  <c r="J1675" i="2"/>
  <c r="J1209" i="2"/>
  <c r="J1145" i="2"/>
  <c r="J612" i="2"/>
  <c r="J714" i="2"/>
  <c r="J176" i="2"/>
  <c r="J484" i="2"/>
  <c r="J1340" i="2"/>
  <c r="J1545" i="2"/>
  <c r="J712" i="2"/>
  <c r="J46" i="2"/>
  <c r="J911" i="2"/>
  <c r="J1744" i="2"/>
  <c r="J1232" i="2"/>
  <c r="J452" i="2"/>
  <c r="J1408" i="2"/>
  <c r="J1019" i="2"/>
  <c r="J1147" i="2"/>
  <c r="J599" i="2"/>
  <c r="J820" i="2"/>
  <c r="J122" i="2"/>
  <c r="J27" i="2"/>
  <c r="J350" i="2"/>
  <c r="J1332" i="2"/>
  <c r="J656" i="2"/>
  <c r="J1364" i="2"/>
  <c r="J68" i="2"/>
  <c r="J1094" i="2"/>
  <c r="J1704" i="2"/>
  <c r="J72" i="2"/>
  <c r="J1062" i="2"/>
  <c r="J1633" i="2"/>
  <c r="J138" i="2"/>
  <c r="J946" i="2"/>
  <c r="J1562" i="2"/>
  <c r="J908" i="2"/>
  <c r="J428" i="2"/>
  <c r="J710" i="2"/>
  <c r="J392" i="2"/>
  <c r="J1200" i="2"/>
  <c r="J173" i="2"/>
  <c r="J229" i="2"/>
  <c r="J957" i="2"/>
  <c r="J1348" i="2"/>
  <c r="J609" i="2"/>
  <c r="J1842" i="2"/>
  <c r="J62" i="2"/>
  <c r="J676" i="2"/>
  <c r="J760" i="2"/>
  <c r="J434" i="2"/>
  <c r="J1503" i="2"/>
  <c r="J837" i="2"/>
  <c r="J881" i="2"/>
  <c r="J1575" i="2"/>
  <c r="J853" i="2"/>
  <c r="J632" i="2"/>
  <c r="D1880" i="2"/>
  <c r="C1880" i="2"/>
  <c r="G1883" i="2"/>
  <c r="G1879" i="2"/>
  <c r="G1880" i="2"/>
  <c r="G1882" i="2"/>
  <c r="C1881" i="2"/>
  <c r="J858" i="2"/>
  <c r="J221" i="2"/>
  <c r="J1730" i="2"/>
  <c r="J636" i="2"/>
  <c r="J218" i="2"/>
  <c r="J752" i="2"/>
  <c r="J732" i="2"/>
  <c r="J634" i="2"/>
  <c r="J1430" i="2"/>
  <c r="J193" i="2"/>
  <c r="J1239" i="2"/>
  <c r="J56" i="2"/>
  <c r="J1612" i="2"/>
  <c r="J1588" i="2"/>
  <c r="J1453" i="2"/>
  <c r="J1668" i="2"/>
  <c r="J943" i="2"/>
  <c r="J1684" i="2"/>
  <c r="J1497" i="2"/>
  <c r="J154" i="2"/>
  <c r="J1540" i="2"/>
  <c r="J1703" i="2"/>
  <c r="J1195" i="2"/>
  <c r="J597" i="2"/>
  <c r="J275" i="2"/>
  <c r="J1416" i="2"/>
  <c r="J1101" i="2"/>
  <c r="J965" i="2"/>
  <c r="J664" i="2"/>
  <c r="J1168" i="2"/>
  <c r="J1519" i="2"/>
  <c r="J1548" i="2"/>
  <c r="J918" i="2"/>
  <c r="J828" i="2"/>
  <c r="J545" i="2"/>
  <c r="J358" i="2"/>
  <c r="J1024" i="2"/>
  <c r="J1764" i="2"/>
  <c r="J1514" i="2"/>
  <c r="J416" i="2"/>
  <c r="J544" i="2"/>
  <c r="J1549" i="2"/>
  <c r="J716" i="2"/>
  <c r="J736" i="2"/>
  <c r="J119" i="2"/>
  <c r="J989" i="2"/>
  <c r="J787" i="2"/>
  <c r="J1396" i="2"/>
  <c r="J97" i="2"/>
  <c r="J230" i="2"/>
  <c r="J423" i="2"/>
  <c r="J1651" i="2"/>
  <c r="J1273" i="2"/>
  <c r="J682" i="2"/>
  <c r="J314" i="2"/>
  <c r="J1837" i="2"/>
  <c r="J112" i="2"/>
  <c r="J977" i="2"/>
  <c r="J811" i="2"/>
  <c r="J966" i="2"/>
  <c r="J379" i="2"/>
  <c r="J1389" i="2"/>
  <c r="J772" i="2"/>
  <c r="J646" i="2"/>
  <c r="J880" i="2"/>
  <c r="J1349" i="2"/>
  <c r="J478" i="2"/>
  <c r="J186" i="2"/>
  <c r="J982" i="2"/>
  <c r="J1579" i="2"/>
  <c r="J1129" i="2"/>
  <c r="J226" i="2"/>
  <c r="J1438" i="2"/>
  <c r="J1153" i="2"/>
  <c r="J94" i="2"/>
  <c r="J637" i="2"/>
  <c r="J286" i="2"/>
  <c r="J1439" i="2"/>
  <c r="J554" i="2"/>
  <c r="J1806" i="2"/>
  <c r="J1800" i="2"/>
  <c r="J1296" i="2"/>
  <c r="J1513" i="2"/>
  <c r="J1271" i="2"/>
  <c r="J551" i="2"/>
  <c r="J1850" i="2"/>
  <c r="J1543" i="2"/>
  <c r="J1284" i="2"/>
  <c r="J332" i="2"/>
  <c r="J410" i="2"/>
  <c r="J96" i="2"/>
  <c r="J931" i="2"/>
  <c r="J1006" i="2"/>
  <c r="J670" i="2"/>
  <c r="J1423" i="2"/>
  <c r="J142" i="2"/>
  <c r="J1198" i="2"/>
  <c r="J1791" i="2"/>
  <c r="J850" i="2"/>
  <c r="J1450" i="2"/>
  <c r="J433" i="2"/>
  <c r="J1031" i="2"/>
  <c r="J1629" i="2"/>
  <c r="J1602" i="2"/>
  <c r="J603" i="2"/>
  <c r="J1792" i="2"/>
  <c r="J103" i="2"/>
  <c r="J1779" i="2"/>
  <c r="J1083" i="2"/>
  <c r="J321" i="2"/>
  <c r="J761" i="2"/>
  <c r="J542" i="2"/>
  <c r="J778" i="2"/>
  <c r="J388" i="2"/>
  <c r="J76" i="2"/>
  <c r="J1688" i="2"/>
  <c r="J1387" i="2"/>
  <c r="J384" i="2"/>
  <c r="J457" i="2"/>
  <c r="J577" i="2"/>
  <c r="J1283" i="2"/>
  <c r="J1795" i="2"/>
  <c r="J884" i="2"/>
  <c r="J1427" i="2"/>
  <c r="F1881" i="2"/>
  <c r="J147" i="2"/>
  <c r="J183" i="2"/>
  <c r="J1011" i="2"/>
  <c r="J165" i="2"/>
  <c r="J986" i="2"/>
  <c r="J1295" i="2"/>
  <c r="J759" i="2"/>
  <c r="J1720" i="2"/>
  <c r="J832" i="2"/>
  <c r="J1060" i="2"/>
  <c r="J65" i="2"/>
  <c r="J1852" i="2"/>
  <c r="J1130" i="2"/>
  <c r="J1443" i="2"/>
  <c r="J1026" i="2"/>
  <c r="J271" i="2"/>
  <c r="J1836" i="2"/>
  <c r="J1324" i="2"/>
  <c r="J212" i="2"/>
  <c r="J1759" i="2"/>
  <c r="J160" i="2"/>
  <c r="J1383" i="2"/>
  <c r="J239" i="2"/>
  <c r="J170" i="2"/>
  <c r="J995" i="2"/>
  <c r="J402" i="2"/>
  <c r="J614" i="2"/>
  <c r="J167" i="2"/>
  <c r="J1700" i="2"/>
  <c r="J166" i="2"/>
  <c r="J501" i="2"/>
  <c r="J1268" i="2"/>
  <c r="J531" i="2"/>
  <c r="J1812" i="2"/>
  <c r="J1617" i="2"/>
  <c r="J797" i="2"/>
  <c r="J440" i="2"/>
  <c r="J181" i="2"/>
  <c r="J708" i="2"/>
  <c r="J323" i="2"/>
  <c r="J1116" i="2"/>
  <c r="J1725" i="2"/>
  <c r="J469" i="2"/>
  <c r="J110" i="2"/>
  <c r="J647" i="2"/>
  <c r="J1529" i="2"/>
  <c r="J1008" i="2"/>
  <c r="J653" i="2"/>
  <c r="J559" i="2"/>
  <c r="J91" i="2"/>
  <c r="J505" i="2"/>
  <c r="J1395" i="2"/>
  <c r="J1203" i="2"/>
  <c r="J661" i="2"/>
  <c r="J1109" i="2"/>
  <c r="J1747" i="2"/>
  <c r="J859" i="2"/>
  <c r="J805" i="2"/>
  <c r="J1119" i="2"/>
  <c r="J1525" i="2"/>
  <c r="J502" i="2"/>
  <c r="J1568" i="2"/>
  <c r="J948" i="2"/>
  <c r="J727" i="2"/>
  <c r="J260" i="2"/>
  <c r="J830" i="2"/>
  <c r="J1571" i="2"/>
  <c r="J1281" i="2"/>
  <c r="J1401" i="2"/>
  <c r="J1737" i="2"/>
  <c r="J1613" i="2"/>
  <c r="J565" i="2"/>
  <c r="J764" i="2"/>
  <c r="J1212" i="2"/>
  <c r="J1234" i="2"/>
  <c r="J1551" i="2"/>
  <c r="J391" i="2"/>
  <c r="J914" i="2"/>
  <c r="J1782" i="2"/>
  <c r="J1722" i="2"/>
  <c r="J1278" i="2"/>
  <c r="J715" i="2"/>
  <c r="J188" i="2"/>
  <c r="J1050" i="2"/>
  <c r="J1107" i="2"/>
  <c r="J385" i="2"/>
  <c r="J1473" i="2"/>
  <c r="J1027" i="2"/>
  <c r="J38" i="2"/>
  <c r="J1352" i="2"/>
  <c r="J529" i="2"/>
  <c r="J1502" i="2"/>
  <c r="J1137" i="2"/>
  <c r="J395" i="2"/>
  <c r="J1123" i="2"/>
  <c r="J1729" i="2"/>
  <c r="H1132" i="2"/>
  <c r="H1299" i="2"/>
  <c r="H864" i="2"/>
  <c r="H1359" i="2"/>
  <c r="H941" i="2"/>
  <c r="H1342" i="2"/>
  <c r="H270" i="2"/>
  <c r="H1114" i="2"/>
  <c r="H336" i="2"/>
  <c r="H548" i="2"/>
  <c r="H541" i="2"/>
  <c r="H712" i="2"/>
  <c r="H1667" i="2"/>
  <c r="H227" i="2"/>
  <c r="H1125" i="2"/>
  <c r="H1087" i="2"/>
  <c r="H1278" i="2"/>
  <c r="H283" i="2"/>
  <c r="H1260" i="2"/>
  <c r="H1484" i="2"/>
  <c r="H1576" i="2"/>
  <c r="H1039" i="2"/>
  <c r="H1607" i="2"/>
  <c r="H508" i="2"/>
  <c r="H224" i="2"/>
  <c r="H86" i="2"/>
  <c r="H323" i="2"/>
  <c r="H1745" i="2"/>
  <c r="G1881" i="2"/>
</calcChain>
</file>

<file path=xl/sharedStrings.xml><?xml version="1.0" encoding="utf-8"?>
<sst xmlns="http://schemas.openxmlformats.org/spreadsheetml/2006/main" count="220" uniqueCount="208">
  <si>
    <t>Bullish</t>
  </si>
  <si>
    <t>S&amp;P 500</t>
  </si>
  <si>
    <t>8-week</t>
  </si>
  <si>
    <t>Bull-Bear</t>
  </si>
  <si>
    <t>Average</t>
  </si>
  <si>
    <t>Weekly</t>
  </si>
  <si>
    <t>Date</t>
  </si>
  <si>
    <t>Neutral</t>
  </si>
  <si>
    <t>Bearish</t>
  </si>
  <si>
    <t>Mov Avg</t>
  </si>
  <si>
    <t>Spread</t>
  </si>
  <si>
    <t>High</t>
  </si>
  <si>
    <t>Low</t>
  </si>
  <si>
    <t>Close</t>
  </si>
  <si>
    <t>Observations over life of survey</t>
  </si>
  <si>
    <t>Avg</t>
  </si>
  <si>
    <t>STD</t>
  </si>
  <si>
    <t>Avg + Std</t>
  </si>
  <si>
    <t>Avg - Std</t>
  </si>
  <si>
    <t>Count</t>
  </si>
  <si>
    <t>Max</t>
  </si>
  <si>
    <t>Min</t>
  </si>
  <si>
    <t>Max '88</t>
  </si>
  <si>
    <t>Max '89</t>
  </si>
  <si>
    <t>Max '90</t>
  </si>
  <si>
    <t>Max '91</t>
  </si>
  <si>
    <t>Max '92</t>
  </si>
  <si>
    <t>Max '93</t>
  </si>
  <si>
    <t>Max '94</t>
  </si>
  <si>
    <t>Max '95</t>
  </si>
  <si>
    <t>Max '96</t>
  </si>
  <si>
    <t>Max '97</t>
  </si>
  <si>
    <t>Min '87</t>
  </si>
  <si>
    <t>Min '88</t>
  </si>
  <si>
    <t>Min '89</t>
  </si>
  <si>
    <t>Min '90</t>
  </si>
  <si>
    <t>Min '91</t>
  </si>
  <si>
    <t>Min '92</t>
  </si>
  <si>
    <t>Min '93</t>
  </si>
  <si>
    <t>Min '94</t>
  </si>
  <si>
    <t>Min '95</t>
  </si>
  <si>
    <t>Min '96</t>
  </si>
  <si>
    <t>Min '97</t>
  </si>
  <si>
    <t>Avg. '87</t>
  </si>
  <si>
    <t>Avg. '88</t>
  </si>
  <si>
    <t>Avg. '89</t>
  </si>
  <si>
    <t>Avg. '90</t>
  </si>
  <si>
    <t>Avg. '91</t>
  </si>
  <si>
    <t>Avg. '92</t>
  </si>
  <si>
    <t>Avg. '93</t>
  </si>
  <si>
    <t>Avg '94</t>
  </si>
  <si>
    <t>Avg '95</t>
  </si>
  <si>
    <t>Avg '96</t>
  </si>
  <si>
    <t>Avg '97</t>
  </si>
  <si>
    <t>Std Dev '87</t>
  </si>
  <si>
    <t>Std Dev '88</t>
  </si>
  <si>
    <t>Std Dev '89</t>
  </si>
  <si>
    <t>Std Dev '90</t>
  </si>
  <si>
    <t>Std Dev '91</t>
  </si>
  <si>
    <t>Std Dev '92</t>
  </si>
  <si>
    <t>Std Dev '93</t>
  </si>
  <si>
    <t>Std Dev '94</t>
  </si>
  <si>
    <t>Std Dev '95</t>
  </si>
  <si>
    <t>Std Dev '96</t>
  </si>
  <si>
    <t>Std Dev '97</t>
  </si>
  <si>
    <t>Count '87</t>
  </si>
  <si>
    <t>Count '88</t>
  </si>
  <si>
    <t>Count '89</t>
  </si>
  <si>
    <t>Count '90</t>
  </si>
  <si>
    <t>Count '91</t>
  </si>
  <si>
    <t>Count '92</t>
  </si>
  <si>
    <t>Count '93</t>
  </si>
  <si>
    <t>Count '94</t>
  </si>
  <si>
    <t>Count '95</t>
  </si>
  <si>
    <t>Count '96</t>
  </si>
  <si>
    <t>Count '97</t>
  </si>
  <si>
    <t>`</t>
  </si>
  <si>
    <t>Phone: 800/428-2244, Fax: 312/280-1625, www.aaii.com</t>
  </si>
  <si>
    <t>Percent Bullish</t>
  </si>
  <si>
    <t>Max '98</t>
  </si>
  <si>
    <t>Min '98</t>
  </si>
  <si>
    <t>Avg '98</t>
  </si>
  <si>
    <t>Std Dev '98</t>
  </si>
  <si>
    <t>Count '98</t>
  </si>
  <si>
    <t>Total</t>
  </si>
  <si>
    <t>Reported</t>
  </si>
  <si>
    <t>Max '99</t>
  </si>
  <si>
    <t>Max '00</t>
  </si>
  <si>
    <t>Max '01</t>
  </si>
  <si>
    <t>Min '99</t>
  </si>
  <si>
    <t>Min '00</t>
  </si>
  <si>
    <t>Min '01</t>
  </si>
  <si>
    <t>Avg '99</t>
  </si>
  <si>
    <t>Avg '00</t>
  </si>
  <si>
    <t>Avg '01</t>
  </si>
  <si>
    <t>Std Dev '99</t>
  </si>
  <si>
    <t>Std Dev '00</t>
  </si>
  <si>
    <t>Std Dev '01</t>
  </si>
  <si>
    <t>Count '99</t>
  </si>
  <si>
    <t>Count '00</t>
  </si>
  <si>
    <t>Count '01</t>
  </si>
  <si>
    <t>American Association of Individual Investors 625 N. Michigan Ave., Chicago, IL. 60611; (312) 280-0170; www.aaii.com</t>
  </si>
  <si>
    <t>Max '02</t>
  </si>
  <si>
    <t>Min '02</t>
  </si>
  <si>
    <t>Avg '02</t>
  </si>
  <si>
    <t>Std Dev '02</t>
  </si>
  <si>
    <t>Count '02</t>
  </si>
  <si>
    <t>Max '87</t>
  </si>
  <si>
    <t>Max '03</t>
  </si>
  <si>
    <t>Min '03</t>
  </si>
  <si>
    <t>Avg '03</t>
  </si>
  <si>
    <t>Std Dev '03</t>
  </si>
  <si>
    <t>Max '04</t>
  </si>
  <si>
    <t>Min '04</t>
  </si>
  <si>
    <t>Avg '04</t>
  </si>
  <si>
    <t>Std Dev '04</t>
  </si>
  <si>
    <t>Count '03</t>
  </si>
  <si>
    <t>Count '04</t>
  </si>
  <si>
    <t>Max '05</t>
  </si>
  <si>
    <t>Min '05</t>
  </si>
  <si>
    <t>Avg '05</t>
  </si>
  <si>
    <t>Std Dev '05</t>
  </si>
  <si>
    <t>Count '05</t>
  </si>
  <si>
    <t>Max '06</t>
  </si>
  <si>
    <t>Max '07</t>
  </si>
  <si>
    <t>Min '06</t>
  </si>
  <si>
    <t>Min '07</t>
  </si>
  <si>
    <t>Avg '06</t>
  </si>
  <si>
    <t>Avg '07</t>
  </si>
  <si>
    <t>Std Dev '06</t>
  </si>
  <si>
    <t>Std Dev '07</t>
  </si>
  <si>
    <t>Count '06</t>
  </si>
  <si>
    <t>Count '07</t>
  </si>
  <si>
    <t>Max '08</t>
  </si>
  <si>
    <t>Min '08</t>
  </si>
  <si>
    <t>Avg '08</t>
  </si>
  <si>
    <t>Std Dev '08</t>
  </si>
  <si>
    <t>Count '08</t>
  </si>
  <si>
    <t>Max '09</t>
  </si>
  <si>
    <t>Min '09</t>
  </si>
  <si>
    <t>Avg '09</t>
  </si>
  <si>
    <t>Std Dev '09</t>
  </si>
  <si>
    <t>Count '09</t>
  </si>
  <si>
    <t>Max '10</t>
  </si>
  <si>
    <t>Min '10</t>
  </si>
  <si>
    <t>Avg '10</t>
  </si>
  <si>
    <t>Std Dev '10</t>
  </si>
  <si>
    <t>Count '10</t>
  </si>
  <si>
    <t>Max '11</t>
  </si>
  <si>
    <t>Min '11</t>
  </si>
  <si>
    <t>Max '12</t>
  </si>
  <si>
    <t>Max '13</t>
  </si>
  <si>
    <t>Min '12</t>
  </si>
  <si>
    <t>Min '13</t>
  </si>
  <si>
    <t>Avg '11</t>
  </si>
  <si>
    <t>Avg '12</t>
  </si>
  <si>
    <t>Avg '13</t>
  </si>
  <si>
    <t>Std Dev '11</t>
  </si>
  <si>
    <t>Std Dev '12</t>
  </si>
  <si>
    <t>Std Dev '13</t>
  </si>
  <si>
    <t>Count '11</t>
  </si>
  <si>
    <t>Count '12</t>
  </si>
  <si>
    <t>Count '13</t>
  </si>
  <si>
    <t>Max '14</t>
  </si>
  <si>
    <t>Min '14</t>
  </si>
  <si>
    <t>Avg '14</t>
  </si>
  <si>
    <t>Std Dev '14</t>
  </si>
  <si>
    <t>Count '14</t>
  </si>
  <si>
    <t>Max '15</t>
  </si>
  <si>
    <t>Min '15</t>
  </si>
  <si>
    <t>Avg '15</t>
  </si>
  <si>
    <t>Std Dev '15</t>
  </si>
  <si>
    <t>Count '15</t>
  </si>
  <si>
    <t>Max '16</t>
  </si>
  <si>
    <t>Min '16</t>
  </si>
  <si>
    <t>Avg '16</t>
  </si>
  <si>
    <t>Std Dev '16</t>
  </si>
  <si>
    <t>Count '16</t>
  </si>
  <si>
    <t>Count '17</t>
  </si>
  <si>
    <t>Count '18</t>
  </si>
  <si>
    <t>Std Dev '17</t>
  </si>
  <si>
    <t>Std Dev '18</t>
  </si>
  <si>
    <t>Avg '17</t>
  </si>
  <si>
    <t>Avg '18</t>
  </si>
  <si>
    <t>Min '17</t>
  </si>
  <si>
    <t>Min '18</t>
  </si>
  <si>
    <t>Max '17</t>
  </si>
  <si>
    <t>Max '18</t>
  </si>
  <si>
    <t>Max '19</t>
  </si>
  <si>
    <t>Max '20</t>
  </si>
  <si>
    <t>Min '19</t>
  </si>
  <si>
    <t>Min '20</t>
  </si>
  <si>
    <t>Avg '19</t>
  </si>
  <si>
    <t>Avg '20</t>
  </si>
  <si>
    <t>Std Dev '19</t>
  </si>
  <si>
    <t>Std Dev '20</t>
  </si>
  <si>
    <t>Count '19</t>
  </si>
  <si>
    <t>Count '20</t>
  </si>
  <si>
    <t>Max '21</t>
  </si>
  <si>
    <t>Min '21</t>
  </si>
  <si>
    <t>Avg '21</t>
  </si>
  <si>
    <t>Std Dev '21</t>
  </si>
  <si>
    <t>Count '21</t>
  </si>
  <si>
    <t>Max '22</t>
  </si>
  <si>
    <t>Avg '22</t>
  </si>
  <si>
    <t>Std Dev '22</t>
  </si>
  <si>
    <t>Count '22</t>
  </si>
  <si>
    <t>American Association of Individual Investors Sentiment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</si>
</sst>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m\-d\-yy"/>
    <numFmt numFmtId="173" formatCode="mmm\ \'yy"/>
    <numFmt numFmtId="174" formatCode="0.0%"/>
  </numFmts>
  <fonts count="14">
    <font>
      <sz val="9"/>
      <name val="Helvetica"/>
    </font>
    <font>
      <sz val="10"/>
      <name val="Helv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Helvetica"/>
      <family val="2"/>
    </font>
    <font>
      <b/>
      <sz val="10"/>
      <name val="Helvetica"/>
      <family val="2"/>
    </font>
    <font>
      <sz val="10"/>
      <name val="Helvetica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name val="Helv"/>
    </font>
    <font>
      <sz val="9"/>
      <name val="Helvetica"/>
      <family val="2"/>
    </font>
    <font>
      <b/>
      <sz val="9"/>
      <name val="Helvetic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" fontId="1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/>
  </cellStyleXfs>
  <cellXfs count="115">
    <xf numFmtId="0" fontId="0" fillId="0" borderId="0" xfId="0"/>
    <xf numFmtId="2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  <xf numFmtId="172" fontId="2" fillId="0" borderId="0" xfId="0" applyNumberFormat="1" applyFont="1"/>
    <xf numFmtId="0" fontId="4" fillId="0" borderId="0" xfId="2"/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center" vertical="top"/>
    </xf>
    <xf numFmtId="0" fontId="4" fillId="0" borderId="0" xfId="2" applyAlignment="1">
      <alignment vertical="top"/>
    </xf>
    <xf numFmtId="172" fontId="8" fillId="2" borderId="1" xfId="0" applyNumberFormat="1" applyFont="1" applyFill="1" applyBorder="1" applyAlignment="1">
      <alignment horizontal="center"/>
    </xf>
    <xf numFmtId="9" fontId="8" fillId="2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173" fontId="8" fillId="2" borderId="3" xfId="0" applyNumberFormat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/>
    </xf>
    <xf numFmtId="173" fontId="9" fillId="3" borderId="0" xfId="0" applyNumberFormat="1" applyFont="1" applyFill="1" applyAlignment="1">
      <alignment horizontal="left" vertical="center"/>
    </xf>
    <xf numFmtId="172" fontId="9" fillId="3" borderId="0" xfId="0" applyNumberFormat="1" applyFont="1" applyFill="1" applyAlignment="1">
      <alignment horizontal="left" vertical="center"/>
    </xf>
    <xf numFmtId="9" fontId="9" fillId="3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/>
    <xf numFmtId="173" fontId="3" fillId="0" borderId="0" xfId="0" applyNumberFormat="1" applyFont="1" applyAlignment="1">
      <alignment horizontal="left"/>
    </xf>
    <xf numFmtId="17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72" fontId="3" fillId="0" borderId="0" xfId="0" applyNumberFormat="1" applyFont="1"/>
    <xf numFmtId="4" fontId="9" fillId="3" borderId="0" xfId="0" applyNumberFormat="1" applyFont="1" applyFill="1" applyAlignment="1">
      <alignment vertical="center"/>
    </xf>
    <xf numFmtId="4" fontId="8" fillId="2" borderId="1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4" fontId="8" fillId="2" borderId="3" xfId="0" applyNumberFormat="1" applyFont="1" applyFill="1" applyBorder="1" applyAlignment="1">
      <alignment horizontal="center"/>
    </xf>
    <xf numFmtId="4" fontId="3" fillId="0" borderId="0" xfId="0" applyNumberFormat="1" applyFont="1"/>
    <xf numFmtId="4" fontId="3" fillId="0" borderId="0" xfId="1" applyFont="1"/>
    <xf numFmtId="4" fontId="3" fillId="0" borderId="0" xfId="0" applyNumberFormat="1" applyFont="1" applyAlignment="1">
      <alignment horizontal="center"/>
    </xf>
    <xf numFmtId="174" fontId="3" fillId="0" borderId="0" xfId="0" applyNumberFormat="1" applyFont="1"/>
    <xf numFmtId="10" fontId="3" fillId="0" borderId="0" xfId="0" applyNumberFormat="1" applyFont="1"/>
    <xf numFmtId="10" fontId="2" fillId="0" borderId="0" xfId="0" applyNumberFormat="1" applyFont="1"/>
    <xf numFmtId="0" fontId="10" fillId="0" borderId="0" xfId="2" quotePrefix="1" applyFont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72" fontId="2" fillId="0" borderId="4" xfId="0" applyNumberFormat="1" applyFont="1" applyBorder="1"/>
    <xf numFmtId="4" fontId="3" fillId="0" borderId="4" xfId="0" applyNumberFormat="1" applyFont="1" applyBorder="1"/>
    <xf numFmtId="174" fontId="2" fillId="0" borderId="4" xfId="0" applyNumberFormat="1" applyFont="1" applyBorder="1"/>
    <xf numFmtId="9" fontId="2" fillId="0" borderId="4" xfId="0" applyNumberFormat="1" applyFont="1" applyBorder="1"/>
    <xf numFmtId="4" fontId="0" fillId="0" borderId="4" xfId="0" applyNumberFormat="1" applyBorder="1"/>
    <xf numFmtId="10" fontId="2" fillId="0" borderId="4" xfId="0" applyNumberFormat="1" applyFont="1" applyBorder="1"/>
    <xf numFmtId="0" fontId="0" fillId="0" borderId="4" xfId="0" applyBorder="1"/>
    <xf numFmtId="173" fontId="3" fillId="0" borderId="5" xfId="0" applyNumberFormat="1" applyFont="1" applyBorder="1" applyAlignment="1">
      <alignment horizontal="left"/>
    </xf>
    <xf numFmtId="9" fontId="3" fillId="0" borderId="5" xfId="0" applyNumberFormat="1" applyFont="1" applyBorder="1"/>
    <xf numFmtId="4" fontId="3" fillId="0" borderId="5" xfId="0" applyNumberFormat="1" applyFont="1" applyBorder="1"/>
    <xf numFmtId="4" fontId="3" fillId="0" borderId="5" xfId="1" applyFont="1" applyBorder="1"/>
    <xf numFmtId="1" fontId="3" fillId="0" borderId="5" xfId="0" applyNumberFormat="1" applyFont="1" applyBorder="1"/>
    <xf numFmtId="173" fontId="2" fillId="0" borderId="5" xfId="0" applyNumberFormat="1" applyFont="1" applyBorder="1" applyAlignment="1">
      <alignment horizontal="left"/>
    </xf>
    <xf numFmtId="9" fontId="2" fillId="0" borderId="5" xfId="0" applyNumberFormat="1" applyFont="1" applyBorder="1"/>
    <xf numFmtId="4" fontId="2" fillId="0" borderId="5" xfId="0" applyNumberFormat="1" applyFont="1" applyBorder="1"/>
    <xf numFmtId="173" fontId="3" fillId="2" borderId="5" xfId="0" applyNumberFormat="1" applyFont="1" applyFill="1" applyBorder="1" applyAlignment="1">
      <alignment horizontal="left"/>
    </xf>
    <xf numFmtId="174" fontId="3" fillId="2" borderId="5" xfId="0" applyNumberFormat="1" applyFont="1" applyFill="1" applyBorder="1"/>
    <xf numFmtId="9" fontId="3" fillId="2" borderId="5" xfId="0" applyNumberFormat="1" applyFont="1" applyFill="1" applyBorder="1"/>
    <xf numFmtId="4" fontId="3" fillId="2" borderId="5" xfId="0" applyNumberFormat="1" applyFont="1" applyFill="1" applyBorder="1"/>
    <xf numFmtId="174" fontId="3" fillId="0" borderId="5" xfId="0" applyNumberFormat="1" applyFont="1" applyBorder="1"/>
    <xf numFmtId="4" fontId="3" fillId="2" borderId="5" xfId="1" applyFont="1" applyFill="1" applyBorder="1"/>
    <xf numFmtId="3" fontId="3" fillId="0" borderId="5" xfId="1" applyNumberFormat="1" applyFont="1" applyBorder="1"/>
    <xf numFmtId="0" fontId="3" fillId="0" borderId="5" xfId="0" applyFont="1" applyBorder="1"/>
    <xf numFmtId="3" fontId="3" fillId="0" borderId="5" xfId="0" applyNumberFormat="1" applyFont="1" applyBorder="1"/>
    <xf numFmtId="172" fontId="3" fillId="0" borderId="5" xfId="0" applyNumberFormat="1" applyFont="1" applyBorder="1"/>
    <xf numFmtId="1" fontId="3" fillId="2" borderId="5" xfId="0" applyNumberFormat="1" applyFont="1" applyFill="1" applyBorder="1"/>
    <xf numFmtId="3" fontId="3" fillId="2" borderId="5" xfId="1" applyNumberFormat="1" applyFont="1" applyFill="1" applyBorder="1"/>
    <xf numFmtId="0" fontId="3" fillId="2" borderId="5" xfId="0" applyFont="1" applyFill="1" applyBorder="1"/>
    <xf numFmtId="3" fontId="3" fillId="2" borderId="5" xfId="0" applyNumberFormat="1" applyFont="1" applyFill="1" applyBorder="1"/>
    <xf numFmtId="172" fontId="3" fillId="2" borderId="5" xfId="0" applyNumberFormat="1" applyFont="1" applyFill="1" applyBorder="1"/>
    <xf numFmtId="174" fontId="3" fillId="0" borderId="4" xfId="0" applyNumberFormat="1" applyFont="1" applyBorder="1"/>
    <xf numFmtId="9" fontId="2" fillId="0" borderId="0" xfId="0" applyNumberFormat="1" applyFont="1"/>
    <xf numFmtId="4" fontId="0" fillId="0" borderId="0" xfId="0" applyNumberFormat="1"/>
    <xf numFmtId="174" fontId="2" fillId="0" borderId="5" xfId="0" applyNumberFormat="1" applyFont="1" applyBorder="1"/>
    <xf numFmtId="0" fontId="11" fillId="0" borderId="0" xfId="4"/>
    <xf numFmtId="174" fontId="9" fillId="3" borderId="0" xfId="0" applyNumberFormat="1" applyFont="1" applyFill="1" applyAlignment="1">
      <alignment vertical="center"/>
    </xf>
    <xf numFmtId="174" fontId="8" fillId="2" borderId="1" xfId="0" applyNumberFormat="1" applyFont="1" applyFill="1" applyBorder="1" applyAlignment="1">
      <alignment horizontal="center"/>
    </xf>
    <xf numFmtId="174" fontId="8" fillId="2" borderId="2" xfId="0" applyNumberFormat="1" applyFont="1" applyFill="1" applyBorder="1" applyAlignment="1">
      <alignment horizontal="center"/>
    </xf>
    <xf numFmtId="174" fontId="8" fillId="2" borderId="6" xfId="0" applyNumberFormat="1" applyFont="1" applyFill="1" applyBorder="1" applyAlignment="1">
      <alignment horizontal="center"/>
    </xf>
    <xf numFmtId="174" fontId="8" fillId="2" borderId="3" xfId="0" applyNumberFormat="1" applyFont="1" applyFill="1" applyBorder="1" applyAlignment="1">
      <alignment horizontal="center"/>
    </xf>
    <xf numFmtId="174" fontId="2" fillId="0" borderId="4" xfId="0" applyNumberFormat="1" applyFont="1" applyBorder="1" applyAlignment="1">
      <alignment horizontal="center"/>
    </xf>
    <xf numFmtId="174" fontId="2" fillId="0" borderId="0" xfId="0" applyNumberFormat="1" applyFont="1" applyAlignment="1">
      <alignment horizontal="center"/>
    </xf>
    <xf numFmtId="174" fontId="3" fillId="0" borderId="5" xfId="0" applyNumberFormat="1" applyFont="1" applyBorder="1" applyAlignment="1">
      <alignment horizontal="center"/>
    </xf>
    <xf numFmtId="174" fontId="3" fillId="2" borderId="5" xfId="0" applyNumberFormat="1" applyFont="1" applyFill="1" applyBorder="1" applyAlignment="1">
      <alignment horizontal="center"/>
    </xf>
    <xf numFmtId="174" fontId="3" fillId="0" borderId="0" xfId="0" applyNumberFormat="1" applyFont="1" applyAlignment="1">
      <alignment horizontal="center"/>
    </xf>
    <xf numFmtId="10" fontId="9" fillId="3" borderId="0" xfId="0" applyNumberFormat="1" applyFont="1" applyFill="1" applyAlignment="1">
      <alignment vertical="center"/>
    </xf>
    <xf numFmtId="10" fontId="8" fillId="2" borderId="1" xfId="0" applyNumberFormat="1" applyFont="1" applyFill="1" applyBorder="1" applyAlignment="1">
      <alignment horizontal="center"/>
    </xf>
    <xf numFmtId="10" fontId="8" fillId="2" borderId="3" xfId="0" applyNumberFormat="1" applyFont="1" applyFill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3" fillId="0" borderId="4" xfId="0" applyNumberFormat="1" applyFont="1" applyBorder="1"/>
    <xf numFmtId="10" fontId="2" fillId="0" borderId="5" xfId="0" applyNumberFormat="1" applyFont="1" applyBorder="1"/>
    <xf numFmtId="10" fontId="3" fillId="0" borderId="5" xfId="0" applyNumberFormat="1" applyFont="1" applyBorder="1"/>
    <xf numFmtId="10" fontId="3" fillId="2" borderId="5" xfId="0" applyNumberFormat="1" applyFont="1" applyFill="1" applyBorder="1"/>
    <xf numFmtId="10" fontId="8" fillId="2" borderId="2" xfId="0" applyNumberFormat="1" applyFont="1" applyFill="1" applyBorder="1" applyAlignment="1">
      <alignment horizontal="center"/>
    </xf>
    <xf numFmtId="1" fontId="3" fillId="0" borderId="5" xfId="1" applyNumberFormat="1" applyFont="1" applyBorder="1"/>
    <xf numFmtId="1" fontId="3" fillId="2" borderId="5" xfId="1" applyNumberFormat="1" applyFont="1" applyFill="1" applyBorder="1"/>
    <xf numFmtId="0" fontId="13" fillId="0" borderId="0" xfId="2" applyFont="1"/>
    <xf numFmtId="0" fontId="12" fillId="0" borderId="0" xfId="4" applyFont="1"/>
    <xf numFmtId="2" fontId="2" fillId="0" borderId="0" xfId="0" applyNumberFormat="1" applyFont="1"/>
    <xf numFmtId="4" fontId="0" fillId="0" borderId="4" xfId="0" applyNumberFormat="1" applyBorder="1" applyAlignment="1">
      <alignment wrapText="1"/>
    </xf>
    <xf numFmtId="16" fontId="5" fillId="0" borderId="0" xfId="3" applyNumberFormat="1" applyFont="1" applyAlignment="1">
      <alignment horizontal="right"/>
    </xf>
    <xf numFmtId="0" fontId="5" fillId="0" borderId="0" xfId="3" applyFont="1"/>
    <xf numFmtId="0" fontId="5" fillId="0" borderId="0" xfId="3" quotePrefix="1" applyFont="1" applyAlignment="1">
      <alignment horizontal="left"/>
    </xf>
    <xf numFmtId="0" fontId="5" fillId="0" borderId="0" xfId="3" applyFont="1" applyAlignment="1">
      <alignment horizontal="left"/>
    </xf>
    <xf numFmtId="4" fontId="11" fillId="0" borderId="4" xfId="0" applyNumberFormat="1" applyFont="1" applyBorder="1"/>
    <xf numFmtId="4" fontId="11" fillId="0" borderId="4" xfId="0" applyNumberFormat="1" applyFont="1" applyBorder="1" applyAlignment="1">
      <alignment wrapText="1"/>
    </xf>
    <xf numFmtId="40" fontId="3" fillId="0" borderId="0" xfId="0" applyNumberFormat="1" applyFont="1"/>
    <xf numFmtId="10" fontId="2" fillId="0" borderId="4" xfId="0" applyNumberFormat="1" applyFont="1" applyBorder="1" applyAlignment="1">
      <alignment wrapText="1"/>
    </xf>
    <xf numFmtId="4" fontId="11" fillId="0" borderId="7" xfId="0" applyNumberFormat="1" applyFont="1" applyBorder="1" applyAlignment="1">
      <alignment wrapText="1"/>
    </xf>
    <xf numFmtId="4" fontId="0" fillId="0" borderId="7" xfId="0" applyNumberFormat="1" applyBorder="1"/>
    <xf numFmtId="10" fontId="2" fillId="0" borderId="8" xfId="0" applyNumberFormat="1" applyFont="1" applyBorder="1"/>
    <xf numFmtId="10" fontId="2" fillId="0" borderId="4" xfId="0" applyNumberFormat="1" applyFont="1" applyFill="1" applyBorder="1" applyAlignment="1">
      <alignment wrapText="1"/>
    </xf>
    <xf numFmtId="4" fontId="3" fillId="0" borderId="9" xfId="0" applyNumberFormat="1" applyFont="1" applyBorder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 wrapText="1"/>
    </xf>
    <xf numFmtId="4" fontId="3" fillId="0" borderId="10" xfId="0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_Sheet1" xfId="2"/>
    <cellStyle name="Normal_Sheet1_1" xfId="3"/>
    <cellStyle name="Normal_Sheet1_CHART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317176311387599E-2"/>
          <c:y val="4.907985261665352E-2"/>
          <c:w val="0.95535098765200066"/>
          <c:h val="0.762782709417156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SENTIMENT!$A$8:$A$1876</c:f>
              <c:strCache>
                <c:ptCount val="1869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1-11-96</c:v>
                </c:pt>
                <c:pt idx="443">
                  <c:v>1-18-96</c:v>
                </c:pt>
                <c:pt idx="444">
                  <c:v>1-25-96</c:v>
                </c:pt>
                <c:pt idx="445">
                  <c:v>2-1-96</c:v>
                </c:pt>
                <c:pt idx="446">
                  <c:v>2-8-96</c:v>
                </c:pt>
                <c:pt idx="447">
                  <c:v>2-15-96</c:v>
                </c:pt>
                <c:pt idx="448">
                  <c:v>2-22-96</c:v>
                </c:pt>
                <c:pt idx="449">
                  <c:v>2-29-96</c:v>
                </c:pt>
                <c:pt idx="450">
                  <c:v>3-7-96</c:v>
                </c:pt>
                <c:pt idx="451">
                  <c:v>3-14-96</c:v>
                </c:pt>
                <c:pt idx="452">
                  <c:v>3-21-96</c:v>
                </c:pt>
                <c:pt idx="453">
                  <c:v>3-28-96</c:v>
                </c:pt>
                <c:pt idx="454">
                  <c:v>4-4-96</c:v>
                </c:pt>
                <c:pt idx="455">
                  <c:v>4-11-96</c:v>
                </c:pt>
                <c:pt idx="456">
                  <c:v>4-18-96</c:v>
                </c:pt>
                <c:pt idx="457">
                  <c:v>4-25-96</c:v>
                </c:pt>
                <c:pt idx="458">
                  <c:v>5-2-96</c:v>
                </c:pt>
                <c:pt idx="459">
                  <c:v>5-9-96</c:v>
                </c:pt>
                <c:pt idx="460">
                  <c:v>5-16-96</c:v>
                </c:pt>
                <c:pt idx="461">
                  <c:v>5-23-96</c:v>
                </c:pt>
                <c:pt idx="462">
                  <c:v>5-30-96</c:v>
                </c:pt>
                <c:pt idx="463">
                  <c:v>6-6-96</c:v>
                </c:pt>
                <c:pt idx="464">
                  <c:v>6-13-96</c:v>
                </c:pt>
                <c:pt idx="465">
                  <c:v>6-20-96</c:v>
                </c:pt>
                <c:pt idx="466">
                  <c:v>6-27-96</c:v>
                </c:pt>
                <c:pt idx="467">
                  <c:v>7-3-96</c:v>
                </c:pt>
                <c:pt idx="468">
                  <c:v>7-11-96</c:v>
                </c:pt>
                <c:pt idx="469">
                  <c:v>7-18-96</c:v>
                </c:pt>
                <c:pt idx="470">
                  <c:v>7-25-96</c:v>
                </c:pt>
                <c:pt idx="471">
                  <c:v>8-1-96</c:v>
                </c:pt>
                <c:pt idx="472">
                  <c:v>8-8-96</c:v>
                </c:pt>
                <c:pt idx="473">
                  <c:v>8-15-96</c:v>
                </c:pt>
                <c:pt idx="474">
                  <c:v>8-22-96</c:v>
                </c:pt>
                <c:pt idx="475">
                  <c:v>8-29-96</c:v>
                </c:pt>
                <c:pt idx="476">
                  <c:v>9-5-96</c:v>
                </c:pt>
                <c:pt idx="477">
                  <c:v>9-12-96</c:v>
                </c:pt>
                <c:pt idx="478">
                  <c:v>9-19-96</c:v>
                </c:pt>
                <c:pt idx="479">
                  <c:v>9-26-96</c:v>
                </c:pt>
                <c:pt idx="480">
                  <c:v>10-3-96</c:v>
                </c:pt>
                <c:pt idx="481">
                  <c:v>10-10-96</c:v>
                </c:pt>
                <c:pt idx="482">
                  <c:v>10-17-96</c:v>
                </c:pt>
                <c:pt idx="483">
                  <c:v>10-24-96</c:v>
                </c:pt>
                <c:pt idx="484">
                  <c:v>10-31-96</c:v>
                </c:pt>
                <c:pt idx="485">
                  <c:v>11-7-96</c:v>
                </c:pt>
                <c:pt idx="486">
                  <c:v>11-14-96</c:v>
                </c:pt>
                <c:pt idx="487">
                  <c:v>11-21-96</c:v>
                </c:pt>
                <c:pt idx="488">
                  <c:v>11-27-96</c:v>
                </c:pt>
                <c:pt idx="489">
                  <c:v>12-5-96</c:v>
                </c:pt>
                <c:pt idx="490">
                  <c:v>12-12-96</c:v>
                </c:pt>
                <c:pt idx="491">
                  <c:v>12-19-96</c:v>
                </c:pt>
                <c:pt idx="492">
                  <c:v>12-26-96</c:v>
                </c:pt>
                <c:pt idx="493">
                  <c:v>1-2-97</c:v>
                </c:pt>
                <c:pt idx="494">
                  <c:v>1-9-97</c:v>
                </c:pt>
                <c:pt idx="495">
                  <c:v>1-16-97</c:v>
                </c:pt>
                <c:pt idx="496">
                  <c:v>1-23-97</c:v>
                </c:pt>
                <c:pt idx="497">
                  <c:v>1-30-97</c:v>
                </c:pt>
                <c:pt idx="498">
                  <c:v>2-6-97</c:v>
                </c:pt>
                <c:pt idx="499">
                  <c:v>2-13-97</c:v>
                </c:pt>
                <c:pt idx="500">
                  <c:v>2-20-97</c:v>
                </c:pt>
                <c:pt idx="501">
                  <c:v>2-27-97</c:v>
                </c:pt>
                <c:pt idx="502">
                  <c:v>3-6-97</c:v>
                </c:pt>
                <c:pt idx="503">
                  <c:v>3-13-97</c:v>
                </c:pt>
                <c:pt idx="504">
                  <c:v>3-20-97</c:v>
                </c:pt>
                <c:pt idx="505">
                  <c:v>3-27-97</c:v>
                </c:pt>
                <c:pt idx="506">
                  <c:v>4-3-97</c:v>
                </c:pt>
                <c:pt idx="507">
                  <c:v>4-10-97</c:v>
                </c:pt>
                <c:pt idx="508">
                  <c:v>4-17-97</c:v>
                </c:pt>
                <c:pt idx="509">
                  <c:v>4-24-97</c:v>
                </c:pt>
                <c:pt idx="510">
                  <c:v>5-1-97</c:v>
                </c:pt>
                <c:pt idx="511">
                  <c:v>5-8-97</c:v>
                </c:pt>
                <c:pt idx="512">
                  <c:v>5-15-97</c:v>
                </c:pt>
                <c:pt idx="513">
                  <c:v>5-22-97</c:v>
                </c:pt>
                <c:pt idx="514">
                  <c:v>5-29-97</c:v>
                </c:pt>
                <c:pt idx="515">
                  <c:v>6-5-97</c:v>
                </c:pt>
                <c:pt idx="516">
                  <c:v>6-12-97</c:v>
                </c:pt>
                <c:pt idx="517">
                  <c:v>6-19-97</c:v>
                </c:pt>
                <c:pt idx="518">
                  <c:v>6-26-97</c:v>
                </c:pt>
                <c:pt idx="519">
                  <c:v>7-3-97</c:v>
                </c:pt>
                <c:pt idx="520">
                  <c:v>7-10-97</c:v>
                </c:pt>
                <c:pt idx="521">
                  <c:v>7-17-97</c:v>
                </c:pt>
                <c:pt idx="522">
                  <c:v>7-24-97</c:v>
                </c:pt>
                <c:pt idx="523">
                  <c:v>7-31-97</c:v>
                </c:pt>
                <c:pt idx="524">
                  <c:v>8-7-97</c:v>
                </c:pt>
                <c:pt idx="525">
                  <c:v>8-14-97</c:v>
                </c:pt>
                <c:pt idx="526">
                  <c:v>8-21-97</c:v>
                </c:pt>
                <c:pt idx="527">
                  <c:v>8-28-97</c:v>
                </c:pt>
                <c:pt idx="528">
                  <c:v>9-4-97</c:v>
                </c:pt>
                <c:pt idx="529">
                  <c:v>9-11-97</c:v>
                </c:pt>
                <c:pt idx="530">
                  <c:v>9-18-97</c:v>
                </c:pt>
                <c:pt idx="531">
                  <c:v>9-25-97</c:v>
                </c:pt>
                <c:pt idx="532">
                  <c:v>10-2-97</c:v>
                </c:pt>
                <c:pt idx="533">
                  <c:v>10-9-97</c:v>
                </c:pt>
                <c:pt idx="534">
                  <c:v>10-16-97</c:v>
                </c:pt>
                <c:pt idx="535">
                  <c:v>10-23-97</c:v>
                </c:pt>
                <c:pt idx="536">
                  <c:v>10-30-97</c:v>
                </c:pt>
                <c:pt idx="537">
                  <c:v>11-6-97</c:v>
                </c:pt>
                <c:pt idx="538">
                  <c:v>11-13-97</c:v>
                </c:pt>
                <c:pt idx="539">
                  <c:v>11-20-97</c:v>
                </c:pt>
                <c:pt idx="540">
                  <c:v>11-26-97</c:v>
                </c:pt>
                <c:pt idx="541">
                  <c:v>12-4-97</c:v>
                </c:pt>
                <c:pt idx="542">
                  <c:v>12-11-97</c:v>
                </c:pt>
                <c:pt idx="543">
                  <c:v>12-18-97</c:v>
                </c:pt>
                <c:pt idx="544">
                  <c:v>12-24-97</c:v>
                </c:pt>
                <c:pt idx="545">
                  <c:v>12-31-97</c:v>
                </c:pt>
                <c:pt idx="546">
                  <c:v>1-8-98</c:v>
                </c:pt>
                <c:pt idx="547">
                  <c:v>1-16-98</c:v>
                </c:pt>
                <c:pt idx="548">
                  <c:v>1-23-98</c:v>
                </c:pt>
                <c:pt idx="549">
                  <c:v>1-30-98</c:v>
                </c:pt>
                <c:pt idx="550">
                  <c:v>2-5-98</c:v>
                </c:pt>
                <c:pt idx="551">
                  <c:v>2-12-98</c:v>
                </c:pt>
                <c:pt idx="552">
                  <c:v>2-19-98</c:v>
                </c:pt>
                <c:pt idx="553">
                  <c:v>2-26-98</c:v>
                </c:pt>
                <c:pt idx="554">
                  <c:v>3-5-98</c:v>
                </c:pt>
                <c:pt idx="555">
                  <c:v>3-12-98</c:v>
                </c:pt>
                <c:pt idx="556">
                  <c:v>3-19-98</c:v>
                </c:pt>
                <c:pt idx="557">
                  <c:v>3-26-98</c:v>
                </c:pt>
                <c:pt idx="558">
                  <c:v>4-2-98</c:v>
                </c:pt>
                <c:pt idx="559">
                  <c:v>4-9-98</c:v>
                </c:pt>
                <c:pt idx="560">
                  <c:v>4-16-98</c:v>
                </c:pt>
                <c:pt idx="561">
                  <c:v>4-23-98</c:v>
                </c:pt>
                <c:pt idx="562">
                  <c:v>4-30-98</c:v>
                </c:pt>
                <c:pt idx="563">
                  <c:v>5-7-98</c:v>
                </c:pt>
                <c:pt idx="564">
                  <c:v>5-14-98</c:v>
                </c:pt>
                <c:pt idx="565">
                  <c:v>5-21-98</c:v>
                </c:pt>
                <c:pt idx="566">
                  <c:v>5-28-98</c:v>
                </c:pt>
                <c:pt idx="567">
                  <c:v>6-4-98</c:v>
                </c:pt>
                <c:pt idx="568">
                  <c:v>6-11-98</c:v>
                </c:pt>
                <c:pt idx="569">
                  <c:v>6-18-98</c:v>
                </c:pt>
                <c:pt idx="570">
                  <c:v>6-25-98</c:v>
                </c:pt>
                <c:pt idx="571">
                  <c:v>7-2-98</c:v>
                </c:pt>
                <c:pt idx="572">
                  <c:v>7-9-98</c:v>
                </c:pt>
                <c:pt idx="573">
                  <c:v>7-16-98</c:v>
                </c:pt>
                <c:pt idx="574">
                  <c:v>7-23-98</c:v>
                </c:pt>
                <c:pt idx="575">
                  <c:v>7-30-98</c:v>
                </c:pt>
                <c:pt idx="576">
                  <c:v>8-6-98</c:v>
                </c:pt>
                <c:pt idx="577">
                  <c:v>8-13-98</c:v>
                </c:pt>
                <c:pt idx="578">
                  <c:v>8-20-98</c:v>
                </c:pt>
                <c:pt idx="579">
                  <c:v>8-27-98</c:v>
                </c:pt>
                <c:pt idx="580">
                  <c:v>9-3-98</c:v>
                </c:pt>
                <c:pt idx="581">
                  <c:v>9-10-98</c:v>
                </c:pt>
                <c:pt idx="582">
                  <c:v>9-17-98</c:v>
                </c:pt>
                <c:pt idx="583">
                  <c:v>9-24-98</c:v>
                </c:pt>
                <c:pt idx="584">
                  <c:v>10-1-98</c:v>
                </c:pt>
                <c:pt idx="585">
                  <c:v>10-8-98</c:v>
                </c:pt>
                <c:pt idx="586">
                  <c:v>10-15-98</c:v>
                </c:pt>
                <c:pt idx="587">
                  <c:v>10-22-98</c:v>
                </c:pt>
                <c:pt idx="588">
                  <c:v>10-29-98</c:v>
                </c:pt>
                <c:pt idx="589">
                  <c:v>11-5-98</c:v>
                </c:pt>
                <c:pt idx="590">
                  <c:v>11-12-98</c:v>
                </c:pt>
                <c:pt idx="591">
                  <c:v>11-19-98</c:v>
                </c:pt>
                <c:pt idx="592">
                  <c:v>11-25-98</c:v>
                </c:pt>
                <c:pt idx="593">
                  <c:v>12-3-98</c:v>
                </c:pt>
                <c:pt idx="594">
                  <c:v>12-10-98</c:v>
                </c:pt>
                <c:pt idx="595">
                  <c:v>12-17-98</c:v>
                </c:pt>
                <c:pt idx="596">
                  <c:v>12-23-98</c:v>
                </c:pt>
                <c:pt idx="597">
                  <c:v>12-31-98</c:v>
                </c:pt>
                <c:pt idx="598">
                  <c:v>1-7-99</c:v>
                </c:pt>
                <c:pt idx="599">
                  <c:v>1-14-99</c:v>
                </c:pt>
                <c:pt idx="600">
                  <c:v>1-21-99</c:v>
                </c:pt>
                <c:pt idx="601">
                  <c:v>1-28-99</c:v>
                </c:pt>
                <c:pt idx="602">
                  <c:v>2-4-99</c:v>
                </c:pt>
                <c:pt idx="603">
                  <c:v>2-11-99</c:v>
                </c:pt>
                <c:pt idx="604">
                  <c:v>2-18-99</c:v>
                </c:pt>
                <c:pt idx="605">
                  <c:v>2-25-99</c:v>
                </c:pt>
                <c:pt idx="606">
                  <c:v>3-4-99</c:v>
                </c:pt>
                <c:pt idx="607">
                  <c:v>3-11-99</c:v>
                </c:pt>
                <c:pt idx="608">
                  <c:v>3-18-99</c:v>
                </c:pt>
                <c:pt idx="609">
                  <c:v>3-25-99</c:v>
                </c:pt>
                <c:pt idx="610">
                  <c:v>4-1-99</c:v>
                </c:pt>
                <c:pt idx="611">
                  <c:v>4-8-99</c:v>
                </c:pt>
                <c:pt idx="612">
                  <c:v>4-15-99</c:v>
                </c:pt>
                <c:pt idx="613">
                  <c:v>4-22-99</c:v>
                </c:pt>
                <c:pt idx="614">
                  <c:v>4-29-99</c:v>
                </c:pt>
                <c:pt idx="615">
                  <c:v>5-6-99</c:v>
                </c:pt>
                <c:pt idx="616">
                  <c:v>5-13-99</c:v>
                </c:pt>
                <c:pt idx="617">
                  <c:v>5-20-99</c:v>
                </c:pt>
                <c:pt idx="618">
                  <c:v>5-27-99</c:v>
                </c:pt>
                <c:pt idx="619">
                  <c:v>6-3-99</c:v>
                </c:pt>
                <c:pt idx="620">
                  <c:v>6-10-99</c:v>
                </c:pt>
                <c:pt idx="621">
                  <c:v>6-17-99</c:v>
                </c:pt>
                <c:pt idx="622">
                  <c:v>6-24-99</c:v>
                </c:pt>
                <c:pt idx="623">
                  <c:v>7-1-99</c:v>
                </c:pt>
                <c:pt idx="624">
                  <c:v>7-8-99</c:v>
                </c:pt>
                <c:pt idx="625">
                  <c:v>7-15-99</c:v>
                </c:pt>
                <c:pt idx="626">
                  <c:v>7-22-99</c:v>
                </c:pt>
                <c:pt idx="627">
                  <c:v>7-29-99</c:v>
                </c:pt>
                <c:pt idx="628">
                  <c:v>8-5-99</c:v>
                </c:pt>
                <c:pt idx="629">
                  <c:v>8-12-99</c:v>
                </c:pt>
                <c:pt idx="630">
                  <c:v>8-19-99</c:v>
                </c:pt>
                <c:pt idx="631">
                  <c:v>8-26-99</c:v>
                </c:pt>
                <c:pt idx="632">
                  <c:v>9-2-99</c:v>
                </c:pt>
                <c:pt idx="633">
                  <c:v>9-9-99</c:v>
                </c:pt>
                <c:pt idx="634">
                  <c:v>9-16-99</c:v>
                </c:pt>
                <c:pt idx="635">
                  <c:v>9-23-99</c:v>
                </c:pt>
                <c:pt idx="636">
                  <c:v>9-30-99</c:v>
                </c:pt>
                <c:pt idx="637">
                  <c:v>10-7-99</c:v>
                </c:pt>
                <c:pt idx="638">
                  <c:v>10-14-99</c:v>
                </c:pt>
                <c:pt idx="639">
                  <c:v>10-21-99</c:v>
                </c:pt>
                <c:pt idx="640">
                  <c:v>10-28-99</c:v>
                </c:pt>
                <c:pt idx="641">
                  <c:v>11-4-99</c:v>
                </c:pt>
                <c:pt idx="642">
                  <c:v>11-11-99</c:v>
                </c:pt>
                <c:pt idx="643">
                  <c:v>11-18-99</c:v>
                </c:pt>
                <c:pt idx="644">
                  <c:v>11-24-99</c:v>
                </c:pt>
                <c:pt idx="645">
                  <c:v>12-2-99</c:v>
                </c:pt>
                <c:pt idx="646">
                  <c:v>12-9-99</c:v>
                </c:pt>
                <c:pt idx="647">
                  <c:v>12-16-99</c:v>
                </c:pt>
                <c:pt idx="648">
                  <c:v>12-23-99</c:v>
                </c:pt>
                <c:pt idx="649">
                  <c:v>12-30-99</c:v>
                </c:pt>
                <c:pt idx="650">
                  <c:v>1-6-00</c:v>
                </c:pt>
                <c:pt idx="651">
                  <c:v>1-13-00</c:v>
                </c:pt>
                <c:pt idx="652">
                  <c:v>1-20-00</c:v>
                </c:pt>
                <c:pt idx="653">
                  <c:v>1-27-00</c:v>
                </c:pt>
                <c:pt idx="654">
                  <c:v>2-3-00</c:v>
                </c:pt>
                <c:pt idx="655">
                  <c:v>2-10-00</c:v>
                </c:pt>
                <c:pt idx="656">
                  <c:v>2-17-00</c:v>
                </c:pt>
                <c:pt idx="657">
                  <c:v>2-24-00</c:v>
                </c:pt>
                <c:pt idx="658">
                  <c:v>3-2-00</c:v>
                </c:pt>
                <c:pt idx="659">
                  <c:v>3-8-00</c:v>
                </c:pt>
                <c:pt idx="660">
                  <c:v>3-16-00</c:v>
                </c:pt>
                <c:pt idx="661">
                  <c:v>3-23-00</c:v>
                </c:pt>
                <c:pt idx="662">
                  <c:v>3-30-00</c:v>
                </c:pt>
                <c:pt idx="663">
                  <c:v>4-6-00</c:v>
                </c:pt>
                <c:pt idx="664">
                  <c:v>4-13-00</c:v>
                </c:pt>
                <c:pt idx="665">
                  <c:v>4-20-00</c:v>
                </c:pt>
                <c:pt idx="666">
                  <c:v>4-27-00</c:v>
                </c:pt>
                <c:pt idx="667">
                  <c:v>5-4-00</c:v>
                </c:pt>
                <c:pt idx="668">
                  <c:v>5-11-00</c:v>
                </c:pt>
                <c:pt idx="669">
                  <c:v>5-18-00</c:v>
                </c:pt>
                <c:pt idx="670">
                  <c:v>5-25-00</c:v>
                </c:pt>
                <c:pt idx="671">
                  <c:v>6-1-00</c:v>
                </c:pt>
                <c:pt idx="672">
                  <c:v>6-8-00</c:v>
                </c:pt>
                <c:pt idx="673">
                  <c:v>6-15-00</c:v>
                </c:pt>
                <c:pt idx="674">
                  <c:v>6-22-00</c:v>
                </c:pt>
                <c:pt idx="675">
                  <c:v>7-6-00</c:v>
                </c:pt>
                <c:pt idx="676">
                  <c:v>7-13-00</c:v>
                </c:pt>
                <c:pt idx="677">
                  <c:v>7-20-00</c:v>
                </c:pt>
                <c:pt idx="678">
                  <c:v>7-27-00</c:v>
                </c:pt>
                <c:pt idx="679">
                  <c:v>8-3-00</c:v>
                </c:pt>
                <c:pt idx="680">
                  <c:v>8-10-00</c:v>
                </c:pt>
                <c:pt idx="681">
                  <c:v>8-17-00</c:v>
                </c:pt>
                <c:pt idx="682">
                  <c:v>8-23-00</c:v>
                </c:pt>
                <c:pt idx="683">
                  <c:v>8-31-00</c:v>
                </c:pt>
                <c:pt idx="684">
                  <c:v>9-7-00</c:v>
                </c:pt>
                <c:pt idx="685">
                  <c:v>9-14-00</c:v>
                </c:pt>
                <c:pt idx="686">
                  <c:v>9-21-00</c:v>
                </c:pt>
                <c:pt idx="687">
                  <c:v>9-28-00</c:v>
                </c:pt>
                <c:pt idx="688">
                  <c:v>10-5-00</c:v>
                </c:pt>
                <c:pt idx="689">
                  <c:v>10-12-00</c:v>
                </c:pt>
                <c:pt idx="690">
                  <c:v>10-19-00</c:v>
                </c:pt>
                <c:pt idx="691">
                  <c:v>10-26-00</c:v>
                </c:pt>
                <c:pt idx="692">
                  <c:v>11-2-00</c:v>
                </c:pt>
                <c:pt idx="693">
                  <c:v>11-9-00</c:v>
                </c:pt>
                <c:pt idx="694">
                  <c:v>11-16-00</c:v>
                </c:pt>
                <c:pt idx="695">
                  <c:v>11-23-00</c:v>
                </c:pt>
                <c:pt idx="696">
                  <c:v>11-30-00</c:v>
                </c:pt>
                <c:pt idx="697">
                  <c:v>12-7-00</c:v>
                </c:pt>
                <c:pt idx="698">
                  <c:v>12-14-00</c:v>
                </c:pt>
                <c:pt idx="699">
                  <c:v>12-21-00</c:v>
                </c:pt>
                <c:pt idx="700">
                  <c:v>12-28-00</c:v>
                </c:pt>
                <c:pt idx="701">
                  <c:v>1-4-01</c:v>
                </c:pt>
                <c:pt idx="702">
                  <c:v>1-11-01</c:v>
                </c:pt>
                <c:pt idx="703">
                  <c:v>1-18-01</c:v>
                </c:pt>
                <c:pt idx="704">
                  <c:v>1-25-01</c:v>
                </c:pt>
                <c:pt idx="705">
                  <c:v>2-1-01</c:v>
                </c:pt>
                <c:pt idx="706">
                  <c:v>2-8-01</c:v>
                </c:pt>
                <c:pt idx="707">
                  <c:v>2-15-01</c:v>
                </c:pt>
                <c:pt idx="708">
                  <c:v>2-22-01</c:v>
                </c:pt>
                <c:pt idx="709">
                  <c:v>3-1-01</c:v>
                </c:pt>
                <c:pt idx="710">
                  <c:v>3-8-01</c:v>
                </c:pt>
                <c:pt idx="711">
                  <c:v>3-15-01</c:v>
                </c:pt>
                <c:pt idx="712">
                  <c:v>3-22-01</c:v>
                </c:pt>
                <c:pt idx="713">
                  <c:v>3-29-01</c:v>
                </c:pt>
                <c:pt idx="714">
                  <c:v>4-5-01</c:v>
                </c:pt>
                <c:pt idx="715">
                  <c:v>4-12-01</c:v>
                </c:pt>
                <c:pt idx="716">
                  <c:v>4-19-01</c:v>
                </c:pt>
                <c:pt idx="717">
                  <c:v>4-26-01</c:v>
                </c:pt>
                <c:pt idx="718">
                  <c:v>5-3-01</c:v>
                </c:pt>
                <c:pt idx="719">
                  <c:v>5-10-01</c:v>
                </c:pt>
                <c:pt idx="720">
                  <c:v>5-17-01</c:v>
                </c:pt>
                <c:pt idx="721">
                  <c:v>5-24-01</c:v>
                </c:pt>
                <c:pt idx="722">
                  <c:v>5-31-01</c:v>
                </c:pt>
                <c:pt idx="723">
                  <c:v>6-7-01</c:v>
                </c:pt>
                <c:pt idx="724">
                  <c:v>6-14-01</c:v>
                </c:pt>
                <c:pt idx="725">
                  <c:v>6-21-01</c:v>
                </c:pt>
                <c:pt idx="726">
                  <c:v>6-28-01</c:v>
                </c:pt>
                <c:pt idx="727">
                  <c:v>7-5-01</c:v>
                </c:pt>
                <c:pt idx="728">
                  <c:v>7-12-01</c:v>
                </c:pt>
                <c:pt idx="729">
                  <c:v>7-19-01</c:v>
                </c:pt>
                <c:pt idx="730">
                  <c:v>7-26-01</c:v>
                </c:pt>
                <c:pt idx="731">
                  <c:v>8-2-01</c:v>
                </c:pt>
                <c:pt idx="732">
                  <c:v>8-9-01</c:v>
                </c:pt>
                <c:pt idx="733">
                  <c:v>8-16-01</c:v>
                </c:pt>
                <c:pt idx="734">
                  <c:v>8-23-01</c:v>
                </c:pt>
                <c:pt idx="735">
                  <c:v>8-30-01</c:v>
                </c:pt>
                <c:pt idx="736">
                  <c:v>9-6-01</c:v>
                </c:pt>
                <c:pt idx="737">
                  <c:v>9-13-01</c:v>
                </c:pt>
                <c:pt idx="738">
                  <c:v>9-20-01</c:v>
                </c:pt>
                <c:pt idx="739">
                  <c:v>9-27-01</c:v>
                </c:pt>
                <c:pt idx="740">
                  <c:v>10-4-01</c:v>
                </c:pt>
                <c:pt idx="741">
                  <c:v>10-11-01</c:v>
                </c:pt>
                <c:pt idx="742">
                  <c:v>10-18-01</c:v>
                </c:pt>
                <c:pt idx="743">
                  <c:v>10-25-01</c:v>
                </c:pt>
                <c:pt idx="744">
                  <c:v>11-1-01</c:v>
                </c:pt>
                <c:pt idx="745">
                  <c:v>11-8-01</c:v>
                </c:pt>
                <c:pt idx="746">
                  <c:v>11-15-01</c:v>
                </c:pt>
                <c:pt idx="747">
                  <c:v>11-22-01</c:v>
                </c:pt>
                <c:pt idx="748">
                  <c:v>11-29-01</c:v>
                </c:pt>
                <c:pt idx="749">
                  <c:v>12-6-01</c:v>
                </c:pt>
                <c:pt idx="750">
                  <c:v>12-13-01</c:v>
                </c:pt>
                <c:pt idx="751">
                  <c:v>12-20-01</c:v>
                </c:pt>
                <c:pt idx="752">
                  <c:v>12-27-01</c:v>
                </c:pt>
                <c:pt idx="753">
                  <c:v>1-3-02</c:v>
                </c:pt>
                <c:pt idx="754">
                  <c:v>1-10-02</c:v>
                </c:pt>
                <c:pt idx="755">
                  <c:v>1-17-02</c:v>
                </c:pt>
                <c:pt idx="756">
                  <c:v>1-24-02</c:v>
                </c:pt>
                <c:pt idx="757">
                  <c:v>1-31-02</c:v>
                </c:pt>
                <c:pt idx="758">
                  <c:v>2-7-02</c:v>
                </c:pt>
                <c:pt idx="759">
                  <c:v>2-14-02</c:v>
                </c:pt>
                <c:pt idx="760">
                  <c:v>2-21-02</c:v>
                </c:pt>
                <c:pt idx="761">
                  <c:v>2-28-02</c:v>
                </c:pt>
                <c:pt idx="762">
                  <c:v>3-7-02</c:v>
                </c:pt>
                <c:pt idx="763">
                  <c:v>3-14-02</c:v>
                </c:pt>
                <c:pt idx="764">
                  <c:v>3-21-02</c:v>
                </c:pt>
                <c:pt idx="765">
                  <c:v>3-28-02</c:v>
                </c:pt>
                <c:pt idx="766">
                  <c:v>4-4-02</c:v>
                </c:pt>
                <c:pt idx="767">
                  <c:v>4-11-02</c:v>
                </c:pt>
                <c:pt idx="768">
                  <c:v>4-18-02</c:v>
                </c:pt>
                <c:pt idx="769">
                  <c:v>4-25-02</c:v>
                </c:pt>
                <c:pt idx="770">
                  <c:v>5-2-02</c:v>
                </c:pt>
                <c:pt idx="771">
                  <c:v>5-9-02</c:v>
                </c:pt>
                <c:pt idx="772">
                  <c:v>5-16-02</c:v>
                </c:pt>
                <c:pt idx="773">
                  <c:v>5-23-02</c:v>
                </c:pt>
                <c:pt idx="774">
                  <c:v>5-29-02</c:v>
                </c:pt>
                <c:pt idx="775">
                  <c:v>6-6-02</c:v>
                </c:pt>
                <c:pt idx="776">
                  <c:v>6-13-02</c:v>
                </c:pt>
                <c:pt idx="777">
                  <c:v>6-20-02</c:v>
                </c:pt>
                <c:pt idx="778">
                  <c:v>6-27-02</c:v>
                </c:pt>
                <c:pt idx="779">
                  <c:v>7-3-02</c:v>
                </c:pt>
                <c:pt idx="780">
                  <c:v>7-11-02</c:v>
                </c:pt>
                <c:pt idx="781">
                  <c:v>7-18-02</c:v>
                </c:pt>
                <c:pt idx="782">
                  <c:v>7-25-02</c:v>
                </c:pt>
                <c:pt idx="783">
                  <c:v>8-1-02</c:v>
                </c:pt>
                <c:pt idx="784">
                  <c:v>8-8-02</c:v>
                </c:pt>
                <c:pt idx="785">
                  <c:v>8-15-02</c:v>
                </c:pt>
                <c:pt idx="786">
                  <c:v>8-22-02</c:v>
                </c:pt>
                <c:pt idx="787">
                  <c:v>8-29-02</c:v>
                </c:pt>
                <c:pt idx="788">
                  <c:v>9-5-02</c:v>
                </c:pt>
                <c:pt idx="789">
                  <c:v>9-12-02</c:v>
                </c:pt>
                <c:pt idx="790">
                  <c:v>9-19-02</c:v>
                </c:pt>
                <c:pt idx="791">
                  <c:v>9-26-02</c:v>
                </c:pt>
                <c:pt idx="792">
                  <c:v>10-3-02</c:v>
                </c:pt>
                <c:pt idx="793">
                  <c:v>10-10-02</c:v>
                </c:pt>
                <c:pt idx="794">
                  <c:v>10-17-02</c:v>
                </c:pt>
                <c:pt idx="795">
                  <c:v>10-24-02</c:v>
                </c:pt>
                <c:pt idx="796">
                  <c:v>10-31-02</c:v>
                </c:pt>
                <c:pt idx="797">
                  <c:v>11-7-02</c:v>
                </c:pt>
                <c:pt idx="798">
                  <c:v>11-14-02</c:v>
                </c:pt>
                <c:pt idx="799">
                  <c:v>11-21-02</c:v>
                </c:pt>
                <c:pt idx="800">
                  <c:v>11-28-02</c:v>
                </c:pt>
                <c:pt idx="801">
                  <c:v>12-5-02</c:v>
                </c:pt>
                <c:pt idx="802">
                  <c:v>12-12-02</c:v>
                </c:pt>
                <c:pt idx="803">
                  <c:v>12-19-02</c:v>
                </c:pt>
                <c:pt idx="804">
                  <c:v>12-26-02</c:v>
                </c:pt>
                <c:pt idx="805">
                  <c:v>1-2-03</c:v>
                </c:pt>
                <c:pt idx="806">
                  <c:v>1-9-03</c:v>
                </c:pt>
                <c:pt idx="807">
                  <c:v>1-16-03</c:v>
                </c:pt>
                <c:pt idx="808">
                  <c:v>1-23-03</c:v>
                </c:pt>
                <c:pt idx="809">
                  <c:v>1-30-03</c:v>
                </c:pt>
                <c:pt idx="810">
                  <c:v>2-6-03</c:v>
                </c:pt>
                <c:pt idx="811">
                  <c:v>2-13-03</c:v>
                </c:pt>
                <c:pt idx="812">
                  <c:v>2-20-03</c:v>
                </c:pt>
                <c:pt idx="813">
                  <c:v>2-27-03</c:v>
                </c:pt>
                <c:pt idx="814">
                  <c:v>3-6-03</c:v>
                </c:pt>
                <c:pt idx="815">
                  <c:v>3-13-03</c:v>
                </c:pt>
                <c:pt idx="816">
                  <c:v>3-20-03</c:v>
                </c:pt>
                <c:pt idx="817">
                  <c:v>3-27-03</c:v>
                </c:pt>
                <c:pt idx="818">
                  <c:v>4-3-03</c:v>
                </c:pt>
                <c:pt idx="819">
                  <c:v>4-10-03</c:v>
                </c:pt>
                <c:pt idx="820">
                  <c:v>4-17-03</c:v>
                </c:pt>
                <c:pt idx="821">
                  <c:v>4-24-03</c:v>
                </c:pt>
                <c:pt idx="822">
                  <c:v>5-1-03</c:v>
                </c:pt>
                <c:pt idx="823">
                  <c:v>5-8-03</c:v>
                </c:pt>
                <c:pt idx="824">
                  <c:v>5-15-03</c:v>
                </c:pt>
                <c:pt idx="825">
                  <c:v>5-22-03</c:v>
                </c:pt>
                <c:pt idx="826">
                  <c:v>5-29-03</c:v>
                </c:pt>
                <c:pt idx="827">
                  <c:v>6-5-03</c:v>
                </c:pt>
                <c:pt idx="828">
                  <c:v>6-12-03</c:v>
                </c:pt>
                <c:pt idx="829">
                  <c:v>6-19-03</c:v>
                </c:pt>
                <c:pt idx="830">
                  <c:v>6-26-03</c:v>
                </c:pt>
                <c:pt idx="831">
                  <c:v>7-3-03</c:v>
                </c:pt>
                <c:pt idx="832">
                  <c:v>7-10-03</c:v>
                </c:pt>
                <c:pt idx="833">
                  <c:v>7-17-03</c:v>
                </c:pt>
                <c:pt idx="834">
                  <c:v>7-24-03</c:v>
                </c:pt>
                <c:pt idx="835">
                  <c:v>7-31-03</c:v>
                </c:pt>
                <c:pt idx="836">
                  <c:v>8-7-03</c:v>
                </c:pt>
                <c:pt idx="837">
                  <c:v>8-14-03</c:v>
                </c:pt>
                <c:pt idx="838">
                  <c:v>8-21-03</c:v>
                </c:pt>
                <c:pt idx="839">
                  <c:v>8-28-03</c:v>
                </c:pt>
                <c:pt idx="840">
                  <c:v>9-4-03</c:v>
                </c:pt>
                <c:pt idx="841">
                  <c:v>9-11-03</c:v>
                </c:pt>
                <c:pt idx="842">
                  <c:v>9-18-03</c:v>
                </c:pt>
                <c:pt idx="843">
                  <c:v>9-25-03</c:v>
                </c:pt>
                <c:pt idx="844">
                  <c:v>10-2-03</c:v>
                </c:pt>
                <c:pt idx="845">
                  <c:v>10-9-03</c:v>
                </c:pt>
                <c:pt idx="846">
                  <c:v>10-16-03</c:v>
                </c:pt>
                <c:pt idx="847">
                  <c:v>10-23-03</c:v>
                </c:pt>
                <c:pt idx="848">
                  <c:v>10-30-03</c:v>
                </c:pt>
                <c:pt idx="849">
                  <c:v>11-6-03</c:v>
                </c:pt>
                <c:pt idx="850">
                  <c:v>11-13-03</c:v>
                </c:pt>
                <c:pt idx="851">
                  <c:v>11-20-03</c:v>
                </c:pt>
                <c:pt idx="852">
                  <c:v>11-27-03</c:v>
                </c:pt>
                <c:pt idx="853">
                  <c:v>12-4-03</c:v>
                </c:pt>
                <c:pt idx="854">
                  <c:v>12-11-03</c:v>
                </c:pt>
                <c:pt idx="855">
                  <c:v>12-18-03</c:v>
                </c:pt>
                <c:pt idx="856">
                  <c:v>12-26-03</c:v>
                </c:pt>
                <c:pt idx="857">
                  <c:v>1-1-04</c:v>
                </c:pt>
                <c:pt idx="858">
                  <c:v>1-8-04</c:v>
                </c:pt>
                <c:pt idx="859">
                  <c:v>1-15-04</c:v>
                </c:pt>
                <c:pt idx="860">
                  <c:v>1-22-04</c:v>
                </c:pt>
                <c:pt idx="861">
                  <c:v>1-29-04</c:v>
                </c:pt>
                <c:pt idx="862">
                  <c:v>2-5-04</c:v>
                </c:pt>
                <c:pt idx="863">
                  <c:v>2-12-04</c:v>
                </c:pt>
                <c:pt idx="864">
                  <c:v>2-19-04</c:v>
                </c:pt>
                <c:pt idx="865">
                  <c:v>2-26-04</c:v>
                </c:pt>
                <c:pt idx="866">
                  <c:v>3-4-04</c:v>
                </c:pt>
                <c:pt idx="867">
                  <c:v>3-11-04</c:v>
                </c:pt>
                <c:pt idx="868">
                  <c:v>3-18-04</c:v>
                </c:pt>
                <c:pt idx="869">
                  <c:v>3-25-04</c:v>
                </c:pt>
                <c:pt idx="870">
                  <c:v>4-1-04</c:v>
                </c:pt>
                <c:pt idx="871">
                  <c:v>4-8-04</c:v>
                </c:pt>
                <c:pt idx="872">
                  <c:v>4-15-04</c:v>
                </c:pt>
                <c:pt idx="873">
                  <c:v>4-22-04</c:v>
                </c:pt>
                <c:pt idx="874">
                  <c:v>4-29-04</c:v>
                </c:pt>
                <c:pt idx="875">
                  <c:v>5-6-04</c:v>
                </c:pt>
                <c:pt idx="876">
                  <c:v>5-13-04</c:v>
                </c:pt>
                <c:pt idx="877">
                  <c:v>5-20-04</c:v>
                </c:pt>
                <c:pt idx="878">
                  <c:v>5-27-04</c:v>
                </c:pt>
                <c:pt idx="879">
                  <c:v>6-3-04</c:v>
                </c:pt>
                <c:pt idx="880">
                  <c:v>6-10-04</c:v>
                </c:pt>
                <c:pt idx="881">
                  <c:v>6-17-04</c:v>
                </c:pt>
                <c:pt idx="882">
                  <c:v>6-24-04</c:v>
                </c:pt>
                <c:pt idx="883">
                  <c:v>7-1-04</c:v>
                </c:pt>
                <c:pt idx="884">
                  <c:v>7-8-04</c:v>
                </c:pt>
                <c:pt idx="885">
                  <c:v>7-15-04</c:v>
                </c:pt>
                <c:pt idx="886">
                  <c:v>7-22-04</c:v>
                </c:pt>
                <c:pt idx="887">
                  <c:v>7-29-04</c:v>
                </c:pt>
                <c:pt idx="888">
                  <c:v>8-5-04</c:v>
                </c:pt>
                <c:pt idx="889">
                  <c:v>8-12-04</c:v>
                </c:pt>
                <c:pt idx="890">
                  <c:v>8-19-04</c:v>
                </c:pt>
                <c:pt idx="891">
                  <c:v>8-26-04</c:v>
                </c:pt>
                <c:pt idx="892">
                  <c:v>9-2-04</c:v>
                </c:pt>
                <c:pt idx="893">
                  <c:v>9-9-04</c:v>
                </c:pt>
                <c:pt idx="894">
                  <c:v>9-16-04</c:v>
                </c:pt>
                <c:pt idx="895">
                  <c:v>9-23-04</c:v>
                </c:pt>
                <c:pt idx="896">
                  <c:v>9-30-04</c:v>
                </c:pt>
                <c:pt idx="897">
                  <c:v>10-7-04</c:v>
                </c:pt>
                <c:pt idx="898">
                  <c:v>10-14-04</c:v>
                </c:pt>
                <c:pt idx="899">
                  <c:v>10-21-04</c:v>
                </c:pt>
                <c:pt idx="900">
                  <c:v>10-28-04</c:v>
                </c:pt>
                <c:pt idx="901">
                  <c:v>11-4-04</c:v>
                </c:pt>
                <c:pt idx="902">
                  <c:v>11-11-04</c:v>
                </c:pt>
                <c:pt idx="903">
                  <c:v>11-18-04</c:v>
                </c:pt>
                <c:pt idx="904">
                  <c:v>11-24-04</c:v>
                </c:pt>
                <c:pt idx="905">
                  <c:v>12-2-04</c:v>
                </c:pt>
                <c:pt idx="906">
                  <c:v>12-9-04</c:v>
                </c:pt>
                <c:pt idx="907">
                  <c:v>12-16-04</c:v>
                </c:pt>
                <c:pt idx="908">
                  <c:v>12-23-04</c:v>
                </c:pt>
                <c:pt idx="909">
                  <c:v>12-30-04</c:v>
                </c:pt>
                <c:pt idx="910">
                  <c:v>1-6-05</c:v>
                </c:pt>
                <c:pt idx="911">
                  <c:v>1-13-05</c:v>
                </c:pt>
                <c:pt idx="912">
                  <c:v>1-20-05</c:v>
                </c:pt>
                <c:pt idx="913">
                  <c:v>1-27-05</c:v>
                </c:pt>
                <c:pt idx="914">
                  <c:v>2-3-05</c:v>
                </c:pt>
                <c:pt idx="915">
                  <c:v>2-10-05</c:v>
                </c:pt>
                <c:pt idx="916">
                  <c:v>2-17-05</c:v>
                </c:pt>
                <c:pt idx="917">
                  <c:v>2-24-05</c:v>
                </c:pt>
                <c:pt idx="918">
                  <c:v>3-3-05</c:v>
                </c:pt>
                <c:pt idx="919">
                  <c:v>3-10-05</c:v>
                </c:pt>
                <c:pt idx="920">
                  <c:v>3-17-05</c:v>
                </c:pt>
                <c:pt idx="921">
                  <c:v>3-24-05</c:v>
                </c:pt>
                <c:pt idx="922">
                  <c:v>3-31-05</c:v>
                </c:pt>
                <c:pt idx="923">
                  <c:v>4-7-05</c:v>
                </c:pt>
                <c:pt idx="924">
                  <c:v>4-14-05</c:v>
                </c:pt>
                <c:pt idx="925">
                  <c:v>4-21-05</c:v>
                </c:pt>
                <c:pt idx="926">
                  <c:v>4-28-05</c:v>
                </c:pt>
                <c:pt idx="927">
                  <c:v>5-5-05</c:v>
                </c:pt>
                <c:pt idx="928">
                  <c:v>5-12-05</c:v>
                </c:pt>
                <c:pt idx="929">
                  <c:v>5-19-05</c:v>
                </c:pt>
                <c:pt idx="930">
                  <c:v>5-26-05</c:v>
                </c:pt>
                <c:pt idx="931">
                  <c:v>6-2-05</c:v>
                </c:pt>
                <c:pt idx="932">
                  <c:v>6-9-05</c:v>
                </c:pt>
                <c:pt idx="933">
                  <c:v>6-16-05</c:v>
                </c:pt>
                <c:pt idx="934">
                  <c:v>6-23-05</c:v>
                </c:pt>
                <c:pt idx="935">
                  <c:v>6-30-05</c:v>
                </c:pt>
                <c:pt idx="936">
                  <c:v>7-7-05</c:v>
                </c:pt>
                <c:pt idx="937">
                  <c:v>7-14-05</c:v>
                </c:pt>
                <c:pt idx="938">
                  <c:v>7-21-05</c:v>
                </c:pt>
                <c:pt idx="939">
                  <c:v>7-28-05</c:v>
                </c:pt>
                <c:pt idx="940">
                  <c:v>8-4-05</c:v>
                </c:pt>
                <c:pt idx="941">
                  <c:v>8-11-05</c:v>
                </c:pt>
                <c:pt idx="942">
                  <c:v>8-18-05</c:v>
                </c:pt>
                <c:pt idx="943">
                  <c:v>8-25-05</c:v>
                </c:pt>
                <c:pt idx="944">
                  <c:v>9-1-05</c:v>
                </c:pt>
                <c:pt idx="945">
                  <c:v>9-8-05</c:v>
                </c:pt>
                <c:pt idx="946">
                  <c:v>9-15-05</c:v>
                </c:pt>
                <c:pt idx="947">
                  <c:v>9-22-05</c:v>
                </c:pt>
                <c:pt idx="948">
                  <c:v>9-29-05</c:v>
                </c:pt>
                <c:pt idx="949">
                  <c:v>10-6-05</c:v>
                </c:pt>
                <c:pt idx="950">
                  <c:v>10-13-05</c:v>
                </c:pt>
                <c:pt idx="951">
                  <c:v>10-20-05</c:v>
                </c:pt>
                <c:pt idx="952">
                  <c:v>10-27-05</c:v>
                </c:pt>
                <c:pt idx="953">
                  <c:v>11-3-05</c:v>
                </c:pt>
                <c:pt idx="954">
                  <c:v>11-10-05</c:v>
                </c:pt>
                <c:pt idx="955">
                  <c:v>11-17-05</c:v>
                </c:pt>
                <c:pt idx="956">
                  <c:v>11-24-05</c:v>
                </c:pt>
                <c:pt idx="957">
                  <c:v>12-1-05</c:v>
                </c:pt>
                <c:pt idx="958">
                  <c:v>12-8-05</c:v>
                </c:pt>
                <c:pt idx="959">
                  <c:v>12-15-05</c:v>
                </c:pt>
                <c:pt idx="960">
                  <c:v>12-22-05</c:v>
                </c:pt>
                <c:pt idx="961">
                  <c:v>12-29-05</c:v>
                </c:pt>
                <c:pt idx="962">
                  <c:v>1-5-06</c:v>
                </c:pt>
                <c:pt idx="963">
                  <c:v>1-12-06</c:v>
                </c:pt>
                <c:pt idx="964">
                  <c:v>1-19-06</c:v>
                </c:pt>
                <c:pt idx="965">
                  <c:v>1-26-06</c:v>
                </c:pt>
                <c:pt idx="966">
                  <c:v>2-2-06</c:v>
                </c:pt>
                <c:pt idx="967">
                  <c:v>2-9-06</c:v>
                </c:pt>
                <c:pt idx="968">
                  <c:v>2-16-06</c:v>
                </c:pt>
                <c:pt idx="969">
                  <c:v>2-23-06</c:v>
                </c:pt>
                <c:pt idx="970">
                  <c:v>3-2-06</c:v>
                </c:pt>
                <c:pt idx="971">
                  <c:v>3-9-06</c:v>
                </c:pt>
                <c:pt idx="972">
                  <c:v>3-16-06</c:v>
                </c:pt>
                <c:pt idx="973">
                  <c:v>3-23-06</c:v>
                </c:pt>
                <c:pt idx="974">
                  <c:v>3-30-06</c:v>
                </c:pt>
                <c:pt idx="975">
                  <c:v>4-6-06</c:v>
                </c:pt>
                <c:pt idx="976">
                  <c:v>4-13-06</c:v>
                </c:pt>
                <c:pt idx="977">
                  <c:v>4-20-06</c:v>
                </c:pt>
                <c:pt idx="978">
                  <c:v>4-27-06</c:v>
                </c:pt>
                <c:pt idx="979">
                  <c:v>5-4-06</c:v>
                </c:pt>
                <c:pt idx="980">
                  <c:v>5-11-06</c:v>
                </c:pt>
                <c:pt idx="981">
                  <c:v>5-18-06</c:v>
                </c:pt>
                <c:pt idx="982">
                  <c:v>5-25-06</c:v>
                </c:pt>
                <c:pt idx="983">
                  <c:v>6-1-06</c:v>
                </c:pt>
                <c:pt idx="984">
                  <c:v>6-8-06</c:v>
                </c:pt>
                <c:pt idx="985">
                  <c:v>6-15-06</c:v>
                </c:pt>
                <c:pt idx="986">
                  <c:v>6-22-06</c:v>
                </c:pt>
                <c:pt idx="987">
                  <c:v>6-29-06</c:v>
                </c:pt>
                <c:pt idx="988">
                  <c:v>7-6-06</c:v>
                </c:pt>
                <c:pt idx="989">
                  <c:v>7-13-06</c:v>
                </c:pt>
                <c:pt idx="990">
                  <c:v>7-20-06</c:v>
                </c:pt>
                <c:pt idx="991">
                  <c:v>7-27-06</c:v>
                </c:pt>
                <c:pt idx="992">
                  <c:v>8-3-06</c:v>
                </c:pt>
                <c:pt idx="993">
                  <c:v>8-10-06</c:v>
                </c:pt>
                <c:pt idx="994">
                  <c:v>8-17-06</c:v>
                </c:pt>
                <c:pt idx="995">
                  <c:v>8-24-06</c:v>
                </c:pt>
                <c:pt idx="996">
                  <c:v>8-31-06</c:v>
                </c:pt>
                <c:pt idx="997">
                  <c:v>9-7-06</c:v>
                </c:pt>
                <c:pt idx="998">
                  <c:v>9-14-06</c:v>
                </c:pt>
                <c:pt idx="999">
                  <c:v>9-21-06</c:v>
                </c:pt>
                <c:pt idx="1000">
                  <c:v>9-28-06</c:v>
                </c:pt>
                <c:pt idx="1001">
                  <c:v>10-5-06</c:v>
                </c:pt>
                <c:pt idx="1002">
                  <c:v>10-12-06</c:v>
                </c:pt>
                <c:pt idx="1003">
                  <c:v>10-19-06</c:v>
                </c:pt>
                <c:pt idx="1004">
                  <c:v>10-26-06</c:v>
                </c:pt>
                <c:pt idx="1005">
                  <c:v>11-2-06</c:v>
                </c:pt>
                <c:pt idx="1006">
                  <c:v>11-9-06</c:v>
                </c:pt>
                <c:pt idx="1007">
                  <c:v>11-16-06</c:v>
                </c:pt>
                <c:pt idx="1008">
                  <c:v>11-23-06</c:v>
                </c:pt>
                <c:pt idx="1009">
                  <c:v>11-30-06</c:v>
                </c:pt>
                <c:pt idx="1010">
                  <c:v>12-7-06</c:v>
                </c:pt>
                <c:pt idx="1011">
                  <c:v>12-14-06</c:v>
                </c:pt>
                <c:pt idx="1012">
                  <c:v>12-21-06</c:v>
                </c:pt>
                <c:pt idx="1013">
                  <c:v>12-28-06</c:v>
                </c:pt>
                <c:pt idx="1014">
                  <c:v>1-4-07</c:v>
                </c:pt>
                <c:pt idx="1015">
                  <c:v>1-11-07</c:v>
                </c:pt>
                <c:pt idx="1016">
                  <c:v>1-18-07</c:v>
                </c:pt>
                <c:pt idx="1017">
                  <c:v>1-25-07</c:v>
                </c:pt>
                <c:pt idx="1018">
                  <c:v>2-1-07</c:v>
                </c:pt>
                <c:pt idx="1019">
                  <c:v>2-8-07</c:v>
                </c:pt>
                <c:pt idx="1020">
                  <c:v>2-15-07</c:v>
                </c:pt>
                <c:pt idx="1021">
                  <c:v>2-22-07</c:v>
                </c:pt>
                <c:pt idx="1022">
                  <c:v>3-1-07</c:v>
                </c:pt>
                <c:pt idx="1023">
                  <c:v>3-8-07</c:v>
                </c:pt>
                <c:pt idx="1024">
                  <c:v>3-15-07</c:v>
                </c:pt>
                <c:pt idx="1025">
                  <c:v>3-22-07</c:v>
                </c:pt>
                <c:pt idx="1026">
                  <c:v>3-29-07</c:v>
                </c:pt>
                <c:pt idx="1027">
                  <c:v>4-5-07</c:v>
                </c:pt>
                <c:pt idx="1028">
                  <c:v>4-12-07</c:v>
                </c:pt>
                <c:pt idx="1029">
                  <c:v>4-19-07</c:v>
                </c:pt>
                <c:pt idx="1030">
                  <c:v>4-26-07</c:v>
                </c:pt>
                <c:pt idx="1031">
                  <c:v>5-3-07</c:v>
                </c:pt>
                <c:pt idx="1032">
                  <c:v>5-10-07</c:v>
                </c:pt>
                <c:pt idx="1033">
                  <c:v>5-17-07</c:v>
                </c:pt>
                <c:pt idx="1034">
                  <c:v>5-24-07</c:v>
                </c:pt>
                <c:pt idx="1035">
                  <c:v>5-31-07</c:v>
                </c:pt>
                <c:pt idx="1036">
                  <c:v>6-7-07</c:v>
                </c:pt>
                <c:pt idx="1037">
                  <c:v>6-14-07</c:v>
                </c:pt>
                <c:pt idx="1038">
                  <c:v>6-21-07</c:v>
                </c:pt>
                <c:pt idx="1039">
                  <c:v>6-28-07</c:v>
                </c:pt>
                <c:pt idx="1040">
                  <c:v>7-5-07</c:v>
                </c:pt>
                <c:pt idx="1041">
                  <c:v>7-12-07</c:v>
                </c:pt>
                <c:pt idx="1042">
                  <c:v>7-19-07</c:v>
                </c:pt>
                <c:pt idx="1043">
                  <c:v>7-26-07</c:v>
                </c:pt>
                <c:pt idx="1044">
                  <c:v>8-2-07</c:v>
                </c:pt>
                <c:pt idx="1045">
                  <c:v>8-9-07</c:v>
                </c:pt>
                <c:pt idx="1046">
                  <c:v>8-16-07</c:v>
                </c:pt>
                <c:pt idx="1047">
                  <c:v>8-23-07</c:v>
                </c:pt>
                <c:pt idx="1048">
                  <c:v>8-30-07</c:v>
                </c:pt>
                <c:pt idx="1049">
                  <c:v>9-6-07</c:v>
                </c:pt>
                <c:pt idx="1050">
                  <c:v>9-13-07</c:v>
                </c:pt>
                <c:pt idx="1051">
                  <c:v>9-20-07</c:v>
                </c:pt>
                <c:pt idx="1052">
                  <c:v>9-27-07</c:v>
                </c:pt>
                <c:pt idx="1053">
                  <c:v>10-4-07</c:v>
                </c:pt>
                <c:pt idx="1054">
                  <c:v>10-11-07</c:v>
                </c:pt>
                <c:pt idx="1055">
                  <c:v>10-18-07</c:v>
                </c:pt>
                <c:pt idx="1056">
                  <c:v>10-25-07</c:v>
                </c:pt>
                <c:pt idx="1057">
                  <c:v>11-1-07</c:v>
                </c:pt>
                <c:pt idx="1058">
                  <c:v>11-8-07</c:v>
                </c:pt>
                <c:pt idx="1059">
                  <c:v>11-15-07</c:v>
                </c:pt>
                <c:pt idx="1060">
                  <c:v>11-22-07</c:v>
                </c:pt>
                <c:pt idx="1061">
                  <c:v>11-29-07</c:v>
                </c:pt>
                <c:pt idx="1062">
                  <c:v>12-6-07</c:v>
                </c:pt>
                <c:pt idx="1063">
                  <c:v>12-13-07</c:v>
                </c:pt>
                <c:pt idx="1064">
                  <c:v>12-20-07</c:v>
                </c:pt>
                <c:pt idx="1065">
                  <c:v>12-27-07</c:v>
                </c:pt>
                <c:pt idx="1066">
                  <c:v>1-3-08</c:v>
                </c:pt>
                <c:pt idx="1067">
                  <c:v>1-10-08</c:v>
                </c:pt>
                <c:pt idx="1068">
                  <c:v>1-17-08</c:v>
                </c:pt>
                <c:pt idx="1069">
                  <c:v>1-24-08</c:v>
                </c:pt>
                <c:pt idx="1070">
                  <c:v>1-31-08</c:v>
                </c:pt>
                <c:pt idx="1071">
                  <c:v>2-7-08</c:v>
                </c:pt>
                <c:pt idx="1072">
                  <c:v>2-14-08</c:v>
                </c:pt>
                <c:pt idx="1073">
                  <c:v>2-21-08</c:v>
                </c:pt>
                <c:pt idx="1074">
                  <c:v>2-28-08</c:v>
                </c:pt>
                <c:pt idx="1075">
                  <c:v>3-6-08</c:v>
                </c:pt>
                <c:pt idx="1076">
                  <c:v>3-13-08</c:v>
                </c:pt>
                <c:pt idx="1077">
                  <c:v>3-20-08</c:v>
                </c:pt>
                <c:pt idx="1078">
                  <c:v>3-27-08</c:v>
                </c:pt>
                <c:pt idx="1079">
                  <c:v>4-3-08</c:v>
                </c:pt>
                <c:pt idx="1080">
                  <c:v>4-10-08</c:v>
                </c:pt>
                <c:pt idx="1081">
                  <c:v>4-17-08</c:v>
                </c:pt>
                <c:pt idx="1082">
                  <c:v>4-24-08</c:v>
                </c:pt>
                <c:pt idx="1083">
                  <c:v>5-1-08</c:v>
                </c:pt>
                <c:pt idx="1084">
                  <c:v>5-8-08</c:v>
                </c:pt>
                <c:pt idx="1085">
                  <c:v>5-15-08</c:v>
                </c:pt>
                <c:pt idx="1086">
                  <c:v>5-22-08</c:v>
                </c:pt>
                <c:pt idx="1087">
                  <c:v>5-29-08</c:v>
                </c:pt>
                <c:pt idx="1088">
                  <c:v>6-5-08</c:v>
                </c:pt>
                <c:pt idx="1089">
                  <c:v>6-12-08</c:v>
                </c:pt>
                <c:pt idx="1090">
                  <c:v>6-19-08</c:v>
                </c:pt>
                <c:pt idx="1091">
                  <c:v>6-26-08</c:v>
                </c:pt>
                <c:pt idx="1092">
                  <c:v>7-3-08</c:v>
                </c:pt>
                <c:pt idx="1093">
                  <c:v>7-10-08</c:v>
                </c:pt>
                <c:pt idx="1094">
                  <c:v>7-17-08</c:v>
                </c:pt>
                <c:pt idx="1095">
                  <c:v>7-24-08</c:v>
                </c:pt>
                <c:pt idx="1096">
                  <c:v>7-31-08</c:v>
                </c:pt>
                <c:pt idx="1097">
                  <c:v>8-7-08</c:v>
                </c:pt>
                <c:pt idx="1098">
                  <c:v>8-14-08</c:v>
                </c:pt>
                <c:pt idx="1099">
                  <c:v>8-21-08</c:v>
                </c:pt>
                <c:pt idx="1100">
                  <c:v>8-28-08</c:v>
                </c:pt>
                <c:pt idx="1101">
                  <c:v>9-4-08</c:v>
                </c:pt>
                <c:pt idx="1102">
                  <c:v>9-11-08</c:v>
                </c:pt>
                <c:pt idx="1103">
                  <c:v>9-18-08</c:v>
                </c:pt>
                <c:pt idx="1104">
                  <c:v>9-25-08</c:v>
                </c:pt>
                <c:pt idx="1105">
                  <c:v>10-2-08</c:v>
                </c:pt>
                <c:pt idx="1106">
                  <c:v>10-9-08</c:v>
                </c:pt>
                <c:pt idx="1107">
                  <c:v>10-16-08</c:v>
                </c:pt>
                <c:pt idx="1108">
                  <c:v>10-23-08</c:v>
                </c:pt>
                <c:pt idx="1109">
                  <c:v>10-30-08</c:v>
                </c:pt>
                <c:pt idx="1110">
                  <c:v>11-6-08</c:v>
                </c:pt>
                <c:pt idx="1111">
                  <c:v>11-13-08</c:v>
                </c:pt>
                <c:pt idx="1112">
                  <c:v>11-20-08</c:v>
                </c:pt>
                <c:pt idx="1113">
                  <c:v>11-27-08</c:v>
                </c:pt>
                <c:pt idx="1114">
                  <c:v>12-4-08</c:v>
                </c:pt>
                <c:pt idx="1115">
                  <c:v>12-11-08</c:v>
                </c:pt>
                <c:pt idx="1116">
                  <c:v>12-18-08</c:v>
                </c:pt>
                <c:pt idx="1117">
                  <c:v>12-25-08</c:v>
                </c:pt>
                <c:pt idx="1118">
                  <c:v>1-1-09</c:v>
                </c:pt>
                <c:pt idx="1119">
                  <c:v>1-8-09</c:v>
                </c:pt>
                <c:pt idx="1120">
                  <c:v>1-15-09</c:v>
                </c:pt>
                <c:pt idx="1121">
                  <c:v>1-22-09</c:v>
                </c:pt>
                <c:pt idx="1122">
                  <c:v>1-29-09</c:v>
                </c:pt>
                <c:pt idx="1123">
                  <c:v>2-5-09</c:v>
                </c:pt>
                <c:pt idx="1124">
                  <c:v>2-12-09</c:v>
                </c:pt>
                <c:pt idx="1125">
                  <c:v>2-19-09</c:v>
                </c:pt>
                <c:pt idx="1126">
                  <c:v>2-26-09</c:v>
                </c:pt>
                <c:pt idx="1127">
                  <c:v>3-5-09</c:v>
                </c:pt>
                <c:pt idx="1128">
                  <c:v>3-12-09</c:v>
                </c:pt>
                <c:pt idx="1129">
                  <c:v>3-19-09</c:v>
                </c:pt>
                <c:pt idx="1130">
                  <c:v>3-26-09</c:v>
                </c:pt>
                <c:pt idx="1131">
                  <c:v>4-2-09</c:v>
                </c:pt>
                <c:pt idx="1132">
                  <c:v>4-9-09</c:v>
                </c:pt>
                <c:pt idx="1133">
                  <c:v>4-16-09</c:v>
                </c:pt>
                <c:pt idx="1134">
                  <c:v>4-23-09</c:v>
                </c:pt>
                <c:pt idx="1135">
                  <c:v>4-30-09</c:v>
                </c:pt>
                <c:pt idx="1136">
                  <c:v>5-7-09</c:v>
                </c:pt>
                <c:pt idx="1137">
                  <c:v>5-14-09</c:v>
                </c:pt>
                <c:pt idx="1138">
                  <c:v>5-21-09</c:v>
                </c:pt>
                <c:pt idx="1139">
                  <c:v>5-28-09</c:v>
                </c:pt>
                <c:pt idx="1140">
                  <c:v>6-4-09</c:v>
                </c:pt>
                <c:pt idx="1141">
                  <c:v>6-11-09</c:v>
                </c:pt>
                <c:pt idx="1142">
                  <c:v>6-18-09</c:v>
                </c:pt>
                <c:pt idx="1143">
                  <c:v>6-25-09</c:v>
                </c:pt>
                <c:pt idx="1144">
                  <c:v>7-2-09</c:v>
                </c:pt>
                <c:pt idx="1145">
                  <c:v>7-9-09</c:v>
                </c:pt>
                <c:pt idx="1146">
                  <c:v>7-16-09</c:v>
                </c:pt>
                <c:pt idx="1147">
                  <c:v>7-23-09</c:v>
                </c:pt>
                <c:pt idx="1148">
                  <c:v>7-30-09</c:v>
                </c:pt>
                <c:pt idx="1149">
                  <c:v>8-6-09</c:v>
                </c:pt>
                <c:pt idx="1150">
                  <c:v>8-13-09</c:v>
                </c:pt>
                <c:pt idx="1151">
                  <c:v>8-20-09</c:v>
                </c:pt>
                <c:pt idx="1152">
                  <c:v>8-27-09</c:v>
                </c:pt>
                <c:pt idx="1153">
                  <c:v>9-3-09</c:v>
                </c:pt>
                <c:pt idx="1154">
                  <c:v>9-10-09</c:v>
                </c:pt>
                <c:pt idx="1155">
                  <c:v>9-17-09</c:v>
                </c:pt>
                <c:pt idx="1156">
                  <c:v>9-24-09</c:v>
                </c:pt>
                <c:pt idx="1157">
                  <c:v>10-1-09</c:v>
                </c:pt>
                <c:pt idx="1158">
                  <c:v>10-8-09</c:v>
                </c:pt>
                <c:pt idx="1159">
                  <c:v>10-15-09</c:v>
                </c:pt>
                <c:pt idx="1160">
                  <c:v>10-22-09</c:v>
                </c:pt>
                <c:pt idx="1161">
                  <c:v>10-29-09</c:v>
                </c:pt>
                <c:pt idx="1162">
                  <c:v>11-5-09</c:v>
                </c:pt>
                <c:pt idx="1163">
                  <c:v>11-12-09</c:v>
                </c:pt>
                <c:pt idx="1164">
                  <c:v>11-19-09</c:v>
                </c:pt>
                <c:pt idx="1165">
                  <c:v>11-26-09</c:v>
                </c:pt>
                <c:pt idx="1166">
                  <c:v>12-3-09</c:v>
                </c:pt>
                <c:pt idx="1167">
                  <c:v>12-10-09</c:v>
                </c:pt>
                <c:pt idx="1168">
                  <c:v>12-17-09</c:v>
                </c:pt>
                <c:pt idx="1169">
                  <c:v>12-24-09</c:v>
                </c:pt>
                <c:pt idx="1170">
                  <c:v>12-31-09</c:v>
                </c:pt>
                <c:pt idx="1171">
                  <c:v>1-7-10</c:v>
                </c:pt>
                <c:pt idx="1172">
                  <c:v>1-14-10</c:v>
                </c:pt>
                <c:pt idx="1173">
                  <c:v>1-21-10</c:v>
                </c:pt>
                <c:pt idx="1174">
                  <c:v>1-28-10</c:v>
                </c:pt>
                <c:pt idx="1175">
                  <c:v>2-4-10</c:v>
                </c:pt>
                <c:pt idx="1176">
                  <c:v>2-11-10</c:v>
                </c:pt>
                <c:pt idx="1177">
                  <c:v>2-18-10</c:v>
                </c:pt>
                <c:pt idx="1178">
                  <c:v>2-25-10</c:v>
                </c:pt>
                <c:pt idx="1179">
                  <c:v>3-4-10</c:v>
                </c:pt>
                <c:pt idx="1180">
                  <c:v>3-11-10</c:v>
                </c:pt>
                <c:pt idx="1181">
                  <c:v>3-18-10</c:v>
                </c:pt>
                <c:pt idx="1182">
                  <c:v>3-25-10</c:v>
                </c:pt>
                <c:pt idx="1183">
                  <c:v>4-1-10</c:v>
                </c:pt>
                <c:pt idx="1184">
                  <c:v>4-8-10</c:v>
                </c:pt>
                <c:pt idx="1185">
                  <c:v>4-15-10</c:v>
                </c:pt>
                <c:pt idx="1186">
                  <c:v>4-22-10</c:v>
                </c:pt>
                <c:pt idx="1187">
                  <c:v>4-29-10</c:v>
                </c:pt>
                <c:pt idx="1188">
                  <c:v>5-6-10</c:v>
                </c:pt>
                <c:pt idx="1189">
                  <c:v>5-13-10</c:v>
                </c:pt>
                <c:pt idx="1190">
                  <c:v>5-20-10</c:v>
                </c:pt>
                <c:pt idx="1191">
                  <c:v>5-27-10</c:v>
                </c:pt>
                <c:pt idx="1192">
                  <c:v>6-3-10</c:v>
                </c:pt>
                <c:pt idx="1193">
                  <c:v>6-10-10</c:v>
                </c:pt>
                <c:pt idx="1194">
                  <c:v>6-17-10</c:v>
                </c:pt>
                <c:pt idx="1195">
                  <c:v>6-24-10</c:v>
                </c:pt>
                <c:pt idx="1196">
                  <c:v>7-1-10</c:v>
                </c:pt>
                <c:pt idx="1197">
                  <c:v>7-8-10</c:v>
                </c:pt>
                <c:pt idx="1198">
                  <c:v>7-15-10</c:v>
                </c:pt>
                <c:pt idx="1199">
                  <c:v>7-22-10</c:v>
                </c:pt>
                <c:pt idx="1200">
                  <c:v>7-29-10</c:v>
                </c:pt>
                <c:pt idx="1201">
                  <c:v>8-5-10</c:v>
                </c:pt>
                <c:pt idx="1202">
                  <c:v>8-12-10</c:v>
                </c:pt>
                <c:pt idx="1203">
                  <c:v>8-19-10</c:v>
                </c:pt>
                <c:pt idx="1204">
                  <c:v>8-26-10</c:v>
                </c:pt>
                <c:pt idx="1205">
                  <c:v>9-2-10</c:v>
                </c:pt>
                <c:pt idx="1206">
                  <c:v>9-9-10</c:v>
                </c:pt>
                <c:pt idx="1207">
                  <c:v>9-16-10</c:v>
                </c:pt>
                <c:pt idx="1208">
                  <c:v>9-23-10</c:v>
                </c:pt>
                <c:pt idx="1209">
                  <c:v>9-30-10</c:v>
                </c:pt>
                <c:pt idx="1210">
                  <c:v>10-7-10</c:v>
                </c:pt>
                <c:pt idx="1211">
                  <c:v>10-14-10</c:v>
                </c:pt>
                <c:pt idx="1212">
                  <c:v>10-21-10</c:v>
                </c:pt>
                <c:pt idx="1213">
                  <c:v>10-28-10</c:v>
                </c:pt>
                <c:pt idx="1214">
                  <c:v>11-4-10</c:v>
                </c:pt>
                <c:pt idx="1215">
                  <c:v>11-11-10</c:v>
                </c:pt>
                <c:pt idx="1216">
                  <c:v>11-18-10</c:v>
                </c:pt>
                <c:pt idx="1217">
                  <c:v>11-25-10</c:v>
                </c:pt>
                <c:pt idx="1218">
                  <c:v>12-2-10</c:v>
                </c:pt>
                <c:pt idx="1219">
                  <c:v>12-9-10</c:v>
                </c:pt>
                <c:pt idx="1220">
                  <c:v>12-16-10</c:v>
                </c:pt>
                <c:pt idx="1221">
                  <c:v>12-23-10</c:v>
                </c:pt>
                <c:pt idx="1222">
                  <c:v>12-30-10</c:v>
                </c:pt>
                <c:pt idx="1223">
                  <c:v>1-6-11</c:v>
                </c:pt>
                <c:pt idx="1224">
                  <c:v>1-13-11</c:v>
                </c:pt>
                <c:pt idx="1225">
                  <c:v>1-20-11</c:v>
                </c:pt>
                <c:pt idx="1226">
                  <c:v>1-27-11</c:v>
                </c:pt>
                <c:pt idx="1227">
                  <c:v>2-3-11</c:v>
                </c:pt>
                <c:pt idx="1228">
                  <c:v>2-10-11</c:v>
                </c:pt>
                <c:pt idx="1229">
                  <c:v>2-17-11</c:v>
                </c:pt>
                <c:pt idx="1230">
                  <c:v>2-24-11</c:v>
                </c:pt>
                <c:pt idx="1231">
                  <c:v>3-3-11</c:v>
                </c:pt>
                <c:pt idx="1232">
                  <c:v>3-10-11</c:v>
                </c:pt>
                <c:pt idx="1233">
                  <c:v>3-17-11</c:v>
                </c:pt>
                <c:pt idx="1234">
                  <c:v>3-24-11</c:v>
                </c:pt>
                <c:pt idx="1235">
                  <c:v>3-31-11</c:v>
                </c:pt>
                <c:pt idx="1236">
                  <c:v>4-7-11</c:v>
                </c:pt>
                <c:pt idx="1237">
                  <c:v>4-14-11</c:v>
                </c:pt>
                <c:pt idx="1238">
                  <c:v>4-21-11</c:v>
                </c:pt>
                <c:pt idx="1239">
                  <c:v>4-28-11</c:v>
                </c:pt>
                <c:pt idx="1240">
                  <c:v>5-5-11</c:v>
                </c:pt>
                <c:pt idx="1241">
                  <c:v>5-12-11</c:v>
                </c:pt>
                <c:pt idx="1242">
                  <c:v>5-19-11</c:v>
                </c:pt>
                <c:pt idx="1243">
                  <c:v>5-26-11</c:v>
                </c:pt>
                <c:pt idx="1244">
                  <c:v>6-2-11</c:v>
                </c:pt>
                <c:pt idx="1245">
                  <c:v>6-9-11</c:v>
                </c:pt>
                <c:pt idx="1246">
                  <c:v>6-16-11</c:v>
                </c:pt>
                <c:pt idx="1247">
                  <c:v>6-23-11</c:v>
                </c:pt>
                <c:pt idx="1248">
                  <c:v>6-30-11</c:v>
                </c:pt>
                <c:pt idx="1249">
                  <c:v>7-7-11</c:v>
                </c:pt>
                <c:pt idx="1250">
                  <c:v>7-14-11</c:v>
                </c:pt>
                <c:pt idx="1251">
                  <c:v>7-21-11</c:v>
                </c:pt>
                <c:pt idx="1252">
                  <c:v>7-28-11</c:v>
                </c:pt>
                <c:pt idx="1253">
                  <c:v>8-4-11</c:v>
                </c:pt>
                <c:pt idx="1254">
                  <c:v>8-11-11</c:v>
                </c:pt>
                <c:pt idx="1255">
                  <c:v>8-18-11</c:v>
                </c:pt>
                <c:pt idx="1256">
                  <c:v>8-25-11</c:v>
                </c:pt>
                <c:pt idx="1257">
                  <c:v>9-1-11</c:v>
                </c:pt>
                <c:pt idx="1258">
                  <c:v>9-8-11</c:v>
                </c:pt>
                <c:pt idx="1259">
                  <c:v>9-15-11</c:v>
                </c:pt>
                <c:pt idx="1260">
                  <c:v>9-22-11</c:v>
                </c:pt>
                <c:pt idx="1261">
                  <c:v>9-29-11</c:v>
                </c:pt>
                <c:pt idx="1262">
                  <c:v>10-6-11</c:v>
                </c:pt>
                <c:pt idx="1263">
                  <c:v>10-13-11</c:v>
                </c:pt>
                <c:pt idx="1264">
                  <c:v>10-20-11</c:v>
                </c:pt>
                <c:pt idx="1265">
                  <c:v>10-27-11</c:v>
                </c:pt>
                <c:pt idx="1266">
                  <c:v>11-3-11</c:v>
                </c:pt>
                <c:pt idx="1267">
                  <c:v>11-10-11</c:v>
                </c:pt>
                <c:pt idx="1268">
                  <c:v>11-17-11</c:v>
                </c:pt>
                <c:pt idx="1269">
                  <c:v>11-24-11</c:v>
                </c:pt>
                <c:pt idx="1270">
                  <c:v>12-1-11</c:v>
                </c:pt>
                <c:pt idx="1271">
                  <c:v>12-8-11</c:v>
                </c:pt>
                <c:pt idx="1272">
                  <c:v>12-15-11</c:v>
                </c:pt>
                <c:pt idx="1273">
                  <c:v>12-22-11</c:v>
                </c:pt>
                <c:pt idx="1274">
                  <c:v>12-29-11</c:v>
                </c:pt>
                <c:pt idx="1275">
                  <c:v>1-5-12</c:v>
                </c:pt>
                <c:pt idx="1276">
                  <c:v>1-12-12</c:v>
                </c:pt>
                <c:pt idx="1277">
                  <c:v>1-19-12</c:v>
                </c:pt>
                <c:pt idx="1278">
                  <c:v>1-26-12</c:v>
                </c:pt>
                <c:pt idx="1279">
                  <c:v>2-2-12</c:v>
                </c:pt>
                <c:pt idx="1280">
                  <c:v>2-9-12</c:v>
                </c:pt>
                <c:pt idx="1281">
                  <c:v>2-16-12</c:v>
                </c:pt>
                <c:pt idx="1282">
                  <c:v>2-23-12</c:v>
                </c:pt>
                <c:pt idx="1283">
                  <c:v>3-1-12</c:v>
                </c:pt>
                <c:pt idx="1284">
                  <c:v>3-8-12</c:v>
                </c:pt>
                <c:pt idx="1285">
                  <c:v>3-15-12</c:v>
                </c:pt>
                <c:pt idx="1286">
                  <c:v>3-22-12</c:v>
                </c:pt>
                <c:pt idx="1287">
                  <c:v>3-29-12</c:v>
                </c:pt>
                <c:pt idx="1288">
                  <c:v>4-5-12</c:v>
                </c:pt>
                <c:pt idx="1289">
                  <c:v>4-12-12</c:v>
                </c:pt>
                <c:pt idx="1290">
                  <c:v>4-19-12</c:v>
                </c:pt>
                <c:pt idx="1291">
                  <c:v>4-26-12</c:v>
                </c:pt>
                <c:pt idx="1292">
                  <c:v>5-3-12</c:v>
                </c:pt>
                <c:pt idx="1293">
                  <c:v>5-10-12</c:v>
                </c:pt>
                <c:pt idx="1294">
                  <c:v>5-17-12</c:v>
                </c:pt>
                <c:pt idx="1295">
                  <c:v>5-24-12</c:v>
                </c:pt>
                <c:pt idx="1296">
                  <c:v>5-31-12</c:v>
                </c:pt>
                <c:pt idx="1297">
                  <c:v>6-7-12</c:v>
                </c:pt>
                <c:pt idx="1298">
                  <c:v>6-14-12</c:v>
                </c:pt>
                <c:pt idx="1299">
                  <c:v>6-21-12</c:v>
                </c:pt>
                <c:pt idx="1300">
                  <c:v>6-28-12</c:v>
                </c:pt>
                <c:pt idx="1301">
                  <c:v>7-5-12</c:v>
                </c:pt>
                <c:pt idx="1302">
                  <c:v>7-12-12</c:v>
                </c:pt>
                <c:pt idx="1303">
                  <c:v>7-19-12</c:v>
                </c:pt>
                <c:pt idx="1304">
                  <c:v>7-26-12</c:v>
                </c:pt>
                <c:pt idx="1305">
                  <c:v>8-2-12</c:v>
                </c:pt>
                <c:pt idx="1306">
                  <c:v>8-9-12</c:v>
                </c:pt>
                <c:pt idx="1307">
                  <c:v>8-16-12</c:v>
                </c:pt>
                <c:pt idx="1308">
                  <c:v>8-23-12</c:v>
                </c:pt>
                <c:pt idx="1309">
                  <c:v>8-30-12</c:v>
                </c:pt>
                <c:pt idx="1310">
                  <c:v>9-6-12</c:v>
                </c:pt>
                <c:pt idx="1311">
                  <c:v>9-13-12</c:v>
                </c:pt>
                <c:pt idx="1312">
                  <c:v>9-20-12</c:v>
                </c:pt>
                <c:pt idx="1313">
                  <c:v>9-27-12</c:v>
                </c:pt>
                <c:pt idx="1314">
                  <c:v>10-4-12</c:v>
                </c:pt>
                <c:pt idx="1315">
                  <c:v>10-11-12</c:v>
                </c:pt>
                <c:pt idx="1316">
                  <c:v>10-18-12</c:v>
                </c:pt>
                <c:pt idx="1317">
                  <c:v>10-25-12</c:v>
                </c:pt>
                <c:pt idx="1318">
                  <c:v>11-1-12</c:v>
                </c:pt>
                <c:pt idx="1319">
                  <c:v>11-8-12</c:v>
                </c:pt>
                <c:pt idx="1320">
                  <c:v>11-15-12</c:v>
                </c:pt>
                <c:pt idx="1321">
                  <c:v>11-22-12</c:v>
                </c:pt>
                <c:pt idx="1322">
                  <c:v>11-28-12</c:v>
                </c:pt>
                <c:pt idx="1323">
                  <c:v>12-6-12</c:v>
                </c:pt>
                <c:pt idx="1324">
                  <c:v>12-13-12</c:v>
                </c:pt>
                <c:pt idx="1325">
                  <c:v>12-20-12</c:v>
                </c:pt>
                <c:pt idx="1326">
                  <c:v>12-27-12</c:v>
                </c:pt>
                <c:pt idx="1327">
                  <c:v>1-3-13</c:v>
                </c:pt>
                <c:pt idx="1328">
                  <c:v>1-10-13</c:v>
                </c:pt>
                <c:pt idx="1329">
                  <c:v>1-17-13</c:v>
                </c:pt>
                <c:pt idx="1330">
                  <c:v>1-24-13</c:v>
                </c:pt>
                <c:pt idx="1331">
                  <c:v>1-31-13</c:v>
                </c:pt>
                <c:pt idx="1332">
                  <c:v>2-7-13</c:v>
                </c:pt>
                <c:pt idx="1333">
                  <c:v>2-14-13</c:v>
                </c:pt>
                <c:pt idx="1334">
                  <c:v>2-21-13</c:v>
                </c:pt>
                <c:pt idx="1335">
                  <c:v>2-28-13</c:v>
                </c:pt>
                <c:pt idx="1336">
                  <c:v>3-7-13</c:v>
                </c:pt>
                <c:pt idx="1337">
                  <c:v>3-14-13</c:v>
                </c:pt>
                <c:pt idx="1338">
                  <c:v>3-21-13</c:v>
                </c:pt>
                <c:pt idx="1339">
                  <c:v>3-28-13</c:v>
                </c:pt>
                <c:pt idx="1340">
                  <c:v>4-4-13</c:v>
                </c:pt>
                <c:pt idx="1341">
                  <c:v>4-11-13</c:v>
                </c:pt>
                <c:pt idx="1342">
                  <c:v>4-18-13</c:v>
                </c:pt>
                <c:pt idx="1343">
                  <c:v>4-25-13</c:v>
                </c:pt>
                <c:pt idx="1344">
                  <c:v>5-2-13</c:v>
                </c:pt>
                <c:pt idx="1345">
                  <c:v>5-9-13</c:v>
                </c:pt>
                <c:pt idx="1346">
                  <c:v>5-16-13</c:v>
                </c:pt>
                <c:pt idx="1347">
                  <c:v>5-23-13</c:v>
                </c:pt>
                <c:pt idx="1348">
                  <c:v>5-30-13</c:v>
                </c:pt>
                <c:pt idx="1349">
                  <c:v>6-6-13</c:v>
                </c:pt>
                <c:pt idx="1350">
                  <c:v>6-13-13</c:v>
                </c:pt>
                <c:pt idx="1351">
                  <c:v>6-20-13</c:v>
                </c:pt>
                <c:pt idx="1352">
                  <c:v>6-27-13</c:v>
                </c:pt>
                <c:pt idx="1353">
                  <c:v>7-4-13</c:v>
                </c:pt>
                <c:pt idx="1354">
                  <c:v>7-11-13</c:v>
                </c:pt>
                <c:pt idx="1355">
                  <c:v>7-18-13</c:v>
                </c:pt>
                <c:pt idx="1356">
                  <c:v>7-25-13</c:v>
                </c:pt>
                <c:pt idx="1357">
                  <c:v>8-1-13</c:v>
                </c:pt>
                <c:pt idx="1358">
                  <c:v>8-8-13</c:v>
                </c:pt>
                <c:pt idx="1359">
                  <c:v>8-15-13</c:v>
                </c:pt>
                <c:pt idx="1360">
                  <c:v>8-22-13</c:v>
                </c:pt>
                <c:pt idx="1361">
                  <c:v>8-29-13</c:v>
                </c:pt>
                <c:pt idx="1362">
                  <c:v>9-5-13</c:v>
                </c:pt>
                <c:pt idx="1363">
                  <c:v>9-12-13</c:v>
                </c:pt>
                <c:pt idx="1364">
                  <c:v>9-19-13</c:v>
                </c:pt>
                <c:pt idx="1365">
                  <c:v>9-26-13</c:v>
                </c:pt>
                <c:pt idx="1366">
                  <c:v>10-3-13</c:v>
                </c:pt>
                <c:pt idx="1367">
                  <c:v>10-10-13</c:v>
                </c:pt>
                <c:pt idx="1368">
                  <c:v>10-17-13</c:v>
                </c:pt>
                <c:pt idx="1369">
                  <c:v>10-24-13</c:v>
                </c:pt>
                <c:pt idx="1370">
                  <c:v>10-31-13</c:v>
                </c:pt>
                <c:pt idx="1371">
                  <c:v>11-7-13</c:v>
                </c:pt>
                <c:pt idx="1372">
                  <c:v>11-14-13</c:v>
                </c:pt>
                <c:pt idx="1373">
                  <c:v>11-21-13</c:v>
                </c:pt>
                <c:pt idx="1374">
                  <c:v>11-28-13</c:v>
                </c:pt>
                <c:pt idx="1375">
                  <c:v>12-5-13</c:v>
                </c:pt>
                <c:pt idx="1376">
                  <c:v>12-12-13</c:v>
                </c:pt>
                <c:pt idx="1377">
                  <c:v>12-19-13</c:v>
                </c:pt>
                <c:pt idx="1378">
                  <c:v>12-26-13</c:v>
                </c:pt>
                <c:pt idx="1379">
                  <c:v>1-2-14</c:v>
                </c:pt>
                <c:pt idx="1380">
                  <c:v>1-9-14</c:v>
                </c:pt>
                <c:pt idx="1381">
                  <c:v>1-16-14</c:v>
                </c:pt>
                <c:pt idx="1382">
                  <c:v>1-23-14</c:v>
                </c:pt>
                <c:pt idx="1383">
                  <c:v>1-30-14</c:v>
                </c:pt>
                <c:pt idx="1384">
                  <c:v>2-6-14</c:v>
                </c:pt>
                <c:pt idx="1385">
                  <c:v>2-13-14</c:v>
                </c:pt>
                <c:pt idx="1386">
                  <c:v>2-20-14</c:v>
                </c:pt>
                <c:pt idx="1387">
                  <c:v>2-27-14</c:v>
                </c:pt>
                <c:pt idx="1388">
                  <c:v>3-6-14</c:v>
                </c:pt>
                <c:pt idx="1389">
                  <c:v>3-13-14</c:v>
                </c:pt>
                <c:pt idx="1390">
                  <c:v>3-20-14</c:v>
                </c:pt>
                <c:pt idx="1391">
                  <c:v>3-27-14</c:v>
                </c:pt>
                <c:pt idx="1392">
                  <c:v>4-3-14</c:v>
                </c:pt>
                <c:pt idx="1393">
                  <c:v>4-10-14</c:v>
                </c:pt>
                <c:pt idx="1394">
                  <c:v>4-17-14</c:v>
                </c:pt>
                <c:pt idx="1395">
                  <c:v>4-24-14</c:v>
                </c:pt>
                <c:pt idx="1396">
                  <c:v>5-1-14</c:v>
                </c:pt>
                <c:pt idx="1397">
                  <c:v>5-8-14</c:v>
                </c:pt>
                <c:pt idx="1398">
                  <c:v>5-15-14</c:v>
                </c:pt>
                <c:pt idx="1399">
                  <c:v>5-22-14</c:v>
                </c:pt>
                <c:pt idx="1400">
                  <c:v>5-29-14</c:v>
                </c:pt>
                <c:pt idx="1401">
                  <c:v>6-5-14</c:v>
                </c:pt>
                <c:pt idx="1402">
                  <c:v>6-12-14</c:v>
                </c:pt>
                <c:pt idx="1403">
                  <c:v>6-19-14</c:v>
                </c:pt>
                <c:pt idx="1404">
                  <c:v>6-26-14</c:v>
                </c:pt>
                <c:pt idx="1405">
                  <c:v>7-3-14</c:v>
                </c:pt>
                <c:pt idx="1406">
                  <c:v>7-10-14</c:v>
                </c:pt>
                <c:pt idx="1407">
                  <c:v>7-17-14</c:v>
                </c:pt>
                <c:pt idx="1408">
                  <c:v>7-24-14</c:v>
                </c:pt>
                <c:pt idx="1409">
                  <c:v>7-31-14</c:v>
                </c:pt>
                <c:pt idx="1410">
                  <c:v>8-7-14</c:v>
                </c:pt>
                <c:pt idx="1411">
                  <c:v>8-14-14</c:v>
                </c:pt>
                <c:pt idx="1412">
                  <c:v>8-21-14</c:v>
                </c:pt>
                <c:pt idx="1413">
                  <c:v>8-28-14</c:v>
                </c:pt>
                <c:pt idx="1414">
                  <c:v>9-4-14</c:v>
                </c:pt>
                <c:pt idx="1415">
                  <c:v>9-11-14</c:v>
                </c:pt>
                <c:pt idx="1416">
                  <c:v>9-18-14</c:v>
                </c:pt>
                <c:pt idx="1417">
                  <c:v>9-25-14</c:v>
                </c:pt>
                <c:pt idx="1418">
                  <c:v>10-2-14</c:v>
                </c:pt>
                <c:pt idx="1419">
                  <c:v>10-9-14</c:v>
                </c:pt>
                <c:pt idx="1420">
                  <c:v>10-16-14</c:v>
                </c:pt>
                <c:pt idx="1421">
                  <c:v>10-23-14</c:v>
                </c:pt>
                <c:pt idx="1422">
                  <c:v>10-30-14</c:v>
                </c:pt>
                <c:pt idx="1423">
                  <c:v>11-6-14</c:v>
                </c:pt>
                <c:pt idx="1424">
                  <c:v>11-13-14</c:v>
                </c:pt>
                <c:pt idx="1425">
                  <c:v>11-20-14</c:v>
                </c:pt>
                <c:pt idx="1426">
                  <c:v>11-27-14</c:v>
                </c:pt>
                <c:pt idx="1427">
                  <c:v>12-4-14</c:v>
                </c:pt>
                <c:pt idx="1428">
                  <c:v>12-11-14</c:v>
                </c:pt>
                <c:pt idx="1429">
                  <c:v>12-18-14</c:v>
                </c:pt>
                <c:pt idx="1430">
                  <c:v>12-25-14</c:v>
                </c:pt>
                <c:pt idx="1431">
                  <c:v>1-1-15</c:v>
                </c:pt>
                <c:pt idx="1432">
                  <c:v>1-8-15</c:v>
                </c:pt>
                <c:pt idx="1433">
                  <c:v>1-15-15</c:v>
                </c:pt>
                <c:pt idx="1434">
                  <c:v>1-22-15</c:v>
                </c:pt>
                <c:pt idx="1435">
                  <c:v>1-29-15</c:v>
                </c:pt>
                <c:pt idx="1436">
                  <c:v>2-5-15</c:v>
                </c:pt>
                <c:pt idx="1437">
                  <c:v>2-12-15</c:v>
                </c:pt>
                <c:pt idx="1438">
                  <c:v>2-19-15</c:v>
                </c:pt>
                <c:pt idx="1439">
                  <c:v>2-26-15</c:v>
                </c:pt>
                <c:pt idx="1440">
                  <c:v>3-5-15</c:v>
                </c:pt>
                <c:pt idx="1441">
                  <c:v>3-12-15</c:v>
                </c:pt>
                <c:pt idx="1442">
                  <c:v>3-19-15</c:v>
                </c:pt>
                <c:pt idx="1443">
                  <c:v>3-26-15</c:v>
                </c:pt>
                <c:pt idx="1444">
                  <c:v>4-2-15</c:v>
                </c:pt>
                <c:pt idx="1445">
                  <c:v>4-9-15</c:v>
                </c:pt>
                <c:pt idx="1446">
                  <c:v>4-16-15</c:v>
                </c:pt>
                <c:pt idx="1447">
                  <c:v>4-23-15</c:v>
                </c:pt>
                <c:pt idx="1448">
                  <c:v>4-30-15</c:v>
                </c:pt>
                <c:pt idx="1449">
                  <c:v>5-7-15</c:v>
                </c:pt>
                <c:pt idx="1450">
                  <c:v>5-14-15</c:v>
                </c:pt>
                <c:pt idx="1451">
                  <c:v>5-21-15</c:v>
                </c:pt>
                <c:pt idx="1452">
                  <c:v>5-28-15</c:v>
                </c:pt>
                <c:pt idx="1453">
                  <c:v>6-4-15</c:v>
                </c:pt>
                <c:pt idx="1454">
                  <c:v>6-11-15</c:v>
                </c:pt>
                <c:pt idx="1455">
                  <c:v>6-18-15</c:v>
                </c:pt>
                <c:pt idx="1456">
                  <c:v>6-25-15</c:v>
                </c:pt>
                <c:pt idx="1457">
                  <c:v>7-2-15</c:v>
                </c:pt>
                <c:pt idx="1458">
                  <c:v>7-9-15</c:v>
                </c:pt>
                <c:pt idx="1459">
                  <c:v>7-16-15</c:v>
                </c:pt>
                <c:pt idx="1460">
                  <c:v>7-23-15</c:v>
                </c:pt>
                <c:pt idx="1461">
                  <c:v>7-30-15</c:v>
                </c:pt>
                <c:pt idx="1462">
                  <c:v>8-6-15</c:v>
                </c:pt>
                <c:pt idx="1463">
                  <c:v>8-13-15</c:v>
                </c:pt>
                <c:pt idx="1464">
                  <c:v>8-20-15</c:v>
                </c:pt>
                <c:pt idx="1465">
                  <c:v>8-27-15</c:v>
                </c:pt>
                <c:pt idx="1466">
                  <c:v>9-3-15</c:v>
                </c:pt>
                <c:pt idx="1467">
                  <c:v>9-10-15</c:v>
                </c:pt>
                <c:pt idx="1468">
                  <c:v>9-17-15</c:v>
                </c:pt>
                <c:pt idx="1469">
                  <c:v>9-24-15</c:v>
                </c:pt>
                <c:pt idx="1470">
                  <c:v>10-1-15</c:v>
                </c:pt>
                <c:pt idx="1471">
                  <c:v>10-8-15</c:v>
                </c:pt>
                <c:pt idx="1472">
                  <c:v>10-15-15</c:v>
                </c:pt>
                <c:pt idx="1473">
                  <c:v>10-22-15</c:v>
                </c:pt>
                <c:pt idx="1474">
                  <c:v>10-29-15</c:v>
                </c:pt>
                <c:pt idx="1475">
                  <c:v>11-5-15</c:v>
                </c:pt>
                <c:pt idx="1476">
                  <c:v>11-12-15</c:v>
                </c:pt>
                <c:pt idx="1477">
                  <c:v>11-19-15</c:v>
                </c:pt>
                <c:pt idx="1478">
                  <c:v>11-26-15</c:v>
                </c:pt>
                <c:pt idx="1479">
                  <c:v>12-3-15</c:v>
                </c:pt>
                <c:pt idx="1480">
                  <c:v>12-10-15</c:v>
                </c:pt>
                <c:pt idx="1481">
                  <c:v>12-17-15</c:v>
                </c:pt>
                <c:pt idx="1482">
                  <c:v>12-24-15</c:v>
                </c:pt>
                <c:pt idx="1483">
                  <c:v>12-31-15</c:v>
                </c:pt>
                <c:pt idx="1484">
                  <c:v>1-7-16</c:v>
                </c:pt>
                <c:pt idx="1485">
                  <c:v>1-14-16</c:v>
                </c:pt>
                <c:pt idx="1486">
                  <c:v>1-21-16</c:v>
                </c:pt>
                <c:pt idx="1487">
                  <c:v>1-28-16</c:v>
                </c:pt>
                <c:pt idx="1488">
                  <c:v>2-4-16</c:v>
                </c:pt>
                <c:pt idx="1489">
                  <c:v>2-11-16</c:v>
                </c:pt>
                <c:pt idx="1490">
                  <c:v>2-18-16</c:v>
                </c:pt>
                <c:pt idx="1491">
                  <c:v>2-25-16</c:v>
                </c:pt>
                <c:pt idx="1492">
                  <c:v>3-3-16</c:v>
                </c:pt>
                <c:pt idx="1493">
                  <c:v>3-10-16</c:v>
                </c:pt>
                <c:pt idx="1494">
                  <c:v>3-17-16</c:v>
                </c:pt>
                <c:pt idx="1495">
                  <c:v>3-24-16</c:v>
                </c:pt>
                <c:pt idx="1496">
                  <c:v>3-31-16</c:v>
                </c:pt>
                <c:pt idx="1497">
                  <c:v>4-7-16</c:v>
                </c:pt>
                <c:pt idx="1498">
                  <c:v>4-14-16</c:v>
                </c:pt>
                <c:pt idx="1499">
                  <c:v>4-21-16</c:v>
                </c:pt>
                <c:pt idx="1500">
                  <c:v>4-28-16</c:v>
                </c:pt>
                <c:pt idx="1501">
                  <c:v>5-5-16</c:v>
                </c:pt>
                <c:pt idx="1502">
                  <c:v>5-12-16</c:v>
                </c:pt>
                <c:pt idx="1503">
                  <c:v>5-19-16</c:v>
                </c:pt>
                <c:pt idx="1504">
                  <c:v>5-26-16</c:v>
                </c:pt>
                <c:pt idx="1505">
                  <c:v>6-2-16</c:v>
                </c:pt>
                <c:pt idx="1506">
                  <c:v>6-9-16</c:v>
                </c:pt>
                <c:pt idx="1507">
                  <c:v>6-16-16</c:v>
                </c:pt>
                <c:pt idx="1508">
                  <c:v>6-23-16</c:v>
                </c:pt>
                <c:pt idx="1509">
                  <c:v>6-30-16</c:v>
                </c:pt>
                <c:pt idx="1510">
                  <c:v>7-7-16</c:v>
                </c:pt>
                <c:pt idx="1511">
                  <c:v>7-14-16</c:v>
                </c:pt>
                <c:pt idx="1512">
                  <c:v>7-21-16</c:v>
                </c:pt>
                <c:pt idx="1513">
                  <c:v>7-28-16</c:v>
                </c:pt>
                <c:pt idx="1514">
                  <c:v>8-4-16</c:v>
                </c:pt>
                <c:pt idx="1515">
                  <c:v>8-11-16</c:v>
                </c:pt>
                <c:pt idx="1516">
                  <c:v>8-18-16</c:v>
                </c:pt>
                <c:pt idx="1517">
                  <c:v>8-25-16</c:v>
                </c:pt>
                <c:pt idx="1518">
                  <c:v>9-1-16</c:v>
                </c:pt>
                <c:pt idx="1519">
                  <c:v>9-8-16</c:v>
                </c:pt>
                <c:pt idx="1520">
                  <c:v>9-15-16</c:v>
                </c:pt>
                <c:pt idx="1521">
                  <c:v>9-22-16</c:v>
                </c:pt>
                <c:pt idx="1522">
                  <c:v>9-29-16</c:v>
                </c:pt>
                <c:pt idx="1523">
                  <c:v>10-6-16</c:v>
                </c:pt>
                <c:pt idx="1524">
                  <c:v>10-13-16</c:v>
                </c:pt>
                <c:pt idx="1525">
                  <c:v>10-20-16</c:v>
                </c:pt>
                <c:pt idx="1526">
                  <c:v>10-27-16</c:v>
                </c:pt>
                <c:pt idx="1527">
                  <c:v>11-3-16</c:v>
                </c:pt>
                <c:pt idx="1528">
                  <c:v>11-10-16</c:v>
                </c:pt>
                <c:pt idx="1529">
                  <c:v>11-17-16</c:v>
                </c:pt>
                <c:pt idx="1530">
                  <c:v>11-24-16</c:v>
                </c:pt>
                <c:pt idx="1531">
                  <c:v>12-1-16</c:v>
                </c:pt>
                <c:pt idx="1532">
                  <c:v>12-8-16</c:v>
                </c:pt>
                <c:pt idx="1533">
                  <c:v>12-15-16</c:v>
                </c:pt>
                <c:pt idx="1534">
                  <c:v>12-22-16</c:v>
                </c:pt>
                <c:pt idx="1535">
                  <c:v>12-29-16</c:v>
                </c:pt>
                <c:pt idx="1536">
                  <c:v>1-5-17</c:v>
                </c:pt>
                <c:pt idx="1537">
                  <c:v>1-12-17</c:v>
                </c:pt>
                <c:pt idx="1538">
                  <c:v>1-19-17</c:v>
                </c:pt>
                <c:pt idx="1539">
                  <c:v>1-26-17</c:v>
                </c:pt>
                <c:pt idx="1540">
                  <c:v>2-2-17</c:v>
                </c:pt>
                <c:pt idx="1541">
                  <c:v>2-9-17</c:v>
                </c:pt>
                <c:pt idx="1542">
                  <c:v>2-16-17</c:v>
                </c:pt>
                <c:pt idx="1543">
                  <c:v>2-23-17</c:v>
                </c:pt>
                <c:pt idx="1544">
                  <c:v>3-2-17</c:v>
                </c:pt>
                <c:pt idx="1545">
                  <c:v>3-9-17</c:v>
                </c:pt>
                <c:pt idx="1546">
                  <c:v>3-16-17</c:v>
                </c:pt>
                <c:pt idx="1547">
                  <c:v>3-23-17</c:v>
                </c:pt>
                <c:pt idx="1548">
                  <c:v>3-30-17</c:v>
                </c:pt>
                <c:pt idx="1549">
                  <c:v>4-6-17</c:v>
                </c:pt>
                <c:pt idx="1550">
                  <c:v>4-13-17</c:v>
                </c:pt>
                <c:pt idx="1551">
                  <c:v>4-20-17</c:v>
                </c:pt>
                <c:pt idx="1552">
                  <c:v>4-27-17</c:v>
                </c:pt>
                <c:pt idx="1553">
                  <c:v>5-4-17</c:v>
                </c:pt>
                <c:pt idx="1554">
                  <c:v>5-11-17</c:v>
                </c:pt>
                <c:pt idx="1555">
                  <c:v>5-18-17</c:v>
                </c:pt>
                <c:pt idx="1556">
                  <c:v>5-25-17</c:v>
                </c:pt>
                <c:pt idx="1557">
                  <c:v>6-1-17</c:v>
                </c:pt>
                <c:pt idx="1558">
                  <c:v>6-8-17</c:v>
                </c:pt>
                <c:pt idx="1559">
                  <c:v>6-15-17</c:v>
                </c:pt>
                <c:pt idx="1560">
                  <c:v>6-22-17</c:v>
                </c:pt>
                <c:pt idx="1561">
                  <c:v>6-29-17</c:v>
                </c:pt>
                <c:pt idx="1562">
                  <c:v>7-6-17</c:v>
                </c:pt>
                <c:pt idx="1563">
                  <c:v>7-13-17</c:v>
                </c:pt>
                <c:pt idx="1564">
                  <c:v>7-20-17</c:v>
                </c:pt>
                <c:pt idx="1565">
                  <c:v>7-27-17</c:v>
                </c:pt>
                <c:pt idx="1566">
                  <c:v>8-3-17</c:v>
                </c:pt>
                <c:pt idx="1567">
                  <c:v>8-10-17</c:v>
                </c:pt>
                <c:pt idx="1568">
                  <c:v>8-17-17</c:v>
                </c:pt>
                <c:pt idx="1569">
                  <c:v>8-24-17</c:v>
                </c:pt>
                <c:pt idx="1570">
                  <c:v>8-31-17</c:v>
                </c:pt>
                <c:pt idx="1571">
                  <c:v>9-7-17</c:v>
                </c:pt>
                <c:pt idx="1572">
                  <c:v>9-14-17</c:v>
                </c:pt>
                <c:pt idx="1573">
                  <c:v>9-21-17</c:v>
                </c:pt>
                <c:pt idx="1574">
                  <c:v>9-28-17</c:v>
                </c:pt>
                <c:pt idx="1575">
                  <c:v>10-5-17</c:v>
                </c:pt>
                <c:pt idx="1576">
                  <c:v>10-12-17</c:v>
                </c:pt>
                <c:pt idx="1577">
                  <c:v>10-19-17</c:v>
                </c:pt>
                <c:pt idx="1578">
                  <c:v>10-26-17</c:v>
                </c:pt>
                <c:pt idx="1579">
                  <c:v>11-2-17</c:v>
                </c:pt>
                <c:pt idx="1580">
                  <c:v>11-9-17</c:v>
                </c:pt>
                <c:pt idx="1581">
                  <c:v>11-16-17</c:v>
                </c:pt>
                <c:pt idx="1582">
                  <c:v>11-23-17</c:v>
                </c:pt>
                <c:pt idx="1583">
                  <c:v>11-30-17</c:v>
                </c:pt>
                <c:pt idx="1584">
                  <c:v>12-7-17</c:v>
                </c:pt>
                <c:pt idx="1585">
                  <c:v>12-14-17</c:v>
                </c:pt>
                <c:pt idx="1586">
                  <c:v>12-21-17</c:v>
                </c:pt>
                <c:pt idx="1587">
                  <c:v>12-28-17</c:v>
                </c:pt>
                <c:pt idx="1588">
                  <c:v>1-4-18</c:v>
                </c:pt>
                <c:pt idx="1589">
                  <c:v>1-11-18</c:v>
                </c:pt>
                <c:pt idx="1590">
                  <c:v>1-18-18</c:v>
                </c:pt>
                <c:pt idx="1591">
                  <c:v>1-25-18</c:v>
                </c:pt>
                <c:pt idx="1592">
                  <c:v>2-1-18</c:v>
                </c:pt>
                <c:pt idx="1593">
                  <c:v>2-8-18</c:v>
                </c:pt>
                <c:pt idx="1594">
                  <c:v>2-15-18</c:v>
                </c:pt>
                <c:pt idx="1595">
                  <c:v>2-22-18</c:v>
                </c:pt>
                <c:pt idx="1596">
                  <c:v>3-1-18</c:v>
                </c:pt>
                <c:pt idx="1597">
                  <c:v>3-8-18</c:v>
                </c:pt>
                <c:pt idx="1598">
                  <c:v>3-15-18</c:v>
                </c:pt>
                <c:pt idx="1599">
                  <c:v>3-22-18</c:v>
                </c:pt>
                <c:pt idx="1600">
                  <c:v>3-29-18</c:v>
                </c:pt>
                <c:pt idx="1601">
                  <c:v>4-5-18</c:v>
                </c:pt>
                <c:pt idx="1602">
                  <c:v>4-12-18</c:v>
                </c:pt>
                <c:pt idx="1603">
                  <c:v>4-19-18</c:v>
                </c:pt>
                <c:pt idx="1604">
                  <c:v>4-26-18</c:v>
                </c:pt>
                <c:pt idx="1605">
                  <c:v>5-3-18</c:v>
                </c:pt>
                <c:pt idx="1606">
                  <c:v>5-10-18</c:v>
                </c:pt>
                <c:pt idx="1607">
                  <c:v>5-17-18</c:v>
                </c:pt>
                <c:pt idx="1608">
                  <c:v>5-24-18</c:v>
                </c:pt>
                <c:pt idx="1609">
                  <c:v>5-31-18</c:v>
                </c:pt>
                <c:pt idx="1610">
                  <c:v>6-7-18</c:v>
                </c:pt>
                <c:pt idx="1611">
                  <c:v>6-14-18</c:v>
                </c:pt>
                <c:pt idx="1612">
                  <c:v>6-21-18</c:v>
                </c:pt>
                <c:pt idx="1613">
                  <c:v>6-28-18</c:v>
                </c:pt>
                <c:pt idx="1614">
                  <c:v>7-5-18</c:v>
                </c:pt>
                <c:pt idx="1615">
                  <c:v>7-12-18</c:v>
                </c:pt>
                <c:pt idx="1616">
                  <c:v>7-19-18</c:v>
                </c:pt>
                <c:pt idx="1617">
                  <c:v>7-26-18</c:v>
                </c:pt>
                <c:pt idx="1618">
                  <c:v>8-2-18</c:v>
                </c:pt>
                <c:pt idx="1619">
                  <c:v>8-9-18</c:v>
                </c:pt>
                <c:pt idx="1620">
                  <c:v>8-16-18</c:v>
                </c:pt>
                <c:pt idx="1621">
                  <c:v>8-23-18</c:v>
                </c:pt>
                <c:pt idx="1622">
                  <c:v>8-30-18</c:v>
                </c:pt>
                <c:pt idx="1623">
                  <c:v>9-6-18</c:v>
                </c:pt>
                <c:pt idx="1624">
                  <c:v>9-13-18</c:v>
                </c:pt>
                <c:pt idx="1625">
                  <c:v>9-20-18</c:v>
                </c:pt>
                <c:pt idx="1626">
                  <c:v>9-27-18</c:v>
                </c:pt>
                <c:pt idx="1627">
                  <c:v>10-4-18</c:v>
                </c:pt>
                <c:pt idx="1628">
                  <c:v>10-11-18</c:v>
                </c:pt>
                <c:pt idx="1629">
                  <c:v>10-18-18</c:v>
                </c:pt>
                <c:pt idx="1630">
                  <c:v>10-25-18</c:v>
                </c:pt>
                <c:pt idx="1631">
                  <c:v>11-1-18</c:v>
                </c:pt>
                <c:pt idx="1632">
                  <c:v>11-8-18</c:v>
                </c:pt>
                <c:pt idx="1633">
                  <c:v>11-15-18</c:v>
                </c:pt>
                <c:pt idx="1634">
                  <c:v>11-22-18</c:v>
                </c:pt>
                <c:pt idx="1635">
                  <c:v>11-29-18</c:v>
                </c:pt>
                <c:pt idx="1636">
                  <c:v>12-6-18</c:v>
                </c:pt>
                <c:pt idx="1637">
                  <c:v>12-13-18</c:v>
                </c:pt>
                <c:pt idx="1638">
                  <c:v>12-20-18</c:v>
                </c:pt>
                <c:pt idx="1639">
                  <c:v>12-27-18</c:v>
                </c:pt>
                <c:pt idx="1640">
                  <c:v>1-3-19</c:v>
                </c:pt>
                <c:pt idx="1641">
                  <c:v>1-10-19</c:v>
                </c:pt>
                <c:pt idx="1642">
                  <c:v>1-17-19</c:v>
                </c:pt>
                <c:pt idx="1643">
                  <c:v>1-24-19</c:v>
                </c:pt>
                <c:pt idx="1644">
                  <c:v>1-31-19</c:v>
                </c:pt>
                <c:pt idx="1645">
                  <c:v>2-7-19</c:v>
                </c:pt>
                <c:pt idx="1646">
                  <c:v>2-14-19</c:v>
                </c:pt>
                <c:pt idx="1647">
                  <c:v>2-21-19</c:v>
                </c:pt>
                <c:pt idx="1648">
                  <c:v>2-28-19</c:v>
                </c:pt>
                <c:pt idx="1649">
                  <c:v>3-7-19</c:v>
                </c:pt>
                <c:pt idx="1650">
                  <c:v>3-14-19</c:v>
                </c:pt>
                <c:pt idx="1651">
                  <c:v>3-21-19</c:v>
                </c:pt>
                <c:pt idx="1652">
                  <c:v>3-28-19</c:v>
                </c:pt>
                <c:pt idx="1653">
                  <c:v>4-4-19</c:v>
                </c:pt>
                <c:pt idx="1654">
                  <c:v>4-11-19</c:v>
                </c:pt>
                <c:pt idx="1655">
                  <c:v>4-18-19</c:v>
                </c:pt>
                <c:pt idx="1656">
                  <c:v>4-25-19</c:v>
                </c:pt>
                <c:pt idx="1657">
                  <c:v>5-2-19</c:v>
                </c:pt>
                <c:pt idx="1658">
                  <c:v>5-9-19</c:v>
                </c:pt>
                <c:pt idx="1659">
                  <c:v>5-16-19</c:v>
                </c:pt>
                <c:pt idx="1660">
                  <c:v>5-23-19</c:v>
                </c:pt>
                <c:pt idx="1661">
                  <c:v>5-30-19</c:v>
                </c:pt>
                <c:pt idx="1662">
                  <c:v>6-6-19</c:v>
                </c:pt>
                <c:pt idx="1663">
                  <c:v>6-13-19</c:v>
                </c:pt>
                <c:pt idx="1664">
                  <c:v>6-20-19</c:v>
                </c:pt>
                <c:pt idx="1665">
                  <c:v>6-27-19</c:v>
                </c:pt>
                <c:pt idx="1666">
                  <c:v>7-3-19</c:v>
                </c:pt>
                <c:pt idx="1667">
                  <c:v>7-11-19</c:v>
                </c:pt>
                <c:pt idx="1668">
                  <c:v>7-18-19</c:v>
                </c:pt>
                <c:pt idx="1669">
                  <c:v>7-25-19</c:v>
                </c:pt>
                <c:pt idx="1670">
                  <c:v>8-1-19</c:v>
                </c:pt>
                <c:pt idx="1671">
                  <c:v>8-8-19</c:v>
                </c:pt>
                <c:pt idx="1672">
                  <c:v>8-15-19</c:v>
                </c:pt>
                <c:pt idx="1673">
                  <c:v>8-22-19</c:v>
                </c:pt>
                <c:pt idx="1674">
                  <c:v>8-29-19</c:v>
                </c:pt>
                <c:pt idx="1675">
                  <c:v>9-5-19</c:v>
                </c:pt>
                <c:pt idx="1676">
                  <c:v>9-12-19</c:v>
                </c:pt>
                <c:pt idx="1677">
                  <c:v>9-19-19</c:v>
                </c:pt>
                <c:pt idx="1678">
                  <c:v>9-26-19</c:v>
                </c:pt>
                <c:pt idx="1679">
                  <c:v>10-3-19</c:v>
                </c:pt>
                <c:pt idx="1680">
                  <c:v>10-10-19</c:v>
                </c:pt>
                <c:pt idx="1681">
                  <c:v>10-17-19</c:v>
                </c:pt>
                <c:pt idx="1682">
                  <c:v>10-24-19</c:v>
                </c:pt>
                <c:pt idx="1683">
                  <c:v>10-31-19</c:v>
                </c:pt>
                <c:pt idx="1684">
                  <c:v>11-7-19</c:v>
                </c:pt>
                <c:pt idx="1685">
                  <c:v>11-14-19</c:v>
                </c:pt>
                <c:pt idx="1686">
                  <c:v>11-21-19</c:v>
                </c:pt>
                <c:pt idx="1687">
                  <c:v>11-29-19</c:v>
                </c:pt>
                <c:pt idx="1688">
                  <c:v>12-5-19</c:v>
                </c:pt>
                <c:pt idx="1689">
                  <c:v>12-12-19</c:v>
                </c:pt>
                <c:pt idx="1690">
                  <c:v>12-19-19</c:v>
                </c:pt>
                <c:pt idx="1691">
                  <c:v>12-26-19</c:v>
                </c:pt>
                <c:pt idx="1692">
                  <c:v>1-2-20</c:v>
                </c:pt>
                <c:pt idx="1693">
                  <c:v>1-9-20</c:v>
                </c:pt>
                <c:pt idx="1694">
                  <c:v>1-16-20</c:v>
                </c:pt>
                <c:pt idx="1695">
                  <c:v>1-23-20</c:v>
                </c:pt>
                <c:pt idx="1696">
                  <c:v>1-30-20</c:v>
                </c:pt>
                <c:pt idx="1697">
                  <c:v>2-6-20</c:v>
                </c:pt>
                <c:pt idx="1698">
                  <c:v>2-13-20</c:v>
                </c:pt>
                <c:pt idx="1699">
                  <c:v>2-20-20</c:v>
                </c:pt>
                <c:pt idx="1700">
                  <c:v>2-27-20</c:v>
                </c:pt>
                <c:pt idx="1701">
                  <c:v>3-5-20</c:v>
                </c:pt>
                <c:pt idx="1702">
                  <c:v>3-12-20</c:v>
                </c:pt>
                <c:pt idx="1703">
                  <c:v>3-19-20</c:v>
                </c:pt>
                <c:pt idx="1704">
                  <c:v>3-26-20</c:v>
                </c:pt>
                <c:pt idx="1705">
                  <c:v>4-2-20</c:v>
                </c:pt>
                <c:pt idx="1706">
                  <c:v>4-9-20</c:v>
                </c:pt>
                <c:pt idx="1707">
                  <c:v>4-16-20</c:v>
                </c:pt>
                <c:pt idx="1708">
                  <c:v>4-23-20</c:v>
                </c:pt>
                <c:pt idx="1709">
                  <c:v>4-30-20</c:v>
                </c:pt>
                <c:pt idx="1710">
                  <c:v>5-7-20</c:v>
                </c:pt>
                <c:pt idx="1711">
                  <c:v>5-14-20</c:v>
                </c:pt>
                <c:pt idx="1712">
                  <c:v>5-21-20</c:v>
                </c:pt>
                <c:pt idx="1713">
                  <c:v>5-28-20</c:v>
                </c:pt>
                <c:pt idx="1714">
                  <c:v>6-4-20</c:v>
                </c:pt>
                <c:pt idx="1715">
                  <c:v>6-11-20</c:v>
                </c:pt>
                <c:pt idx="1716">
                  <c:v>6-18-20</c:v>
                </c:pt>
                <c:pt idx="1717">
                  <c:v>6-25-20</c:v>
                </c:pt>
                <c:pt idx="1718">
                  <c:v>7-2-20</c:v>
                </c:pt>
                <c:pt idx="1719">
                  <c:v>7-9-20</c:v>
                </c:pt>
                <c:pt idx="1720">
                  <c:v>7-16-20</c:v>
                </c:pt>
                <c:pt idx="1721">
                  <c:v>7-23-20</c:v>
                </c:pt>
                <c:pt idx="1722">
                  <c:v>7-30-20</c:v>
                </c:pt>
                <c:pt idx="1723">
                  <c:v>8-6-20</c:v>
                </c:pt>
                <c:pt idx="1724">
                  <c:v>8-13-20</c:v>
                </c:pt>
                <c:pt idx="1725">
                  <c:v>8-20-20</c:v>
                </c:pt>
                <c:pt idx="1726">
                  <c:v>8-27-20</c:v>
                </c:pt>
                <c:pt idx="1727">
                  <c:v>9-3-20</c:v>
                </c:pt>
                <c:pt idx="1728">
                  <c:v>9-10-20</c:v>
                </c:pt>
                <c:pt idx="1729">
                  <c:v>9-17-20</c:v>
                </c:pt>
                <c:pt idx="1730">
                  <c:v>9-24-20</c:v>
                </c:pt>
                <c:pt idx="1731">
                  <c:v>10-1-20</c:v>
                </c:pt>
                <c:pt idx="1732">
                  <c:v>10-8-20</c:v>
                </c:pt>
                <c:pt idx="1733">
                  <c:v>10-15-20</c:v>
                </c:pt>
                <c:pt idx="1734">
                  <c:v>10-22-20</c:v>
                </c:pt>
                <c:pt idx="1735">
                  <c:v>10-29-20</c:v>
                </c:pt>
                <c:pt idx="1736">
                  <c:v>11-5-20</c:v>
                </c:pt>
                <c:pt idx="1737">
                  <c:v>11-12-20</c:v>
                </c:pt>
                <c:pt idx="1738">
                  <c:v>11-19-20</c:v>
                </c:pt>
                <c:pt idx="1739">
                  <c:v>11-27-20</c:v>
                </c:pt>
                <c:pt idx="1740">
                  <c:v>12-3-20</c:v>
                </c:pt>
                <c:pt idx="1741">
                  <c:v>12-10-20</c:v>
                </c:pt>
                <c:pt idx="1742">
                  <c:v>12-17-20</c:v>
                </c:pt>
                <c:pt idx="1743">
                  <c:v>12-24-20</c:v>
                </c:pt>
                <c:pt idx="1744">
                  <c:v>12-31-20</c:v>
                </c:pt>
                <c:pt idx="1745">
                  <c:v>1-7-21</c:v>
                </c:pt>
                <c:pt idx="1746">
                  <c:v>1-21-21</c:v>
                </c:pt>
                <c:pt idx="1747">
                  <c:v>1-28-21</c:v>
                </c:pt>
                <c:pt idx="1748">
                  <c:v>2-4-21</c:v>
                </c:pt>
                <c:pt idx="1749">
                  <c:v>2-11-21</c:v>
                </c:pt>
                <c:pt idx="1750">
                  <c:v>2-18-21</c:v>
                </c:pt>
                <c:pt idx="1751">
                  <c:v>2-25-21</c:v>
                </c:pt>
                <c:pt idx="1752">
                  <c:v>3-4-21</c:v>
                </c:pt>
                <c:pt idx="1753">
                  <c:v>3-11-21</c:v>
                </c:pt>
                <c:pt idx="1754">
                  <c:v>3-18-21</c:v>
                </c:pt>
                <c:pt idx="1755">
                  <c:v>3-25-21</c:v>
                </c:pt>
                <c:pt idx="1756">
                  <c:v>4-1-21</c:v>
                </c:pt>
                <c:pt idx="1757">
                  <c:v>4-8-21</c:v>
                </c:pt>
                <c:pt idx="1758">
                  <c:v>4-15-21</c:v>
                </c:pt>
                <c:pt idx="1759">
                  <c:v>4-22-21</c:v>
                </c:pt>
                <c:pt idx="1760">
                  <c:v>4-29-21</c:v>
                </c:pt>
                <c:pt idx="1761">
                  <c:v>5-6-21</c:v>
                </c:pt>
                <c:pt idx="1762">
                  <c:v>5-13-21</c:v>
                </c:pt>
                <c:pt idx="1763">
                  <c:v>5-20-21</c:v>
                </c:pt>
                <c:pt idx="1764">
                  <c:v>5-27-21</c:v>
                </c:pt>
                <c:pt idx="1765">
                  <c:v>6-3-21</c:v>
                </c:pt>
                <c:pt idx="1766">
                  <c:v>6-10-21</c:v>
                </c:pt>
                <c:pt idx="1767">
                  <c:v>6-17-21</c:v>
                </c:pt>
                <c:pt idx="1768">
                  <c:v>6-24-21</c:v>
                </c:pt>
                <c:pt idx="1769">
                  <c:v>7-1-21</c:v>
                </c:pt>
                <c:pt idx="1770">
                  <c:v>7-8-21</c:v>
                </c:pt>
                <c:pt idx="1771">
                  <c:v>7-15-21</c:v>
                </c:pt>
                <c:pt idx="1772">
                  <c:v>7-22-21</c:v>
                </c:pt>
                <c:pt idx="1773">
                  <c:v>7-29-21</c:v>
                </c:pt>
                <c:pt idx="1774">
                  <c:v>8-5-21</c:v>
                </c:pt>
                <c:pt idx="1775">
                  <c:v>8-12-21</c:v>
                </c:pt>
                <c:pt idx="1776">
                  <c:v>8-19-21</c:v>
                </c:pt>
                <c:pt idx="1777">
                  <c:v>8-26-21</c:v>
                </c:pt>
                <c:pt idx="1778">
                  <c:v>9-2-21</c:v>
                </c:pt>
                <c:pt idx="1779">
                  <c:v>9-9-21</c:v>
                </c:pt>
                <c:pt idx="1780">
                  <c:v>9-16-21</c:v>
                </c:pt>
                <c:pt idx="1781">
                  <c:v>9-23-21</c:v>
                </c:pt>
                <c:pt idx="1782">
                  <c:v>9-30-21</c:v>
                </c:pt>
                <c:pt idx="1783">
                  <c:v>10-7-21</c:v>
                </c:pt>
                <c:pt idx="1784">
                  <c:v>10-14-21</c:v>
                </c:pt>
                <c:pt idx="1785">
                  <c:v>10-21-21</c:v>
                </c:pt>
                <c:pt idx="1786">
                  <c:v>10-27-21</c:v>
                </c:pt>
                <c:pt idx="1787">
                  <c:v>11-4-21</c:v>
                </c:pt>
                <c:pt idx="1788">
                  <c:v>11-11-21</c:v>
                </c:pt>
                <c:pt idx="1789">
                  <c:v>11-18-21</c:v>
                </c:pt>
                <c:pt idx="1790">
                  <c:v>11-24-21</c:v>
                </c:pt>
                <c:pt idx="1791">
                  <c:v>12-2-21</c:v>
                </c:pt>
                <c:pt idx="1792">
                  <c:v>12-9-21</c:v>
                </c:pt>
                <c:pt idx="1793">
                  <c:v>12-16-21</c:v>
                </c:pt>
                <c:pt idx="1794">
                  <c:v>12-23-21</c:v>
                </c:pt>
                <c:pt idx="1795">
                  <c:v>12-30-21</c:v>
                </c:pt>
                <c:pt idx="1796">
                  <c:v>1-6-22</c:v>
                </c:pt>
                <c:pt idx="1797">
                  <c:v>1-13-22</c:v>
                </c:pt>
                <c:pt idx="1798">
                  <c:v>1-20-22</c:v>
                </c:pt>
                <c:pt idx="1799">
                  <c:v>1-27-22</c:v>
                </c:pt>
                <c:pt idx="1800">
                  <c:v>2-3-22</c:v>
                </c:pt>
                <c:pt idx="1801">
                  <c:v>2-10-22</c:v>
                </c:pt>
                <c:pt idx="1802">
                  <c:v>2-17-22</c:v>
                </c:pt>
                <c:pt idx="1803">
                  <c:v>2-24-22</c:v>
                </c:pt>
                <c:pt idx="1804">
                  <c:v>3-3-22</c:v>
                </c:pt>
                <c:pt idx="1805">
                  <c:v>3-10-22</c:v>
                </c:pt>
                <c:pt idx="1806">
                  <c:v>3-17-22</c:v>
                </c:pt>
                <c:pt idx="1807">
                  <c:v>3-24-22</c:v>
                </c:pt>
                <c:pt idx="1808">
                  <c:v>3-31-22</c:v>
                </c:pt>
                <c:pt idx="1809">
                  <c:v>4-7-22</c:v>
                </c:pt>
                <c:pt idx="1810">
                  <c:v>4-14-22</c:v>
                </c:pt>
                <c:pt idx="1811">
                  <c:v>4-21-22</c:v>
                </c:pt>
                <c:pt idx="1812">
                  <c:v>4-28-22</c:v>
                </c:pt>
                <c:pt idx="1813">
                  <c:v>5-5-22</c:v>
                </c:pt>
                <c:pt idx="1814">
                  <c:v>5-12-22</c:v>
                </c:pt>
                <c:pt idx="1815">
                  <c:v>5-19-22</c:v>
                </c:pt>
                <c:pt idx="1816">
                  <c:v>5-26-22</c:v>
                </c:pt>
                <c:pt idx="1817">
                  <c:v>6-2-22</c:v>
                </c:pt>
                <c:pt idx="1818">
                  <c:v>6-9-22</c:v>
                </c:pt>
                <c:pt idx="1819">
                  <c:v>6-16-22</c:v>
                </c:pt>
                <c:pt idx="1820">
                  <c:v>6-23-22</c:v>
                </c:pt>
                <c:pt idx="1821">
                  <c:v>6-30-22</c:v>
                </c:pt>
                <c:pt idx="1822">
                  <c:v>7-7-22</c:v>
                </c:pt>
                <c:pt idx="1823">
                  <c:v>7-14-22</c:v>
                </c:pt>
                <c:pt idx="1824">
                  <c:v>7-21-22</c:v>
                </c:pt>
                <c:pt idx="1825">
                  <c:v>7-28-22</c:v>
                </c:pt>
                <c:pt idx="1826">
                  <c:v>8-4-22</c:v>
                </c:pt>
                <c:pt idx="1827">
                  <c:v>8-11-22</c:v>
                </c:pt>
                <c:pt idx="1828">
                  <c:v>8-18-22</c:v>
                </c:pt>
                <c:pt idx="1829">
                  <c:v>8-25-22</c:v>
                </c:pt>
                <c:pt idx="1830">
                  <c:v>9-1-22</c:v>
                </c:pt>
                <c:pt idx="1831">
                  <c:v>9-8-22</c:v>
                </c:pt>
                <c:pt idx="1832">
                  <c:v>9-15-22</c:v>
                </c:pt>
                <c:pt idx="1833">
                  <c:v>9-22-22</c:v>
                </c:pt>
                <c:pt idx="1834">
                  <c:v>9-29-22</c:v>
                </c:pt>
                <c:pt idx="1835">
                  <c:v>10-6-22</c:v>
                </c:pt>
                <c:pt idx="1836">
                  <c:v>10-13-22</c:v>
                </c:pt>
                <c:pt idx="1837">
                  <c:v>10-20-22</c:v>
                </c:pt>
                <c:pt idx="1838">
                  <c:v>10-27-22</c:v>
                </c:pt>
                <c:pt idx="1839">
                  <c:v>11-3-22</c:v>
                </c:pt>
                <c:pt idx="1840">
                  <c:v>11-10-22</c:v>
                </c:pt>
                <c:pt idx="1841">
                  <c:v>11-17-22</c:v>
                </c:pt>
                <c:pt idx="1842">
                  <c:v>11-24-22</c:v>
                </c:pt>
                <c:pt idx="1843">
                  <c:v>12-1-22</c:v>
                </c:pt>
                <c:pt idx="1844">
                  <c:v>12-8-22</c:v>
                </c:pt>
                <c:pt idx="1845">
                  <c:v>12-15-22</c:v>
                </c:pt>
                <c:pt idx="1846">
                  <c:v>12-22-22</c:v>
                </c:pt>
                <c:pt idx="1847">
                  <c:v>12-29-22</c:v>
                </c:pt>
                <c:pt idx="1848">
                  <c:v>1-5-23</c:v>
                </c:pt>
                <c:pt idx="1849">
                  <c:v>1-12-23</c:v>
                </c:pt>
                <c:pt idx="1850">
                  <c:v>1-19-23</c:v>
                </c:pt>
                <c:pt idx="1851">
                  <c:v>1-26-23</c:v>
                </c:pt>
                <c:pt idx="1852">
                  <c:v>2-2-23</c:v>
                </c:pt>
                <c:pt idx="1853">
                  <c:v>2-9-23</c:v>
                </c:pt>
                <c:pt idx="1854">
                  <c:v>2-16-23</c:v>
                </c:pt>
                <c:pt idx="1855">
                  <c:v>2-23-23</c:v>
                </c:pt>
                <c:pt idx="1856">
                  <c:v>3-2-23</c:v>
                </c:pt>
                <c:pt idx="1857">
                  <c:v>3-9-23</c:v>
                </c:pt>
                <c:pt idx="1858">
                  <c:v>3-16-23</c:v>
                </c:pt>
                <c:pt idx="1859">
                  <c:v>3-23-23</c:v>
                </c:pt>
                <c:pt idx="1860">
                  <c:v>3-30-23</c:v>
                </c:pt>
                <c:pt idx="1861">
                  <c:v>4-6-23</c:v>
                </c:pt>
                <c:pt idx="1862">
                  <c:v>4-13-23</c:v>
                </c:pt>
                <c:pt idx="1868">
                  <c:v>Observations over life of survey</c:v>
                </c:pt>
              </c:strCache>
            </c:strRef>
          </c:cat>
          <c:val>
            <c:numRef>
              <c:f>SENTIMENT!$B$8:$B$1876</c:f>
              <c:numCache>
                <c:formatCode>0.0%</c:formatCode>
                <c:ptCount val="1869"/>
                <c:pt idx="0">
                  <c:v>0.36</c:v>
                </c:pt>
                <c:pt idx="1">
                  <c:v>0.26</c:v>
                </c:pt>
                <c:pt idx="2">
                  <c:v>0.56000000000000005</c:v>
                </c:pt>
                <c:pt idx="3">
                  <c:v>0.45</c:v>
                </c:pt>
                <c:pt idx="4">
                  <c:v>0.66</c:v>
                </c:pt>
                <c:pt idx="5">
                  <c:v>0.52</c:v>
                </c:pt>
                <c:pt idx="6">
                  <c:v>0.42</c:v>
                </c:pt>
                <c:pt idx="7">
                  <c:v>0.5</c:v>
                </c:pt>
                <c:pt idx="8">
                  <c:v>0.6</c:v>
                </c:pt>
                <c:pt idx="9">
                  <c:v>0.53</c:v>
                </c:pt>
                <c:pt idx="10">
                  <c:v>0.44</c:v>
                </c:pt>
                <c:pt idx="11">
                  <c:v>0.46</c:v>
                </c:pt>
                <c:pt idx="12">
                  <c:v>0.37</c:v>
                </c:pt>
                <c:pt idx="13">
                  <c:v>0.39</c:v>
                </c:pt>
                <c:pt idx="14">
                  <c:v>0.44</c:v>
                </c:pt>
                <c:pt idx="15">
                  <c:v>0.47</c:v>
                </c:pt>
                <c:pt idx="16">
                  <c:v>0.31</c:v>
                </c:pt>
                <c:pt idx="17">
                  <c:v>0.39</c:v>
                </c:pt>
                <c:pt idx="18">
                  <c:v>0.27</c:v>
                </c:pt>
                <c:pt idx="19">
                  <c:v>0.25</c:v>
                </c:pt>
                <c:pt idx="20">
                  <c:v>0.23</c:v>
                </c:pt>
                <c:pt idx="21">
                  <c:v>0.33</c:v>
                </c:pt>
                <c:pt idx="22">
                  <c:v>0.28000000000000003</c:v>
                </c:pt>
                <c:pt idx="23">
                  <c:v>0.25</c:v>
                </c:pt>
                <c:pt idx="24">
                  <c:v>0.34</c:v>
                </c:pt>
                <c:pt idx="25">
                  <c:v>0.34</c:v>
                </c:pt>
                <c:pt idx="26">
                  <c:v>0.21</c:v>
                </c:pt>
                <c:pt idx="27">
                  <c:v>0.26</c:v>
                </c:pt>
                <c:pt idx="28">
                  <c:v>0.32</c:v>
                </c:pt>
                <c:pt idx="29">
                  <c:v>0.32</c:v>
                </c:pt>
                <c:pt idx="30">
                  <c:v>0.27</c:v>
                </c:pt>
                <c:pt idx="31">
                  <c:v>0.3</c:v>
                </c:pt>
                <c:pt idx="32">
                  <c:v>0.38</c:v>
                </c:pt>
                <c:pt idx="33">
                  <c:v>0.43</c:v>
                </c:pt>
                <c:pt idx="34">
                  <c:v>0.41</c:v>
                </c:pt>
                <c:pt idx="35">
                  <c:v>0.45</c:v>
                </c:pt>
                <c:pt idx="36">
                  <c:v>0.35</c:v>
                </c:pt>
                <c:pt idx="37">
                  <c:v>0.33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0.38</c:v>
                </c:pt>
                <c:pt idx="42">
                  <c:v>0.19</c:v>
                </c:pt>
                <c:pt idx="43">
                  <c:v>0.23</c:v>
                </c:pt>
                <c:pt idx="44">
                  <c:v>0.28000000000000003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0.33</c:v>
                </c:pt>
                <c:pt idx="49">
                  <c:v>0.45</c:v>
                </c:pt>
                <c:pt idx="50">
                  <c:v>0.35</c:v>
                </c:pt>
                <c:pt idx="51">
                  <c:v>0.26</c:v>
                </c:pt>
                <c:pt idx="52">
                  <c:v>0.16</c:v>
                </c:pt>
                <c:pt idx="53">
                  <c:v>0.23</c:v>
                </c:pt>
                <c:pt idx="54">
                  <c:v>0.21</c:v>
                </c:pt>
                <c:pt idx="55">
                  <c:v>0.26</c:v>
                </c:pt>
                <c:pt idx="56">
                  <c:v>0.19</c:v>
                </c:pt>
                <c:pt idx="57">
                  <c:v>0.28000000000000003</c:v>
                </c:pt>
                <c:pt idx="58">
                  <c:v>0.18</c:v>
                </c:pt>
                <c:pt idx="59">
                  <c:v>0.17</c:v>
                </c:pt>
                <c:pt idx="60">
                  <c:v>0.24</c:v>
                </c:pt>
                <c:pt idx="61">
                  <c:v>0.2</c:v>
                </c:pt>
                <c:pt idx="62">
                  <c:v>0.26</c:v>
                </c:pt>
                <c:pt idx="63">
                  <c:v>0.13</c:v>
                </c:pt>
                <c:pt idx="64">
                  <c:v>0.22</c:v>
                </c:pt>
                <c:pt idx="65">
                  <c:v>0.26</c:v>
                </c:pt>
                <c:pt idx="66">
                  <c:v>0.4</c:v>
                </c:pt>
                <c:pt idx="67">
                  <c:v>0.35</c:v>
                </c:pt>
                <c:pt idx="68">
                  <c:v>0.23</c:v>
                </c:pt>
                <c:pt idx="69">
                  <c:v>0.3</c:v>
                </c:pt>
                <c:pt idx="70">
                  <c:v>0.17</c:v>
                </c:pt>
                <c:pt idx="71">
                  <c:v>0.19</c:v>
                </c:pt>
                <c:pt idx="72">
                  <c:v>0.17</c:v>
                </c:pt>
                <c:pt idx="73">
                  <c:v>0.24</c:v>
                </c:pt>
                <c:pt idx="74">
                  <c:v>0.22</c:v>
                </c:pt>
                <c:pt idx="75">
                  <c:v>0.24</c:v>
                </c:pt>
                <c:pt idx="76">
                  <c:v>0.26</c:v>
                </c:pt>
                <c:pt idx="77">
                  <c:v>0.36</c:v>
                </c:pt>
                <c:pt idx="78">
                  <c:v>0.36</c:v>
                </c:pt>
                <c:pt idx="79">
                  <c:v>0.32</c:v>
                </c:pt>
                <c:pt idx="80">
                  <c:v>0.33</c:v>
                </c:pt>
                <c:pt idx="81">
                  <c:v>0.43</c:v>
                </c:pt>
                <c:pt idx="82">
                  <c:v>0.42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0.13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0.18</c:v>
                </c:pt>
                <c:pt idx="89">
                  <c:v>0.23</c:v>
                </c:pt>
                <c:pt idx="90">
                  <c:v>0.25</c:v>
                </c:pt>
                <c:pt idx="91">
                  <c:v>0.21</c:v>
                </c:pt>
                <c:pt idx="92">
                  <c:v>0.31</c:v>
                </c:pt>
                <c:pt idx="93">
                  <c:v>0.3</c:v>
                </c:pt>
                <c:pt idx="94">
                  <c:v>0.38</c:v>
                </c:pt>
                <c:pt idx="95">
                  <c:v>0.43</c:v>
                </c:pt>
                <c:pt idx="96">
                  <c:v>0.48</c:v>
                </c:pt>
                <c:pt idx="97">
                  <c:v>0.42</c:v>
                </c:pt>
                <c:pt idx="98">
                  <c:v>0.43</c:v>
                </c:pt>
                <c:pt idx="99">
                  <c:v>0.32</c:v>
                </c:pt>
                <c:pt idx="100">
                  <c:v>0.33</c:v>
                </c:pt>
                <c:pt idx="101">
                  <c:v>0.4</c:v>
                </c:pt>
                <c:pt idx="102">
                  <c:v>0.37</c:v>
                </c:pt>
                <c:pt idx="103">
                  <c:v>0.22</c:v>
                </c:pt>
                <c:pt idx="104">
                  <c:v>0.32</c:v>
                </c:pt>
                <c:pt idx="105">
                  <c:v>0.41</c:v>
                </c:pt>
                <c:pt idx="106">
                  <c:v>0.35</c:v>
                </c:pt>
                <c:pt idx="107">
                  <c:v>0.53</c:v>
                </c:pt>
                <c:pt idx="108">
                  <c:v>0.35</c:v>
                </c:pt>
                <c:pt idx="109">
                  <c:v>0.45</c:v>
                </c:pt>
                <c:pt idx="110">
                  <c:v>0.34</c:v>
                </c:pt>
                <c:pt idx="111">
                  <c:v>0.3</c:v>
                </c:pt>
                <c:pt idx="112">
                  <c:v>0.31</c:v>
                </c:pt>
                <c:pt idx="113">
                  <c:v>0.24</c:v>
                </c:pt>
                <c:pt idx="114">
                  <c:v>0.33</c:v>
                </c:pt>
                <c:pt idx="115">
                  <c:v>0.24</c:v>
                </c:pt>
                <c:pt idx="116">
                  <c:v>0.28000000000000003</c:v>
                </c:pt>
                <c:pt idx="117">
                  <c:v>0.39</c:v>
                </c:pt>
                <c:pt idx="118">
                  <c:v>0.36</c:v>
                </c:pt>
                <c:pt idx="119">
                  <c:v>0.37</c:v>
                </c:pt>
                <c:pt idx="120">
                  <c:v>0.27</c:v>
                </c:pt>
                <c:pt idx="121">
                  <c:v>0.24</c:v>
                </c:pt>
                <c:pt idx="122">
                  <c:v>0.27</c:v>
                </c:pt>
                <c:pt idx="123">
                  <c:v>0.28000000000000003</c:v>
                </c:pt>
                <c:pt idx="124">
                  <c:v>0.31</c:v>
                </c:pt>
                <c:pt idx="125">
                  <c:v>0.42</c:v>
                </c:pt>
                <c:pt idx="126">
                  <c:v>0.36</c:v>
                </c:pt>
                <c:pt idx="127">
                  <c:v>0.35</c:v>
                </c:pt>
                <c:pt idx="128">
                  <c:v>0.4</c:v>
                </c:pt>
                <c:pt idx="129">
                  <c:v>0.45</c:v>
                </c:pt>
                <c:pt idx="130">
                  <c:v>0.31</c:v>
                </c:pt>
                <c:pt idx="131">
                  <c:v>0.24</c:v>
                </c:pt>
                <c:pt idx="132">
                  <c:v>0.15</c:v>
                </c:pt>
                <c:pt idx="133">
                  <c:v>0.19</c:v>
                </c:pt>
                <c:pt idx="134">
                  <c:v>0.23</c:v>
                </c:pt>
                <c:pt idx="135">
                  <c:v>0.24</c:v>
                </c:pt>
                <c:pt idx="136">
                  <c:v>0.21</c:v>
                </c:pt>
                <c:pt idx="137">
                  <c:v>0.22</c:v>
                </c:pt>
                <c:pt idx="138">
                  <c:v>0.25</c:v>
                </c:pt>
                <c:pt idx="139">
                  <c:v>0.37</c:v>
                </c:pt>
                <c:pt idx="140">
                  <c:v>0.34</c:v>
                </c:pt>
                <c:pt idx="141">
                  <c:v>0.38</c:v>
                </c:pt>
                <c:pt idx="142">
                  <c:v>0.27</c:v>
                </c:pt>
                <c:pt idx="143">
                  <c:v>0.34</c:v>
                </c:pt>
                <c:pt idx="144">
                  <c:v>0.28000000000000003</c:v>
                </c:pt>
                <c:pt idx="145">
                  <c:v>0.2</c:v>
                </c:pt>
                <c:pt idx="146">
                  <c:v>0.28000000000000003</c:v>
                </c:pt>
                <c:pt idx="147">
                  <c:v>0.37</c:v>
                </c:pt>
                <c:pt idx="148">
                  <c:v>0.39</c:v>
                </c:pt>
                <c:pt idx="149">
                  <c:v>0.37</c:v>
                </c:pt>
                <c:pt idx="150">
                  <c:v>0.35</c:v>
                </c:pt>
                <c:pt idx="151">
                  <c:v>0.43</c:v>
                </c:pt>
                <c:pt idx="152">
                  <c:v>0.34</c:v>
                </c:pt>
                <c:pt idx="153">
                  <c:v>0.31</c:v>
                </c:pt>
                <c:pt idx="154">
                  <c:v>0.28000000000000003</c:v>
                </c:pt>
                <c:pt idx="155">
                  <c:v>0.4</c:v>
                </c:pt>
                <c:pt idx="156">
                  <c:v>0.4</c:v>
                </c:pt>
                <c:pt idx="157">
                  <c:v>0.52</c:v>
                </c:pt>
                <c:pt idx="158">
                  <c:v>0.26</c:v>
                </c:pt>
                <c:pt idx="159">
                  <c:v>0.25</c:v>
                </c:pt>
                <c:pt idx="160">
                  <c:v>0.18</c:v>
                </c:pt>
                <c:pt idx="161">
                  <c:v>0.25</c:v>
                </c:pt>
                <c:pt idx="162">
                  <c:v>0.23</c:v>
                </c:pt>
                <c:pt idx="163">
                  <c:v>0.33</c:v>
                </c:pt>
                <c:pt idx="164">
                  <c:v>0.16</c:v>
                </c:pt>
                <c:pt idx="165">
                  <c:v>0.13</c:v>
                </c:pt>
                <c:pt idx="166">
                  <c:v>0.26</c:v>
                </c:pt>
                <c:pt idx="167">
                  <c:v>0.15</c:v>
                </c:pt>
                <c:pt idx="168">
                  <c:v>0.21</c:v>
                </c:pt>
                <c:pt idx="169">
                  <c:v>0.13</c:v>
                </c:pt>
                <c:pt idx="170">
                  <c:v>0.23</c:v>
                </c:pt>
                <c:pt idx="171">
                  <c:v>0.2</c:v>
                </c:pt>
                <c:pt idx="172">
                  <c:v>0.2</c:v>
                </c:pt>
                <c:pt idx="173">
                  <c:v>0.12</c:v>
                </c:pt>
                <c:pt idx="174">
                  <c:v>0.16</c:v>
                </c:pt>
                <c:pt idx="175">
                  <c:v>0.22</c:v>
                </c:pt>
                <c:pt idx="176">
                  <c:v>0.26</c:v>
                </c:pt>
                <c:pt idx="177">
                  <c:v>0.31</c:v>
                </c:pt>
                <c:pt idx="178">
                  <c:v>0.16</c:v>
                </c:pt>
                <c:pt idx="179">
                  <c:v>0.3</c:v>
                </c:pt>
                <c:pt idx="180">
                  <c:v>0.31</c:v>
                </c:pt>
                <c:pt idx="181">
                  <c:v>0.22</c:v>
                </c:pt>
                <c:pt idx="182">
                  <c:v>0.22</c:v>
                </c:pt>
                <c:pt idx="183">
                  <c:v>0.25</c:v>
                </c:pt>
                <c:pt idx="184">
                  <c:v>0.28999999999999998</c:v>
                </c:pt>
                <c:pt idx="185">
                  <c:v>0.36</c:v>
                </c:pt>
                <c:pt idx="186">
                  <c:v>0.46</c:v>
                </c:pt>
                <c:pt idx="187">
                  <c:v>0.56999999999999995</c:v>
                </c:pt>
                <c:pt idx="188">
                  <c:v>0.5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0.42</c:v>
                </c:pt>
                <c:pt idx="192">
                  <c:v>0.47</c:v>
                </c:pt>
                <c:pt idx="193">
                  <c:v>0.57999999999999996</c:v>
                </c:pt>
                <c:pt idx="194">
                  <c:v>0.43</c:v>
                </c:pt>
                <c:pt idx="195">
                  <c:v>0.39</c:v>
                </c:pt>
                <c:pt idx="196">
                  <c:v>0.55000000000000004</c:v>
                </c:pt>
                <c:pt idx="197">
                  <c:v>0.39</c:v>
                </c:pt>
                <c:pt idx="198">
                  <c:v>0.38</c:v>
                </c:pt>
                <c:pt idx="199">
                  <c:v>0.42</c:v>
                </c:pt>
                <c:pt idx="200">
                  <c:v>0.38</c:v>
                </c:pt>
                <c:pt idx="201">
                  <c:v>0.42</c:v>
                </c:pt>
                <c:pt idx="202">
                  <c:v>0.46</c:v>
                </c:pt>
                <c:pt idx="203">
                  <c:v>0.47</c:v>
                </c:pt>
                <c:pt idx="204">
                  <c:v>0.44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0.41</c:v>
                </c:pt>
                <c:pt idx="208">
                  <c:v>0.27</c:v>
                </c:pt>
                <c:pt idx="209">
                  <c:v>0.35</c:v>
                </c:pt>
                <c:pt idx="210">
                  <c:v>0.33</c:v>
                </c:pt>
                <c:pt idx="211">
                  <c:v>0.26</c:v>
                </c:pt>
                <c:pt idx="212">
                  <c:v>0.37</c:v>
                </c:pt>
                <c:pt idx="213">
                  <c:v>0.32</c:v>
                </c:pt>
                <c:pt idx="214">
                  <c:v>0.41</c:v>
                </c:pt>
                <c:pt idx="215">
                  <c:v>0.36</c:v>
                </c:pt>
                <c:pt idx="216">
                  <c:v>0.43</c:v>
                </c:pt>
                <c:pt idx="217">
                  <c:v>0.32</c:v>
                </c:pt>
                <c:pt idx="218">
                  <c:v>0.31</c:v>
                </c:pt>
                <c:pt idx="219">
                  <c:v>0.35</c:v>
                </c:pt>
                <c:pt idx="220">
                  <c:v>0.39</c:v>
                </c:pt>
                <c:pt idx="221">
                  <c:v>0.3</c:v>
                </c:pt>
                <c:pt idx="222">
                  <c:v>0.31</c:v>
                </c:pt>
                <c:pt idx="223">
                  <c:v>0.52</c:v>
                </c:pt>
                <c:pt idx="224">
                  <c:v>0.32</c:v>
                </c:pt>
                <c:pt idx="225">
                  <c:v>0.38</c:v>
                </c:pt>
                <c:pt idx="226">
                  <c:v>0.48</c:v>
                </c:pt>
                <c:pt idx="227">
                  <c:v>0.33</c:v>
                </c:pt>
                <c:pt idx="228">
                  <c:v>0.23</c:v>
                </c:pt>
                <c:pt idx="229">
                  <c:v>0.33</c:v>
                </c:pt>
                <c:pt idx="230">
                  <c:v>0.36</c:v>
                </c:pt>
                <c:pt idx="231">
                  <c:v>0.39</c:v>
                </c:pt>
                <c:pt idx="232">
                  <c:v>0.49</c:v>
                </c:pt>
                <c:pt idx="233">
                  <c:v>0.48</c:v>
                </c:pt>
                <c:pt idx="234">
                  <c:v>0.51</c:v>
                </c:pt>
                <c:pt idx="235">
                  <c:v>0.46</c:v>
                </c:pt>
                <c:pt idx="236">
                  <c:v>0.47</c:v>
                </c:pt>
                <c:pt idx="237">
                  <c:v>0.36</c:v>
                </c:pt>
                <c:pt idx="238">
                  <c:v>0.46</c:v>
                </c:pt>
                <c:pt idx="239">
                  <c:v>0.47</c:v>
                </c:pt>
                <c:pt idx="240">
                  <c:v>0.43</c:v>
                </c:pt>
                <c:pt idx="241">
                  <c:v>0.45</c:v>
                </c:pt>
                <c:pt idx="242">
                  <c:v>0.38</c:v>
                </c:pt>
                <c:pt idx="243">
                  <c:v>0.48</c:v>
                </c:pt>
                <c:pt idx="244">
                  <c:v>0.43</c:v>
                </c:pt>
                <c:pt idx="245">
                  <c:v>0.35</c:v>
                </c:pt>
                <c:pt idx="246">
                  <c:v>0.43</c:v>
                </c:pt>
                <c:pt idx="247">
                  <c:v>0.37</c:v>
                </c:pt>
                <c:pt idx="248">
                  <c:v>0.52</c:v>
                </c:pt>
                <c:pt idx="249">
                  <c:v>0.28999999999999998</c:v>
                </c:pt>
                <c:pt idx="250">
                  <c:v>0.43</c:v>
                </c:pt>
                <c:pt idx="251">
                  <c:v>0.4</c:v>
                </c:pt>
                <c:pt idx="252">
                  <c:v>0.48</c:v>
                </c:pt>
                <c:pt idx="253">
                  <c:v>0.41</c:v>
                </c:pt>
                <c:pt idx="254">
                  <c:v>0.41</c:v>
                </c:pt>
                <c:pt idx="255">
                  <c:v>0.31</c:v>
                </c:pt>
                <c:pt idx="256">
                  <c:v>0.35</c:v>
                </c:pt>
                <c:pt idx="257">
                  <c:v>0.39</c:v>
                </c:pt>
                <c:pt idx="258">
                  <c:v>0.21</c:v>
                </c:pt>
                <c:pt idx="259">
                  <c:v>0.23</c:v>
                </c:pt>
                <c:pt idx="260">
                  <c:v>0.28999999999999998</c:v>
                </c:pt>
                <c:pt idx="261">
                  <c:v>0.32</c:v>
                </c:pt>
                <c:pt idx="262">
                  <c:v>0.22</c:v>
                </c:pt>
                <c:pt idx="263">
                  <c:v>0.28000000000000003</c:v>
                </c:pt>
                <c:pt idx="264">
                  <c:v>0.26</c:v>
                </c:pt>
                <c:pt idx="265">
                  <c:v>0.22</c:v>
                </c:pt>
                <c:pt idx="266">
                  <c:v>0.3</c:v>
                </c:pt>
                <c:pt idx="267">
                  <c:v>0.14000000000000001</c:v>
                </c:pt>
                <c:pt idx="268">
                  <c:v>0.22</c:v>
                </c:pt>
                <c:pt idx="269">
                  <c:v>0.21</c:v>
                </c:pt>
                <c:pt idx="270">
                  <c:v>0.25</c:v>
                </c:pt>
                <c:pt idx="271">
                  <c:v>0.3</c:v>
                </c:pt>
                <c:pt idx="272">
                  <c:v>0.21</c:v>
                </c:pt>
                <c:pt idx="273">
                  <c:v>0.2</c:v>
                </c:pt>
                <c:pt idx="274">
                  <c:v>0.21</c:v>
                </c:pt>
                <c:pt idx="275">
                  <c:v>0.35</c:v>
                </c:pt>
                <c:pt idx="276">
                  <c:v>0.49</c:v>
                </c:pt>
                <c:pt idx="277">
                  <c:v>0.37</c:v>
                </c:pt>
                <c:pt idx="278">
                  <c:v>0.48</c:v>
                </c:pt>
                <c:pt idx="279">
                  <c:v>0.43</c:v>
                </c:pt>
                <c:pt idx="280">
                  <c:v>0.37</c:v>
                </c:pt>
                <c:pt idx="281">
                  <c:v>0.43</c:v>
                </c:pt>
                <c:pt idx="282">
                  <c:v>0.63</c:v>
                </c:pt>
                <c:pt idx="283">
                  <c:v>0.55000000000000004</c:v>
                </c:pt>
                <c:pt idx="284">
                  <c:v>0.6</c:v>
                </c:pt>
                <c:pt idx="285">
                  <c:v>0.2</c:v>
                </c:pt>
                <c:pt idx="286">
                  <c:v>0.54</c:v>
                </c:pt>
                <c:pt idx="287">
                  <c:v>0.41</c:v>
                </c:pt>
                <c:pt idx="288">
                  <c:v>0.4</c:v>
                </c:pt>
                <c:pt idx="289">
                  <c:v>0.44</c:v>
                </c:pt>
                <c:pt idx="290">
                  <c:v>0.47</c:v>
                </c:pt>
                <c:pt idx="291">
                  <c:v>0.46</c:v>
                </c:pt>
                <c:pt idx="292">
                  <c:v>0.34</c:v>
                </c:pt>
                <c:pt idx="293">
                  <c:v>0.27</c:v>
                </c:pt>
                <c:pt idx="294">
                  <c:v>0.45</c:v>
                </c:pt>
                <c:pt idx="295">
                  <c:v>0.41</c:v>
                </c:pt>
                <c:pt idx="296">
                  <c:v>0.43</c:v>
                </c:pt>
                <c:pt idx="297">
                  <c:v>0.37</c:v>
                </c:pt>
                <c:pt idx="298">
                  <c:v>0.32</c:v>
                </c:pt>
                <c:pt idx="299">
                  <c:v>0.31</c:v>
                </c:pt>
                <c:pt idx="300">
                  <c:v>0.28000000000000003</c:v>
                </c:pt>
                <c:pt idx="301">
                  <c:v>0.22</c:v>
                </c:pt>
                <c:pt idx="302">
                  <c:v>0.21</c:v>
                </c:pt>
                <c:pt idx="303">
                  <c:v>0.2</c:v>
                </c:pt>
                <c:pt idx="304">
                  <c:v>0.21</c:v>
                </c:pt>
                <c:pt idx="305">
                  <c:v>0.24</c:v>
                </c:pt>
                <c:pt idx="306">
                  <c:v>0.33</c:v>
                </c:pt>
                <c:pt idx="307">
                  <c:v>0.23</c:v>
                </c:pt>
                <c:pt idx="308">
                  <c:v>0.22</c:v>
                </c:pt>
                <c:pt idx="309">
                  <c:v>0.28000000000000003</c:v>
                </c:pt>
                <c:pt idx="310">
                  <c:v>0.18</c:v>
                </c:pt>
                <c:pt idx="311">
                  <c:v>0.21</c:v>
                </c:pt>
                <c:pt idx="312">
                  <c:v>0.22</c:v>
                </c:pt>
                <c:pt idx="313">
                  <c:v>0.24</c:v>
                </c:pt>
                <c:pt idx="314">
                  <c:v>0.25</c:v>
                </c:pt>
                <c:pt idx="315">
                  <c:v>0.26</c:v>
                </c:pt>
                <c:pt idx="316">
                  <c:v>0.25</c:v>
                </c:pt>
                <c:pt idx="317">
                  <c:v>0.28999999999999998</c:v>
                </c:pt>
                <c:pt idx="318">
                  <c:v>0.27</c:v>
                </c:pt>
                <c:pt idx="319">
                  <c:v>0.38</c:v>
                </c:pt>
                <c:pt idx="320">
                  <c:v>0.3</c:v>
                </c:pt>
                <c:pt idx="321">
                  <c:v>0.32</c:v>
                </c:pt>
                <c:pt idx="322">
                  <c:v>0.28000000000000003</c:v>
                </c:pt>
                <c:pt idx="323">
                  <c:v>0.26</c:v>
                </c:pt>
                <c:pt idx="324">
                  <c:v>0.28999999999999998</c:v>
                </c:pt>
                <c:pt idx="325">
                  <c:v>0.31</c:v>
                </c:pt>
                <c:pt idx="326">
                  <c:v>0.42</c:v>
                </c:pt>
                <c:pt idx="327">
                  <c:v>0.43</c:v>
                </c:pt>
                <c:pt idx="328">
                  <c:v>0.32</c:v>
                </c:pt>
                <c:pt idx="329">
                  <c:v>0.35</c:v>
                </c:pt>
                <c:pt idx="330">
                  <c:v>0.34</c:v>
                </c:pt>
                <c:pt idx="331">
                  <c:v>0.45</c:v>
                </c:pt>
                <c:pt idx="332">
                  <c:v>0.33</c:v>
                </c:pt>
                <c:pt idx="333">
                  <c:v>0.37</c:v>
                </c:pt>
                <c:pt idx="334">
                  <c:v>0.33</c:v>
                </c:pt>
                <c:pt idx="335">
                  <c:v>0.36</c:v>
                </c:pt>
                <c:pt idx="336">
                  <c:v>0.44</c:v>
                </c:pt>
                <c:pt idx="337">
                  <c:v>0.4</c:v>
                </c:pt>
                <c:pt idx="338">
                  <c:v>0.38</c:v>
                </c:pt>
                <c:pt idx="339">
                  <c:v>0.48</c:v>
                </c:pt>
                <c:pt idx="340">
                  <c:v>0.41</c:v>
                </c:pt>
                <c:pt idx="341">
                  <c:v>0.38</c:v>
                </c:pt>
                <c:pt idx="342">
                  <c:v>0.49</c:v>
                </c:pt>
                <c:pt idx="343">
                  <c:v>0.4</c:v>
                </c:pt>
                <c:pt idx="344">
                  <c:v>0.41</c:v>
                </c:pt>
                <c:pt idx="345">
                  <c:v>0.31</c:v>
                </c:pt>
                <c:pt idx="346">
                  <c:v>0.28999999999999998</c:v>
                </c:pt>
                <c:pt idx="347">
                  <c:v>0.24</c:v>
                </c:pt>
                <c:pt idx="348">
                  <c:v>0.28999999999999998</c:v>
                </c:pt>
                <c:pt idx="349">
                  <c:v>0.23</c:v>
                </c:pt>
                <c:pt idx="350">
                  <c:v>0.28000000000000003</c:v>
                </c:pt>
                <c:pt idx="351">
                  <c:v>0.28999999999999998</c:v>
                </c:pt>
                <c:pt idx="352">
                  <c:v>0.26</c:v>
                </c:pt>
                <c:pt idx="353">
                  <c:v>0.27</c:v>
                </c:pt>
                <c:pt idx="354">
                  <c:v>0.32</c:v>
                </c:pt>
                <c:pt idx="355">
                  <c:v>0.38</c:v>
                </c:pt>
                <c:pt idx="356">
                  <c:v>0.22</c:v>
                </c:pt>
                <c:pt idx="357">
                  <c:v>0.28999999999999998</c:v>
                </c:pt>
                <c:pt idx="358">
                  <c:v>0.39</c:v>
                </c:pt>
                <c:pt idx="359">
                  <c:v>0.28000000000000003</c:v>
                </c:pt>
                <c:pt idx="360">
                  <c:v>0.32</c:v>
                </c:pt>
                <c:pt idx="361">
                  <c:v>0.28999999999999998</c:v>
                </c:pt>
                <c:pt idx="362">
                  <c:v>0.32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0.34</c:v>
                </c:pt>
                <c:pt idx="366">
                  <c:v>0.27</c:v>
                </c:pt>
                <c:pt idx="367">
                  <c:v>0.22</c:v>
                </c:pt>
                <c:pt idx="368">
                  <c:v>0.34</c:v>
                </c:pt>
                <c:pt idx="369">
                  <c:v>0.3</c:v>
                </c:pt>
                <c:pt idx="370">
                  <c:v>0.32</c:v>
                </c:pt>
                <c:pt idx="371">
                  <c:v>0.43</c:v>
                </c:pt>
                <c:pt idx="372">
                  <c:v>0.47</c:v>
                </c:pt>
                <c:pt idx="373">
                  <c:v>0.45</c:v>
                </c:pt>
                <c:pt idx="374">
                  <c:v>0.37</c:v>
                </c:pt>
                <c:pt idx="375">
                  <c:v>0.38</c:v>
                </c:pt>
                <c:pt idx="376">
                  <c:v>0.33</c:v>
                </c:pt>
                <c:pt idx="377">
                  <c:v>0.35</c:v>
                </c:pt>
                <c:pt idx="378">
                  <c:v>0.39</c:v>
                </c:pt>
                <c:pt idx="379">
                  <c:v>0.43</c:v>
                </c:pt>
                <c:pt idx="380">
                  <c:v>0.4</c:v>
                </c:pt>
                <c:pt idx="381">
                  <c:v>0.37</c:v>
                </c:pt>
                <c:pt idx="382">
                  <c:v>0.39</c:v>
                </c:pt>
                <c:pt idx="383">
                  <c:v>0.39</c:v>
                </c:pt>
                <c:pt idx="384">
                  <c:v>0.44</c:v>
                </c:pt>
                <c:pt idx="385">
                  <c:v>0.3</c:v>
                </c:pt>
                <c:pt idx="386">
                  <c:v>0.33</c:v>
                </c:pt>
                <c:pt idx="387">
                  <c:v>0.42</c:v>
                </c:pt>
                <c:pt idx="388">
                  <c:v>0.4</c:v>
                </c:pt>
                <c:pt idx="389">
                  <c:v>0.44</c:v>
                </c:pt>
                <c:pt idx="390">
                  <c:v>0.36</c:v>
                </c:pt>
                <c:pt idx="391">
                  <c:v>0.37</c:v>
                </c:pt>
                <c:pt idx="392">
                  <c:v>0.38</c:v>
                </c:pt>
                <c:pt idx="393">
                  <c:v>0.38</c:v>
                </c:pt>
                <c:pt idx="394">
                  <c:v>0.34</c:v>
                </c:pt>
                <c:pt idx="395">
                  <c:v>0.43</c:v>
                </c:pt>
                <c:pt idx="396">
                  <c:v>0.46</c:v>
                </c:pt>
                <c:pt idx="397">
                  <c:v>0.53</c:v>
                </c:pt>
                <c:pt idx="398">
                  <c:v>0.48</c:v>
                </c:pt>
                <c:pt idx="399">
                  <c:v>0.39</c:v>
                </c:pt>
                <c:pt idx="400">
                  <c:v>0.47</c:v>
                </c:pt>
                <c:pt idx="401">
                  <c:v>0.52</c:v>
                </c:pt>
                <c:pt idx="402">
                  <c:v>0.42</c:v>
                </c:pt>
                <c:pt idx="403">
                  <c:v>0.4</c:v>
                </c:pt>
                <c:pt idx="404">
                  <c:v>0.37</c:v>
                </c:pt>
                <c:pt idx="405">
                  <c:v>0.52</c:v>
                </c:pt>
                <c:pt idx="406">
                  <c:v>0.42</c:v>
                </c:pt>
                <c:pt idx="407">
                  <c:v>0.44</c:v>
                </c:pt>
                <c:pt idx="408">
                  <c:v>0.42</c:v>
                </c:pt>
                <c:pt idx="409">
                  <c:v>0.44</c:v>
                </c:pt>
                <c:pt idx="410">
                  <c:v>0.39</c:v>
                </c:pt>
                <c:pt idx="411">
                  <c:v>0.44</c:v>
                </c:pt>
                <c:pt idx="412">
                  <c:v>0.36</c:v>
                </c:pt>
                <c:pt idx="413">
                  <c:v>0.48</c:v>
                </c:pt>
                <c:pt idx="414">
                  <c:v>0.35</c:v>
                </c:pt>
                <c:pt idx="415">
                  <c:v>0.35</c:v>
                </c:pt>
                <c:pt idx="416">
                  <c:v>0.44</c:v>
                </c:pt>
                <c:pt idx="417">
                  <c:v>0.43</c:v>
                </c:pt>
                <c:pt idx="418">
                  <c:v>0.41</c:v>
                </c:pt>
                <c:pt idx="419">
                  <c:v>0.38</c:v>
                </c:pt>
                <c:pt idx="420">
                  <c:v>0.4</c:v>
                </c:pt>
                <c:pt idx="421">
                  <c:v>0.36</c:v>
                </c:pt>
                <c:pt idx="422">
                  <c:v>0.35</c:v>
                </c:pt>
                <c:pt idx="423">
                  <c:v>0.38</c:v>
                </c:pt>
                <c:pt idx="424">
                  <c:v>0.37</c:v>
                </c:pt>
                <c:pt idx="425">
                  <c:v>0.46</c:v>
                </c:pt>
                <c:pt idx="426">
                  <c:v>0.46</c:v>
                </c:pt>
                <c:pt idx="427">
                  <c:v>0.42</c:v>
                </c:pt>
                <c:pt idx="428">
                  <c:v>0.39</c:v>
                </c:pt>
                <c:pt idx="429">
                  <c:v>0.41</c:v>
                </c:pt>
                <c:pt idx="430">
                  <c:v>0.47</c:v>
                </c:pt>
                <c:pt idx="431">
                  <c:v>0.46</c:v>
                </c:pt>
                <c:pt idx="432">
                  <c:v>0.47</c:v>
                </c:pt>
                <c:pt idx="433">
                  <c:v>0.49</c:v>
                </c:pt>
                <c:pt idx="434">
                  <c:v>0.46</c:v>
                </c:pt>
                <c:pt idx="435">
                  <c:v>0.48</c:v>
                </c:pt>
                <c:pt idx="436">
                  <c:v>0.51</c:v>
                </c:pt>
                <c:pt idx="437">
                  <c:v>0.48</c:v>
                </c:pt>
                <c:pt idx="438">
                  <c:v>0.51</c:v>
                </c:pt>
                <c:pt idx="439">
                  <c:v>0.48</c:v>
                </c:pt>
                <c:pt idx="440">
                  <c:v>0.46</c:v>
                </c:pt>
                <c:pt idx="441">
                  <c:v>0.55000000000000004</c:v>
                </c:pt>
                <c:pt idx="442">
                  <c:v>#N/A</c:v>
                </c:pt>
                <c:pt idx="443">
                  <c:v>0.42</c:v>
                </c:pt>
                <c:pt idx="444">
                  <c:v>0.36</c:v>
                </c:pt>
                <c:pt idx="445">
                  <c:v>0.54</c:v>
                </c:pt>
                <c:pt idx="446">
                  <c:v>0.53</c:v>
                </c:pt>
                <c:pt idx="447">
                  <c:v>0.54</c:v>
                </c:pt>
                <c:pt idx="448">
                  <c:v>0.49</c:v>
                </c:pt>
                <c:pt idx="449">
                  <c:v>0.45</c:v>
                </c:pt>
                <c:pt idx="450">
                  <c:v>0.44</c:v>
                </c:pt>
                <c:pt idx="451">
                  <c:v>0.36</c:v>
                </c:pt>
                <c:pt idx="452">
                  <c:v>0.47</c:v>
                </c:pt>
                <c:pt idx="453">
                  <c:v>0.45</c:v>
                </c:pt>
                <c:pt idx="454">
                  <c:v>0.4</c:v>
                </c:pt>
                <c:pt idx="455">
                  <c:v>0.4</c:v>
                </c:pt>
                <c:pt idx="456">
                  <c:v>0.36</c:v>
                </c:pt>
                <c:pt idx="457">
                  <c:v>0.28000000000000003</c:v>
                </c:pt>
                <c:pt idx="458">
                  <c:v>0.48</c:v>
                </c:pt>
                <c:pt idx="459">
                  <c:v>0.46</c:v>
                </c:pt>
                <c:pt idx="460">
                  <c:v>0.37</c:v>
                </c:pt>
                <c:pt idx="461">
                  <c:v>0.51</c:v>
                </c:pt>
                <c:pt idx="462">
                  <c:v>0.61</c:v>
                </c:pt>
                <c:pt idx="463">
                  <c:v>0.47</c:v>
                </c:pt>
                <c:pt idx="464">
                  <c:v>0.49</c:v>
                </c:pt>
                <c:pt idx="465">
                  <c:v>0.42</c:v>
                </c:pt>
                <c:pt idx="466">
                  <c:v>0.42</c:v>
                </c:pt>
                <c:pt idx="467">
                  <c:v>0.32</c:v>
                </c:pt>
                <c:pt idx="468">
                  <c:v>0.4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0.27</c:v>
                </c:pt>
                <c:pt idx="473">
                  <c:v>0.43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0.26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</c:v>
                </c:pt>
                <c:pt idx="481">
                  <c:v>0.38</c:v>
                </c:pt>
                <c:pt idx="482">
                  <c:v>0.39</c:v>
                </c:pt>
                <c:pt idx="483">
                  <c:v>0.42</c:v>
                </c:pt>
                <c:pt idx="484">
                  <c:v>0.37</c:v>
                </c:pt>
                <c:pt idx="485">
                  <c:v>0.26</c:v>
                </c:pt>
                <c:pt idx="486">
                  <c:v>0.37</c:v>
                </c:pt>
                <c:pt idx="487">
                  <c:v>0.43</c:v>
                </c:pt>
                <c:pt idx="488">
                  <c:v>0.52</c:v>
                </c:pt>
                <c:pt idx="489">
                  <c:v>0.41</c:v>
                </c:pt>
                <c:pt idx="490">
                  <c:v>0.4</c:v>
                </c:pt>
                <c:pt idx="491">
                  <c:v>0.33</c:v>
                </c:pt>
                <c:pt idx="492">
                  <c:v>0.37</c:v>
                </c:pt>
                <c:pt idx="493">
                  <c:v>0.43</c:v>
                </c:pt>
                <c:pt idx="494">
                  <c:v>0.36</c:v>
                </c:pt>
                <c:pt idx="495">
                  <c:v>0.42</c:v>
                </c:pt>
                <c:pt idx="496">
                  <c:v>0.37</c:v>
                </c:pt>
                <c:pt idx="497">
                  <c:v>0.51</c:v>
                </c:pt>
                <c:pt idx="498">
                  <c:v>0.47</c:v>
                </c:pt>
                <c:pt idx="499">
                  <c:v>0.45</c:v>
                </c:pt>
                <c:pt idx="500">
                  <c:v>0.44</c:v>
                </c:pt>
                <c:pt idx="501">
                  <c:v>0.63</c:v>
                </c:pt>
                <c:pt idx="502">
                  <c:v>0.43</c:v>
                </c:pt>
                <c:pt idx="503">
                  <c:v>0.34</c:v>
                </c:pt>
                <c:pt idx="504">
                  <c:v>0.36</c:v>
                </c:pt>
                <c:pt idx="505">
                  <c:v>0.27</c:v>
                </c:pt>
                <c:pt idx="506">
                  <c:v>0.28999999999999998</c:v>
                </c:pt>
                <c:pt idx="507">
                  <c:v>0.26</c:v>
                </c:pt>
                <c:pt idx="508">
                  <c:v>0.31</c:v>
                </c:pt>
                <c:pt idx="509">
                  <c:v>0.28000000000000003</c:v>
                </c:pt>
                <c:pt idx="510">
                  <c:v>0.27</c:v>
                </c:pt>
                <c:pt idx="511">
                  <c:v>0.3</c:v>
                </c:pt>
                <c:pt idx="512">
                  <c:v>0.41</c:v>
                </c:pt>
                <c:pt idx="513">
                  <c:v>0.4</c:v>
                </c:pt>
                <c:pt idx="514">
                  <c:v>0.4</c:v>
                </c:pt>
                <c:pt idx="515">
                  <c:v>0.52</c:v>
                </c:pt>
                <c:pt idx="516">
                  <c:v>0.49</c:v>
                </c:pt>
                <c:pt idx="517">
                  <c:v>0.59</c:v>
                </c:pt>
                <c:pt idx="518">
                  <c:v>0.52</c:v>
                </c:pt>
                <c:pt idx="519">
                  <c:v>0.45</c:v>
                </c:pt>
                <c:pt idx="520">
                  <c:v>0.49</c:v>
                </c:pt>
                <c:pt idx="521">
                  <c:v>0.54</c:v>
                </c:pt>
                <c:pt idx="522">
                  <c:v>0.53</c:v>
                </c:pt>
                <c:pt idx="523">
                  <c:v>0.48</c:v>
                </c:pt>
                <c:pt idx="524">
                  <c:v>0.49</c:v>
                </c:pt>
                <c:pt idx="525">
                  <c:v>0.49</c:v>
                </c:pt>
                <c:pt idx="526">
                  <c:v>0.47</c:v>
                </c:pt>
                <c:pt idx="527">
                  <c:v>0.5</c:v>
                </c:pt>
                <c:pt idx="528">
                  <c:v>0.37</c:v>
                </c:pt>
                <c:pt idx="529">
                  <c:v>0.42</c:v>
                </c:pt>
                <c:pt idx="530">
                  <c:v>0.4</c:v>
                </c:pt>
                <c:pt idx="531">
                  <c:v>0.39</c:v>
                </c:pt>
                <c:pt idx="532">
                  <c:v>0.38</c:v>
                </c:pt>
                <c:pt idx="533">
                  <c:v>0.43</c:v>
                </c:pt>
                <c:pt idx="534">
                  <c:v>0.43</c:v>
                </c:pt>
                <c:pt idx="535">
                  <c:v>0.4</c:v>
                </c:pt>
                <c:pt idx="536">
                  <c:v>0.41</c:v>
                </c:pt>
                <c:pt idx="537">
                  <c:v>0.38</c:v>
                </c:pt>
                <c:pt idx="538">
                  <c:v>0.45</c:v>
                </c:pt>
                <c:pt idx="539">
                  <c:v>0.4</c:v>
                </c:pt>
                <c:pt idx="540">
                  <c:v>0.4</c:v>
                </c:pt>
                <c:pt idx="541">
                  <c:v>0.49</c:v>
                </c:pt>
                <c:pt idx="542">
                  <c:v>0.46</c:v>
                </c:pt>
                <c:pt idx="543">
                  <c:v>0.4</c:v>
                </c:pt>
                <c:pt idx="544">
                  <c:v>0.41</c:v>
                </c:pt>
                <c:pt idx="545">
                  <c:v>0.34</c:v>
                </c:pt>
                <c:pt idx="546">
                  <c:v>0.42</c:v>
                </c:pt>
                <c:pt idx="547">
                  <c:v>0.38</c:v>
                </c:pt>
                <c:pt idx="548">
                  <c:v>0.31</c:v>
                </c:pt>
                <c:pt idx="549">
                  <c:v>0.38</c:v>
                </c:pt>
                <c:pt idx="550">
                  <c:v>0.3</c:v>
                </c:pt>
                <c:pt idx="551">
                  <c:v>0.45</c:v>
                </c:pt>
                <c:pt idx="552">
                  <c:v>0.42</c:v>
                </c:pt>
                <c:pt idx="553">
                  <c:v>0.53</c:v>
                </c:pt>
                <c:pt idx="554">
                  <c:v>0.53</c:v>
                </c:pt>
                <c:pt idx="555">
                  <c:v>0.44</c:v>
                </c:pt>
                <c:pt idx="556">
                  <c:v>0.4</c:v>
                </c:pt>
                <c:pt idx="557">
                  <c:v>0.45</c:v>
                </c:pt>
                <c:pt idx="558">
                  <c:v>0.46</c:v>
                </c:pt>
                <c:pt idx="559">
                  <c:v>0.41</c:v>
                </c:pt>
                <c:pt idx="560">
                  <c:v>0.53</c:v>
                </c:pt>
                <c:pt idx="561">
                  <c:v>0.4</c:v>
                </c:pt>
                <c:pt idx="562">
                  <c:v>0.44</c:v>
                </c:pt>
                <c:pt idx="563">
                  <c:v>0.43</c:v>
                </c:pt>
                <c:pt idx="564">
                  <c:v>0.33</c:v>
                </c:pt>
                <c:pt idx="565">
                  <c:v>0.38</c:v>
                </c:pt>
                <c:pt idx="566">
                  <c:v>0.34</c:v>
                </c:pt>
                <c:pt idx="567">
                  <c:v>0.25</c:v>
                </c:pt>
                <c:pt idx="568">
                  <c:v>0.27</c:v>
                </c:pt>
                <c:pt idx="569">
                  <c:v>0.28999999999999998</c:v>
                </c:pt>
                <c:pt idx="570">
                  <c:v>0.28000000000000003</c:v>
                </c:pt>
                <c:pt idx="571">
                  <c:v>0.33</c:v>
                </c:pt>
                <c:pt idx="572">
                  <c:v>0.36</c:v>
                </c:pt>
                <c:pt idx="573">
                  <c:v>0.35</c:v>
                </c:pt>
                <c:pt idx="574">
                  <c:v>0.37</c:v>
                </c:pt>
                <c:pt idx="575">
                  <c:v>0.44</c:v>
                </c:pt>
                <c:pt idx="576">
                  <c:v>0.3</c:v>
                </c:pt>
                <c:pt idx="577">
                  <c:v>0.27</c:v>
                </c:pt>
                <c:pt idx="578">
                  <c:v>0.25</c:v>
                </c:pt>
                <c:pt idx="579">
                  <c:v>0.23</c:v>
                </c:pt>
                <c:pt idx="580">
                  <c:v>0.23</c:v>
                </c:pt>
                <c:pt idx="581">
                  <c:v>0.28999999999999998</c:v>
                </c:pt>
                <c:pt idx="582">
                  <c:v>0.34</c:v>
                </c:pt>
                <c:pt idx="583">
                  <c:v>0.34</c:v>
                </c:pt>
                <c:pt idx="584">
                  <c:v>0.32</c:v>
                </c:pt>
                <c:pt idx="585">
                  <c:v>0.25</c:v>
                </c:pt>
                <c:pt idx="586">
                  <c:v>0.25</c:v>
                </c:pt>
                <c:pt idx="587">
                  <c:v>0.32</c:v>
                </c:pt>
                <c:pt idx="588">
                  <c:v>0.43</c:v>
                </c:pt>
                <c:pt idx="589">
                  <c:v>0.38</c:v>
                </c:pt>
                <c:pt idx="590">
                  <c:v>0.5</c:v>
                </c:pt>
                <c:pt idx="591">
                  <c:v>0.4</c:v>
                </c:pt>
                <c:pt idx="592">
                  <c:v>0.48</c:v>
                </c:pt>
                <c:pt idx="593">
                  <c:v>0.49</c:v>
                </c:pt>
                <c:pt idx="594">
                  <c:v>0.44</c:v>
                </c:pt>
                <c:pt idx="595">
                  <c:v>0.41</c:v>
                </c:pt>
                <c:pt idx="596">
                  <c:v>0.34</c:v>
                </c:pt>
                <c:pt idx="597">
                  <c:v>0.41</c:v>
                </c:pt>
                <c:pt idx="598">
                  <c:v>0.38</c:v>
                </c:pt>
                <c:pt idx="599">
                  <c:v>0.51</c:v>
                </c:pt>
                <c:pt idx="600">
                  <c:v>0.56000000000000005</c:v>
                </c:pt>
                <c:pt idx="601">
                  <c:v>0.47</c:v>
                </c:pt>
                <c:pt idx="602">
                  <c:v>0.48</c:v>
                </c:pt>
                <c:pt idx="603">
                  <c:v>0.48</c:v>
                </c:pt>
                <c:pt idx="604">
                  <c:v>0.37</c:v>
                </c:pt>
                <c:pt idx="605">
                  <c:v>0.37</c:v>
                </c:pt>
                <c:pt idx="606">
                  <c:v>0.36</c:v>
                </c:pt>
                <c:pt idx="607">
                  <c:v>0.37</c:v>
                </c:pt>
                <c:pt idx="608">
                  <c:v>0.48</c:v>
                </c:pt>
                <c:pt idx="609">
                  <c:v>0.38</c:v>
                </c:pt>
                <c:pt idx="610">
                  <c:v>0.4</c:v>
                </c:pt>
                <c:pt idx="611">
                  <c:v>0.36</c:v>
                </c:pt>
                <c:pt idx="612">
                  <c:v>0.41</c:v>
                </c:pt>
                <c:pt idx="613">
                  <c:v>0.38</c:v>
                </c:pt>
                <c:pt idx="614">
                  <c:v>0.41</c:v>
                </c:pt>
                <c:pt idx="615">
                  <c:v>0.54</c:v>
                </c:pt>
                <c:pt idx="616">
                  <c:v>0.43</c:v>
                </c:pt>
                <c:pt idx="617">
                  <c:v>0.43</c:v>
                </c:pt>
                <c:pt idx="618">
                  <c:v>0.38</c:v>
                </c:pt>
                <c:pt idx="619">
                  <c:v>0.32</c:v>
                </c:pt>
                <c:pt idx="620">
                  <c:v>0.32</c:v>
                </c:pt>
                <c:pt idx="621">
                  <c:v>0.38</c:v>
                </c:pt>
                <c:pt idx="622">
                  <c:v>0.3</c:v>
                </c:pt>
                <c:pt idx="623">
                  <c:v>0.35</c:v>
                </c:pt>
                <c:pt idx="624">
                  <c:v>0.43</c:v>
                </c:pt>
                <c:pt idx="625">
                  <c:v>0.54</c:v>
                </c:pt>
                <c:pt idx="626">
                  <c:v>0.55000000000000004</c:v>
                </c:pt>
                <c:pt idx="627">
                  <c:v>0.42</c:v>
                </c:pt>
                <c:pt idx="628">
                  <c:v>0.3</c:v>
                </c:pt>
                <c:pt idx="629">
                  <c:v>0.3</c:v>
                </c:pt>
                <c:pt idx="630">
                  <c:v>0.31</c:v>
                </c:pt>
                <c:pt idx="631">
                  <c:v>0.35</c:v>
                </c:pt>
                <c:pt idx="632">
                  <c:v>0.44</c:v>
                </c:pt>
                <c:pt idx="633">
                  <c:v>0.37</c:v>
                </c:pt>
                <c:pt idx="634">
                  <c:v>0.36</c:v>
                </c:pt>
                <c:pt idx="635">
                  <c:v>0.36</c:v>
                </c:pt>
                <c:pt idx="636">
                  <c:v>0.35</c:v>
                </c:pt>
                <c:pt idx="637">
                  <c:v>0.34</c:v>
                </c:pt>
                <c:pt idx="638">
                  <c:v>0.42</c:v>
                </c:pt>
                <c:pt idx="639">
                  <c:v>0.38</c:v>
                </c:pt>
                <c:pt idx="640">
                  <c:v>0.38</c:v>
                </c:pt>
                <c:pt idx="641">
                  <c:v>0.43</c:v>
                </c:pt>
                <c:pt idx="642">
                  <c:v>0.48</c:v>
                </c:pt>
                <c:pt idx="643">
                  <c:v>0.46</c:v>
                </c:pt>
                <c:pt idx="644">
                  <c:v>0.55000000000000004</c:v>
                </c:pt>
                <c:pt idx="645">
                  <c:v>0.62</c:v>
                </c:pt>
                <c:pt idx="646">
                  <c:v>0.62</c:v>
                </c:pt>
                <c:pt idx="647">
                  <c:v>0.54</c:v>
                </c:pt>
                <c:pt idx="648">
                  <c:v>0.52</c:v>
                </c:pt>
                <c:pt idx="649">
                  <c:v>0.6</c:v>
                </c:pt>
                <c:pt idx="650">
                  <c:v>0.75</c:v>
                </c:pt>
                <c:pt idx="651">
                  <c:v>0.59260000000000002</c:v>
                </c:pt>
                <c:pt idx="652">
                  <c:v>0.57140000000000002</c:v>
                </c:pt>
                <c:pt idx="653">
                  <c:v>0.53700000000000003</c:v>
                </c:pt>
                <c:pt idx="654">
                  <c:v>0.5111</c:v>
                </c:pt>
                <c:pt idx="655">
                  <c:v>0.41860000000000003</c:v>
                </c:pt>
                <c:pt idx="656">
                  <c:v>0.2727</c:v>
                </c:pt>
                <c:pt idx="657">
                  <c:v>0.4138</c:v>
                </c:pt>
                <c:pt idx="658">
                  <c:v>0.36670000000000003</c:v>
                </c:pt>
                <c:pt idx="659">
                  <c:v>0.58330000000000004</c:v>
                </c:pt>
                <c:pt idx="660">
                  <c:v>0.5</c:v>
                </c:pt>
                <c:pt idx="661">
                  <c:v>0.65710000000000002</c:v>
                </c:pt>
                <c:pt idx="662">
                  <c:v>0.38890000000000002</c:v>
                </c:pt>
                <c:pt idx="663">
                  <c:v>0.45829999999999999</c:v>
                </c:pt>
                <c:pt idx="664">
                  <c:v>0.51849999999999996</c:v>
                </c:pt>
                <c:pt idx="665">
                  <c:v>0.63729999999999998</c:v>
                </c:pt>
                <c:pt idx="666">
                  <c:v>0.6129</c:v>
                </c:pt>
                <c:pt idx="667">
                  <c:v>0.3478</c:v>
                </c:pt>
                <c:pt idx="668">
                  <c:v>0.30230000000000001</c:v>
                </c:pt>
                <c:pt idx="669">
                  <c:v>0.35289999999999999</c:v>
                </c:pt>
                <c:pt idx="670">
                  <c:v>0.34920000000000001</c:v>
                </c:pt>
                <c:pt idx="671">
                  <c:v>0.41670000000000001</c:v>
                </c:pt>
                <c:pt idx="672">
                  <c:v>0.61539999999999995</c:v>
                </c:pt>
                <c:pt idx="673">
                  <c:v>0.4375</c:v>
                </c:pt>
                <c:pt idx="674">
                  <c:v>0.26669999999999999</c:v>
                </c:pt>
                <c:pt idx="675">
                  <c:v>0.56100000000000005</c:v>
                </c:pt>
                <c:pt idx="676">
                  <c:v>0.65</c:v>
                </c:pt>
                <c:pt idx="677">
                  <c:v>0.66669999999999996</c:v>
                </c:pt>
                <c:pt idx="678">
                  <c:v>0.42859999999999998</c:v>
                </c:pt>
                <c:pt idx="679">
                  <c:v>0.41299999999999998</c:v>
                </c:pt>
                <c:pt idx="680">
                  <c:v>0.54100000000000004</c:v>
                </c:pt>
                <c:pt idx="681">
                  <c:v>0.59379999999999999</c:v>
                </c:pt>
                <c:pt idx="682">
                  <c:v>0.57689999999999997</c:v>
                </c:pt>
                <c:pt idx="683">
                  <c:v>0.55879999999999996</c:v>
                </c:pt>
                <c:pt idx="684">
                  <c:v>0.625</c:v>
                </c:pt>
                <c:pt idx="685">
                  <c:v>0.4118</c:v>
                </c:pt>
                <c:pt idx="686">
                  <c:v>0.4375</c:v>
                </c:pt>
                <c:pt idx="687">
                  <c:v>0.5333</c:v>
                </c:pt>
                <c:pt idx="688">
                  <c:v>0.4194</c:v>
                </c:pt>
                <c:pt idx="689">
                  <c:v>0.41460000000000002</c:v>
                </c:pt>
                <c:pt idx="690">
                  <c:v>0.4889</c:v>
                </c:pt>
                <c:pt idx="691">
                  <c:v>0.64100000000000001</c:v>
                </c:pt>
                <c:pt idx="692">
                  <c:v>0.5161</c:v>
                </c:pt>
                <c:pt idx="693">
                  <c:v>0.62860000000000005</c:v>
                </c:pt>
                <c:pt idx="694">
                  <c:v>0.45829999999999999</c:v>
                </c:pt>
                <c:pt idx="695">
                  <c:v>0.36509999999999998</c:v>
                </c:pt>
                <c:pt idx="696">
                  <c:v>0.60419999999999996</c:v>
                </c:pt>
                <c:pt idx="697">
                  <c:v>0.47060000000000002</c:v>
                </c:pt>
                <c:pt idx="698">
                  <c:v>0.59619999999999995</c:v>
                </c:pt>
                <c:pt idx="699">
                  <c:v>0.31109999999999999</c:v>
                </c:pt>
                <c:pt idx="700">
                  <c:v>0.4</c:v>
                </c:pt>
                <c:pt idx="701">
                  <c:v>0.4259</c:v>
                </c:pt>
                <c:pt idx="702">
                  <c:v>0.35709999999999997</c:v>
                </c:pt>
                <c:pt idx="703">
                  <c:v>0.3659</c:v>
                </c:pt>
                <c:pt idx="704">
                  <c:v>0.49230000000000002</c:v>
                </c:pt>
                <c:pt idx="705">
                  <c:v>0.5</c:v>
                </c:pt>
                <c:pt idx="706">
                  <c:v>0.55559999999999998</c:v>
                </c:pt>
                <c:pt idx="707">
                  <c:v>0.30430000000000001</c:v>
                </c:pt>
                <c:pt idx="708">
                  <c:v>0.26319999999999999</c:v>
                </c:pt>
                <c:pt idx="709">
                  <c:v>0.45950000000000002</c:v>
                </c:pt>
                <c:pt idx="710">
                  <c:v>0.31630000000000003</c:v>
                </c:pt>
                <c:pt idx="711">
                  <c:v>0.30909999999999999</c:v>
                </c:pt>
                <c:pt idx="712">
                  <c:v>0.27779999999999999</c:v>
                </c:pt>
                <c:pt idx="713">
                  <c:v>0.3725</c:v>
                </c:pt>
                <c:pt idx="714">
                  <c:v>0.35139999999999999</c:v>
                </c:pt>
                <c:pt idx="715">
                  <c:v>0.30299999999999999</c:v>
                </c:pt>
                <c:pt idx="716">
                  <c:v>0.4375</c:v>
                </c:pt>
                <c:pt idx="717">
                  <c:v>0.46550000000000002</c:v>
                </c:pt>
                <c:pt idx="718">
                  <c:v>0.6351</c:v>
                </c:pt>
                <c:pt idx="719">
                  <c:v>0.5333</c:v>
                </c:pt>
                <c:pt idx="720">
                  <c:v>0.51759999999999995</c:v>
                </c:pt>
                <c:pt idx="721">
                  <c:v>0.61899999999999999</c:v>
                </c:pt>
                <c:pt idx="722">
                  <c:v>0.49349999999999999</c:v>
                </c:pt>
                <c:pt idx="723">
                  <c:v>0.42549999999999999</c:v>
                </c:pt>
                <c:pt idx="724">
                  <c:v>0.30509999999999998</c:v>
                </c:pt>
                <c:pt idx="725">
                  <c:v>0.33329999999999999</c:v>
                </c:pt>
                <c:pt idx="726">
                  <c:v>0.30380000000000001</c:v>
                </c:pt>
                <c:pt idx="727">
                  <c:v>0.40739999999999998</c:v>
                </c:pt>
                <c:pt idx="728">
                  <c:v>0.25269999999999998</c:v>
                </c:pt>
                <c:pt idx="729">
                  <c:v>0.5</c:v>
                </c:pt>
                <c:pt idx="730">
                  <c:v>0.29520000000000002</c:v>
                </c:pt>
                <c:pt idx="731">
                  <c:v>0.36359999999999998</c:v>
                </c:pt>
                <c:pt idx="732">
                  <c:v>0.34939999999999999</c:v>
                </c:pt>
                <c:pt idx="733">
                  <c:v>0.35420000000000001</c:v>
                </c:pt>
                <c:pt idx="734">
                  <c:v>0.3448</c:v>
                </c:pt>
                <c:pt idx="735">
                  <c:v>0.31430000000000002</c:v>
                </c:pt>
                <c:pt idx="736">
                  <c:v>0.3034</c:v>
                </c:pt>
                <c:pt idx="737">
                  <c:v>0.26669999999999999</c:v>
                </c:pt>
                <c:pt idx="738">
                  <c:v>0.31080000000000002</c:v>
                </c:pt>
                <c:pt idx="739">
                  <c:v>0.5111</c:v>
                </c:pt>
                <c:pt idx="740">
                  <c:v>0.51219999999999999</c:v>
                </c:pt>
                <c:pt idx="741">
                  <c:v>0.47370000000000001</c:v>
                </c:pt>
                <c:pt idx="742">
                  <c:v>0.60560000000000003</c:v>
                </c:pt>
                <c:pt idx="743">
                  <c:v>0.55879999999999996</c:v>
                </c:pt>
                <c:pt idx="744">
                  <c:v>0.35</c:v>
                </c:pt>
                <c:pt idx="745">
                  <c:v>0.34620000000000001</c:v>
                </c:pt>
                <c:pt idx="746">
                  <c:v>0.45450000000000002</c:v>
                </c:pt>
                <c:pt idx="747">
                  <c:v>0.58330000000000004</c:v>
                </c:pt>
                <c:pt idx="748">
                  <c:v>0.69330000000000003</c:v>
                </c:pt>
                <c:pt idx="749">
                  <c:v>0.59179999999999999</c:v>
                </c:pt>
                <c:pt idx="750">
                  <c:v>0.61399999999999999</c:v>
                </c:pt>
                <c:pt idx="751">
                  <c:v>0.52459999999999996</c:v>
                </c:pt>
                <c:pt idx="752">
                  <c:v>0.57689999999999997</c:v>
                </c:pt>
                <c:pt idx="753">
                  <c:v>0.5111</c:v>
                </c:pt>
                <c:pt idx="754">
                  <c:v>0.54790000000000005</c:v>
                </c:pt>
                <c:pt idx="755">
                  <c:v>0.29549999999999998</c:v>
                </c:pt>
                <c:pt idx="756">
                  <c:v>0.34689999999999999</c:v>
                </c:pt>
                <c:pt idx="757">
                  <c:v>0.45450000000000002</c:v>
                </c:pt>
                <c:pt idx="758">
                  <c:v>0.375</c:v>
                </c:pt>
                <c:pt idx="759">
                  <c:v>0.4516</c:v>
                </c:pt>
                <c:pt idx="760">
                  <c:v>0.36359999999999998</c:v>
                </c:pt>
                <c:pt idx="761">
                  <c:v>0.44440000000000002</c:v>
                </c:pt>
                <c:pt idx="762">
                  <c:v>0.5333</c:v>
                </c:pt>
                <c:pt idx="763">
                  <c:v>0.5645</c:v>
                </c:pt>
                <c:pt idx="764">
                  <c:v>0.5323</c:v>
                </c:pt>
                <c:pt idx="765">
                  <c:v>0.51160000000000005</c:v>
                </c:pt>
                <c:pt idx="766">
                  <c:v>0.40479999999999999</c:v>
                </c:pt>
                <c:pt idx="767">
                  <c:v>0.28210000000000002</c:v>
                </c:pt>
                <c:pt idx="768">
                  <c:v>0.40200000000000002</c:v>
                </c:pt>
                <c:pt idx="769">
                  <c:v>0.36670000000000003</c:v>
                </c:pt>
                <c:pt idx="770">
                  <c:v>0.27029999999999998</c:v>
                </c:pt>
                <c:pt idx="771">
                  <c:v>0.30259999999999998</c:v>
                </c:pt>
                <c:pt idx="772">
                  <c:v>0.3679</c:v>
                </c:pt>
                <c:pt idx="773">
                  <c:v>0.26190000000000002</c:v>
                </c:pt>
                <c:pt idx="774">
                  <c:v>0.28260000000000002</c:v>
                </c:pt>
                <c:pt idx="775">
                  <c:v>0.32790000000000002</c:v>
                </c:pt>
                <c:pt idx="776">
                  <c:v>0.31819999999999998</c:v>
                </c:pt>
                <c:pt idx="777">
                  <c:v>0.45710000000000001</c:v>
                </c:pt>
                <c:pt idx="778">
                  <c:v>0.30969999999999998</c:v>
                </c:pt>
                <c:pt idx="779">
                  <c:v>0.2656</c:v>
                </c:pt>
                <c:pt idx="780">
                  <c:v>0.35049999999999998</c:v>
                </c:pt>
                <c:pt idx="781">
                  <c:v>0.26250000000000001</c:v>
                </c:pt>
                <c:pt idx="782">
                  <c:v>0.27910000000000001</c:v>
                </c:pt>
                <c:pt idx="783">
                  <c:v>0.34210000000000002</c:v>
                </c:pt>
                <c:pt idx="784">
                  <c:v>0.377</c:v>
                </c:pt>
                <c:pt idx="785">
                  <c:v>0.37930000000000003</c:v>
                </c:pt>
                <c:pt idx="786">
                  <c:v>0.4375</c:v>
                </c:pt>
                <c:pt idx="787">
                  <c:v>0.5</c:v>
                </c:pt>
                <c:pt idx="788">
                  <c:v>0.31480000000000002</c:v>
                </c:pt>
                <c:pt idx="789">
                  <c:v>0.3836</c:v>
                </c:pt>
                <c:pt idx="790">
                  <c:v>0.33779999999999999</c:v>
                </c:pt>
                <c:pt idx="791">
                  <c:v>0.24510000000000001</c:v>
                </c:pt>
                <c:pt idx="792">
                  <c:v>0.35210000000000002</c:v>
                </c:pt>
                <c:pt idx="793">
                  <c:v>0.28849999999999998</c:v>
                </c:pt>
                <c:pt idx="794">
                  <c:v>0.3947</c:v>
                </c:pt>
                <c:pt idx="795">
                  <c:v>0.44579999999999997</c:v>
                </c:pt>
                <c:pt idx="796">
                  <c:v>0.51470000000000005</c:v>
                </c:pt>
                <c:pt idx="797">
                  <c:v>0.5</c:v>
                </c:pt>
                <c:pt idx="798">
                  <c:v>0.48649999999999999</c:v>
                </c:pt>
                <c:pt idx="799">
                  <c:v>0.50560000000000005</c:v>
                </c:pt>
                <c:pt idx="800">
                  <c:v>0.51060000000000005</c:v>
                </c:pt>
                <c:pt idx="801">
                  <c:v>0.52939999999999998</c:v>
                </c:pt>
                <c:pt idx="802">
                  <c:v>0.4138</c:v>
                </c:pt>
                <c:pt idx="803">
                  <c:v>0.42859999999999998</c:v>
                </c:pt>
                <c:pt idx="804">
                  <c:v>0.4</c:v>
                </c:pt>
                <c:pt idx="805">
                  <c:v>0.32429999999999998</c:v>
                </c:pt>
                <c:pt idx="806">
                  <c:v>0.38100000000000001</c:v>
                </c:pt>
                <c:pt idx="807">
                  <c:v>0.29170000000000001</c:v>
                </c:pt>
                <c:pt idx="808">
                  <c:v>0.25</c:v>
                </c:pt>
                <c:pt idx="809">
                  <c:v>0.25530000000000003</c:v>
                </c:pt>
                <c:pt idx="810">
                  <c:v>0.2286</c:v>
                </c:pt>
                <c:pt idx="811">
                  <c:v>0.219</c:v>
                </c:pt>
                <c:pt idx="812">
                  <c:v>0.21049999999999999</c:v>
                </c:pt>
                <c:pt idx="813">
                  <c:v>0.26019999999999999</c:v>
                </c:pt>
                <c:pt idx="814">
                  <c:v>0.33329999999999999</c:v>
                </c:pt>
                <c:pt idx="815">
                  <c:v>0.34289999999999998</c:v>
                </c:pt>
                <c:pt idx="816">
                  <c:v>0.42859999999999998</c:v>
                </c:pt>
                <c:pt idx="817">
                  <c:v>0.39419999999999999</c:v>
                </c:pt>
                <c:pt idx="818">
                  <c:v>0.32350000000000001</c:v>
                </c:pt>
                <c:pt idx="819">
                  <c:v>0.3846</c:v>
                </c:pt>
                <c:pt idx="820">
                  <c:v>0.46300000000000002</c:v>
                </c:pt>
                <c:pt idx="821">
                  <c:v>0.63</c:v>
                </c:pt>
                <c:pt idx="822">
                  <c:v>0.48570000000000002</c:v>
                </c:pt>
                <c:pt idx="823">
                  <c:v>0.52800000000000002</c:v>
                </c:pt>
                <c:pt idx="824">
                  <c:v>0.62790000000000001</c:v>
                </c:pt>
                <c:pt idx="825">
                  <c:v>0.3846</c:v>
                </c:pt>
                <c:pt idx="826">
                  <c:v>0.62860000000000005</c:v>
                </c:pt>
                <c:pt idx="827">
                  <c:v>0.52</c:v>
                </c:pt>
                <c:pt idx="828">
                  <c:v>0.5</c:v>
                </c:pt>
                <c:pt idx="829">
                  <c:v>0.56410000000000005</c:v>
                </c:pt>
                <c:pt idx="830">
                  <c:v>0.71430000000000005</c:v>
                </c:pt>
                <c:pt idx="831">
                  <c:v>0.4118</c:v>
                </c:pt>
                <c:pt idx="832">
                  <c:v>0.43240000000000001</c:v>
                </c:pt>
                <c:pt idx="833">
                  <c:v>0.51259999999999994</c:v>
                </c:pt>
                <c:pt idx="834">
                  <c:v>0.52</c:v>
                </c:pt>
                <c:pt idx="835">
                  <c:v>0.51539999999999997</c:v>
                </c:pt>
                <c:pt idx="836">
                  <c:v>0.45450000000000002</c:v>
                </c:pt>
                <c:pt idx="837">
                  <c:v>0.50560000000000005</c:v>
                </c:pt>
                <c:pt idx="838">
                  <c:v>0.62960000000000005</c:v>
                </c:pt>
                <c:pt idx="839">
                  <c:v>0.56699999999999995</c:v>
                </c:pt>
                <c:pt idx="840">
                  <c:v>0.623</c:v>
                </c:pt>
                <c:pt idx="841">
                  <c:v>0.58140000000000003</c:v>
                </c:pt>
                <c:pt idx="842">
                  <c:v>0.62749999999999995</c:v>
                </c:pt>
                <c:pt idx="843">
                  <c:v>0.57279999999999998</c:v>
                </c:pt>
                <c:pt idx="844">
                  <c:v>0.5</c:v>
                </c:pt>
                <c:pt idx="845">
                  <c:v>0.57579999999999998</c:v>
                </c:pt>
                <c:pt idx="846">
                  <c:v>0.60340000000000005</c:v>
                </c:pt>
                <c:pt idx="847">
                  <c:v>0.52780000000000005</c:v>
                </c:pt>
                <c:pt idx="848">
                  <c:v>0.57809999999999995</c:v>
                </c:pt>
                <c:pt idx="849">
                  <c:v>0.57579999999999998</c:v>
                </c:pt>
                <c:pt idx="850">
                  <c:v>0.5333</c:v>
                </c:pt>
                <c:pt idx="851">
                  <c:v>0.5323</c:v>
                </c:pt>
                <c:pt idx="852">
                  <c:v>0.6038</c:v>
                </c:pt>
                <c:pt idx="853">
                  <c:v>0.69369999999999998</c:v>
                </c:pt>
                <c:pt idx="854">
                  <c:v>0.55259999999999998</c:v>
                </c:pt>
                <c:pt idx="855">
                  <c:v>0.60199999999999998</c:v>
                </c:pt>
                <c:pt idx="856">
                  <c:v>0.6552</c:v>
                </c:pt>
                <c:pt idx="857">
                  <c:v>0.62409999999999999</c:v>
                </c:pt>
                <c:pt idx="858">
                  <c:v>0.67159999999999997</c:v>
                </c:pt>
                <c:pt idx="859">
                  <c:v>0.66290000000000004</c:v>
                </c:pt>
                <c:pt idx="860">
                  <c:v>0.69510000000000005</c:v>
                </c:pt>
                <c:pt idx="861">
                  <c:v>0.56879999999999997</c:v>
                </c:pt>
                <c:pt idx="862">
                  <c:v>0.5091</c:v>
                </c:pt>
                <c:pt idx="863">
                  <c:v>0.56100000000000005</c:v>
                </c:pt>
                <c:pt idx="864">
                  <c:v>0.5645</c:v>
                </c:pt>
                <c:pt idx="865">
                  <c:v>0.4158</c:v>
                </c:pt>
                <c:pt idx="866">
                  <c:v>0.4783</c:v>
                </c:pt>
                <c:pt idx="867">
                  <c:v>0.41289999999999999</c:v>
                </c:pt>
                <c:pt idx="868">
                  <c:v>0.38600000000000001</c:v>
                </c:pt>
                <c:pt idx="869">
                  <c:v>0.31480000000000002</c:v>
                </c:pt>
                <c:pt idx="870">
                  <c:v>0.55169999999999997</c:v>
                </c:pt>
                <c:pt idx="871">
                  <c:v>0.58779999999999999</c:v>
                </c:pt>
                <c:pt idx="872">
                  <c:v>0.63749999999999996</c:v>
                </c:pt>
                <c:pt idx="873">
                  <c:v>0.5</c:v>
                </c:pt>
                <c:pt idx="874">
                  <c:v>0.5</c:v>
                </c:pt>
                <c:pt idx="875">
                  <c:v>0.38979999999999998</c:v>
                </c:pt>
                <c:pt idx="876">
                  <c:v>0.32890000000000003</c:v>
                </c:pt>
                <c:pt idx="877">
                  <c:v>0.36670000000000003</c:v>
                </c:pt>
                <c:pt idx="878">
                  <c:v>0.36109999999999998</c:v>
                </c:pt>
                <c:pt idx="879">
                  <c:v>0.33329999999999999</c:v>
                </c:pt>
                <c:pt idx="880">
                  <c:v>0.55259999999999998</c:v>
                </c:pt>
                <c:pt idx="881">
                  <c:v>0.41410000000000002</c:v>
                </c:pt>
                <c:pt idx="882">
                  <c:v>0.56410000000000005</c:v>
                </c:pt>
                <c:pt idx="883">
                  <c:v>0.56969999999999998</c:v>
                </c:pt>
                <c:pt idx="884">
                  <c:v>0.55100000000000005</c:v>
                </c:pt>
                <c:pt idx="885">
                  <c:v>0.47370000000000001</c:v>
                </c:pt>
                <c:pt idx="886">
                  <c:v>0.35709999999999997</c:v>
                </c:pt>
                <c:pt idx="887">
                  <c:v>0.34</c:v>
                </c:pt>
                <c:pt idx="888">
                  <c:v>0.30990000000000001</c:v>
                </c:pt>
                <c:pt idx="889">
                  <c:v>0.38569999999999999</c:v>
                </c:pt>
                <c:pt idx="890">
                  <c:v>0.3488</c:v>
                </c:pt>
                <c:pt idx="891">
                  <c:v>0.4153</c:v>
                </c:pt>
                <c:pt idx="892">
                  <c:v>0.41510000000000002</c:v>
                </c:pt>
                <c:pt idx="893">
                  <c:v>0.505</c:v>
                </c:pt>
                <c:pt idx="894">
                  <c:v>0.45450000000000002</c:v>
                </c:pt>
                <c:pt idx="895">
                  <c:v>0.51200000000000001</c:v>
                </c:pt>
                <c:pt idx="896">
                  <c:v>0.41070000000000001</c:v>
                </c:pt>
                <c:pt idx="897">
                  <c:v>0.56930000000000003</c:v>
                </c:pt>
                <c:pt idx="898">
                  <c:v>0.4471</c:v>
                </c:pt>
                <c:pt idx="899">
                  <c:v>0.42480000000000001</c:v>
                </c:pt>
                <c:pt idx="900">
                  <c:v>0.42309999999999998</c:v>
                </c:pt>
                <c:pt idx="901">
                  <c:v>0.57140000000000002</c:v>
                </c:pt>
                <c:pt idx="902">
                  <c:v>0.625</c:v>
                </c:pt>
                <c:pt idx="903">
                  <c:v>0.64100000000000001</c:v>
                </c:pt>
                <c:pt idx="904">
                  <c:v>0.49480000000000002</c:v>
                </c:pt>
                <c:pt idx="905">
                  <c:v>0.56759999999999999</c:v>
                </c:pt>
                <c:pt idx="906">
                  <c:v>0.51349999999999996</c:v>
                </c:pt>
                <c:pt idx="907">
                  <c:v>0.52529999999999999</c:v>
                </c:pt>
                <c:pt idx="908">
                  <c:v>0.60229999999999995</c:v>
                </c:pt>
                <c:pt idx="909">
                  <c:v>0.5766</c:v>
                </c:pt>
                <c:pt idx="910">
                  <c:v>0.38100000000000001</c:v>
                </c:pt>
                <c:pt idx="911">
                  <c:v>0.33989999999999998</c:v>
                </c:pt>
                <c:pt idx="912">
                  <c:v>0.33660000000000001</c:v>
                </c:pt>
                <c:pt idx="913">
                  <c:v>0.26429999999999998</c:v>
                </c:pt>
                <c:pt idx="914">
                  <c:v>0.41670000000000001</c:v>
                </c:pt>
                <c:pt idx="915">
                  <c:v>0.4375</c:v>
                </c:pt>
                <c:pt idx="916">
                  <c:v>0.36359999999999998</c:v>
                </c:pt>
                <c:pt idx="917">
                  <c:v>0.31819999999999998</c:v>
                </c:pt>
                <c:pt idx="918">
                  <c:v>0.39510000000000001</c:v>
                </c:pt>
                <c:pt idx="919">
                  <c:v>0.49659999999999999</c:v>
                </c:pt>
                <c:pt idx="920">
                  <c:v>0.32469999999999999</c:v>
                </c:pt>
                <c:pt idx="921">
                  <c:v>0.23230000000000001</c:v>
                </c:pt>
                <c:pt idx="922">
                  <c:v>0.2843</c:v>
                </c:pt>
                <c:pt idx="923">
                  <c:v>0.27739999999999998</c:v>
                </c:pt>
                <c:pt idx="924">
                  <c:v>0.1648</c:v>
                </c:pt>
                <c:pt idx="925">
                  <c:v>0.36840000000000001</c:v>
                </c:pt>
                <c:pt idx="926">
                  <c:v>0.29749999999999999</c:v>
                </c:pt>
                <c:pt idx="927">
                  <c:v>0.28570000000000001</c:v>
                </c:pt>
                <c:pt idx="928">
                  <c:v>0.30520000000000003</c:v>
                </c:pt>
                <c:pt idx="929" formatCode="0.00%">
                  <c:v>0.38919999999999999</c:v>
                </c:pt>
                <c:pt idx="930" formatCode="0.00%">
                  <c:v>0.44140000000000001</c:v>
                </c:pt>
                <c:pt idx="931" formatCode="0.00%">
                  <c:v>0.48609999999999998</c:v>
                </c:pt>
                <c:pt idx="932" formatCode="0.00%">
                  <c:v>0.45979999999999999</c:v>
                </c:pt>
                <c:pt idx="933" formatCode="0.00%">
                  <c:v>0.48049999999999998</c:v>
                </c:pt>
                <c:pt idx="934" formatCode="0.00%">
                  <c:v>0.46589999999999998</c:v>
                </c:pt>
                <c:pt idx="935" formatCode="0.00%">
                  <c:v>0.45889999999999997</c:v>
                </c:pt>
                <c:pt idx="936" formatCode="0.00%">
                  <c:v>0.43010799999999999</c:v>
                </c:pt>
                <c:pt idx="937" formatCode="0.00%">
                  <c:v>0.57889999999999997</c:v>
                </c:pt>
                <c:pt idx="938" formatCode="0.00%">
                  <c:v>0.4118</c:v>
                </c:pt>
                <c:pt idx="939" formatCode="0.00%">
                  <c:v>0.57520000000000004</c:v>
                </c:pt>
                <c:pt idx="940" formatCode="0.00%">
                  <c:v>0.4783</c:v>
                </c:pt>
                <c:pt idx="941" formatCode="0.00%">
                  <c:v>0.39739999999999998</c:v>
                </c:pt>
                <c:pt idx="942" formatCode="0.00%">
                  <c:v>0.29289999999999999</c:v>
                </c:pt>
                <c:pt idx="943" formatCode="0.00%">
                  <c:v>0.3614</c:v>
                </c:pt>
                <c:pt idx="944" formatCode="0.00%">
                  <c:v>0.31759999999999999</c:v>
                </c:pt>
                <c:pt idx="945" formatCode="0.00%">
                  <c:v>0.42309999999999998</c:v>
                </c:pt>
                <c:pt idx="946" formatCode="0.00%">
                  <c:v>0.51429999999999998</c:v>
                </c:pt>
                <c:pt idx="947" formatCode="0.00%">
                  <c:v>0.3947</c:v>
                </c:pt>
                <c:pt idx="948" formatCode="0.00%">
                  <c:v>0.31879999999999997</c:v>
                </c:pt>
                <c:pt idx="949" formatCode="0.00%">
                  <c:v>0.5</c:v>
                </c:pt>
                <c:pt idx="950" formatCode="0.00%">
                  <c:v>0.3896</c:v>
                </c:pt>
                <c:pt idx="951" formatCode="0.00%">
                  <c:v>0.43109999999999998</c:v>
                </c:pt>
                <c:pt idx="952" formatCode="0.00%">
                  <c:v>0.32050000000000001</c:v>
                </c:pt>
                <c:pt idx="953" formatCode="0.00%">
                  <c:v>0.42949999999999999</c:v>
                </c:pt>
                <c:pt idx="954" formatCode="0.00%">
                  <c:v>0.58620000000000005</c:v>
                </c:pt>
                <c:pt idx="955" formatCode="0.00%">
                  <c:v>0.5363</c:v>
                </c:pt>
                <c:pt idx="956" formatCode="0.00%">
                  <c:v>0.57330000000000003</c:v>
                </c:pt>
                <c:pt idx="957" formatCode="0.00%">
                  <c:v>0.52470000000000006</c:v>
                </c:pt>
                <c:pt idx="958" formatCode="0.00%">
                  <c:v>0.49469999999999997</c:v>
                </c:pt>
                <c:pt idx="959" formatCode="0.00%">
                  <c:v>0.46150000000000002</c:v>
                </c:pt>
                <c:pt idx="960" formatCode="0.00%">
                  <c:v>0.4103</c:v>
                </c:pt>
                <c:pt idx="961" formatCode="0.00%">
                  <c:v>0.373</c:v>
                </c:pt>
                <c:pt idx="962" formatCode="0.00%">
                  <c:v>0.29349999999999998</c:v>
                </c:pt>
                <c:pt idx="963" formatCode="0.00%">
                  <c:v>0.58960000000000001</c:v>
                </c:pt>
                <c:pt idx="964" formatCode="0.00%">
                  <c:v>0.5</c:v>
                </c:pt>
                <c:pt idx="965" formatCode="0.00%">
                  <c:v>0.30769999999999997</c:v>
                </c:pt>
                <c:pt idx="966" formatCode="0.00%">
                  <c:v>0.44700000000000001</c:v>
                </c:pt>
                <c:pt idx="967" formatCode="0.00%">
                  <c:v>0.40189999999999998</c:v>
                </c:pt>
                <c:pt idx="968" formatCode="0.00%">
                  <c:v>0.40179999999999999</c:v>
                </c:pt>
                <c:pt idx="969" formatCode="0.00%">
                  <c:v>0.43209999999999998</c:v>
                </c:pt>
                <c:pt idx="970" formatCode="0.00%">
                  <c:v>0.40939999999999999</c:v>
                </c:pt>
                <c:pt idx="971" formatCode="0.00%">
                  <c:v>0.41210000000000002</c:v>
                </c:pt>
                <c:pt idx="972" formatCode="0.00%">
                  <c:v>0.46550000000000002</c:v>
                </c:pt>
                <c:pt idx="973" formatCode="0.00%">
                  <c:v>0.4375</c:v>
                </c:pt>
                <c:pt idx="974" formatCode="0.00%">
                  <c:v>0.37209999999999999</c:v>
                </c:pt>
                <c:pt idx="975" formatCode="0.00%">
                  <c:v>0.47670000000000001</c:v>
                </c:pt>
                <c:pt idx="976" formatCode="0.00%">
                  <c:v>0.4536</c:v>
                </c:pt>
                <c:pt idx="977" formatCode="0.00%">
                  <c:v>0.33729999999999999</c:v>
                </c:pt>
                <c:pt idx="978" formatCode="0.00%">
                  <c:v>0.42109999999999997</c:v>
                </c:pt>
                <c:pt idx="979" formatCode="0.00%">
                  <c:v>0.45889999999999997</c:v>
                </c:pt>
                <c:pt idx="980" formatCode="0.00%">
                  <c:v>0.54900000000000004</c:v>
                </c:pt>
                <c:pt idx="981" formatCode="0.00%">
                  <c:v>0.39389999999999997</c:v>
                </c:pt>
                <c:pt idx="982" formatCode="0.00%">
                  <c:v>0.33040000000000003</c:v>
                </c:pt>
                <c:pt idx="983" formatCode="0.00%">
                  <c:v>0.30769999999999997</c:v>
                </c:pt>
                <c:pt idx="984" formatCode="0.00%">
                  <c:v>0.26229999999999998</c:v>
                </c:pt>
                <c:pt idx="985" formatCode="0.00%">
                  <c:v>0.2641</c:v>
                </c:pt>
                <c:pt idx="986" formatCode="0.00%">
                  <c:v>0.34399999999999997</c:v>
                </c:pt>
                <c:pt idx="987" formatCode="0.00%">
                  <c:v>0.38600000000000001</c:v>
                </c:pt>
                <c:pt idx="988" formatCode="0.00%">
                  <c:v>0.377</c:v>
                </c:pt>
                <c:pt idx="989" formatCode="0.00%">
                  <c:v>0.36499999999999999</c:v>
                </c:pt>
                <c:pt idx="990" formatCode="0.00%">
                  <c:v>0.23849999999999999</c:v>
                </c:pt>
                <c:pt idx="991" formatCode="0.00%">
                  <c:v>0.3488</c:v>
                </c:pt>
                <c:pt idx="992" formatCode="0.00%">
                  <c:v>0.31459999999999999</c:v>
                </c:pt>
                <c:pt idx="993" formatCode="0.00%">
                  <c:v>0.3659</c:v>
                </c:pt>
                <c:pt idx="994" formatCode="0.00%">
                  <c:v>0.30530000000000002</c:v>
                </c:pt>
                <c:pt idx="995" formatCode="0.00%">
                  <c:v>0.39350000000000002</c:v>
                </c:pt>
                <c:pt idx="996" formatCode="0.00%">
                  <c:v>0.41570000000000001</c:v>
                </c:pt>
                <c:pt idx="997" formatCode="0.00%">
                  <c:v>0.4299</c:v>
                </c:pt>
                <c:pt idx="998" formatCode="0.00%">
                  <c:v>0.47949999999999998</c:v>
                </c:pt>
                <c:pt idx="999" formatCode="0.00%">
                  <c:v>0.47749999999999998</c:v>
                </c:pt>
                <c:pt idx="1000" formatCode="0.00%">
                  <c:v>0.51319999999999999</c:v>
                </c:pt>
                <c:pt idx="1001" formatCode="0.00%">
                  <c:v>0.37780000000000002</c:v>
                </c:pt>
                <c:pt idx="1002" formatCode="0.00%">
                  <c:v>0.48980000000000001</c:v>
                </c:pt>
                <c:pt idx="1003" formatCode="0.00%">
                  <c:v>0.54200000000000004</c:v>
                </c:pt>
                <c:pt idx="1004" formatCode="0.00%">
                  <c:v>0.52170000000000005</c:v>
                </c:pt>
                <c:pt idx="1005" formatCode="0.00%">
                  <c:v>0.4375</c:v>
                </c:pt>
                <c:pt idx="1006" formatCode="0.00%">
                  <c:v>0.50600000000000001</c:v>
                </c:pt>
                <c:pt idx="1007" formatCode="0.00%">
                  <c:v>0.46560000000000001</c:v>
                </c:pt>
                <c:pt idx="1008" formatCode="0.00%">
                  <c:v>0.4194</c:v>
                </c:pt>
                <c:pt idx="1009" formatCode="0.00%">
                  <c:v>0.4022</c:v>
                </c:pt>
                <c:pt idx="1010" formatCode="0.00%">
                  <c:v>0.38940000000000002</c:v>
                </c:pt>
                <c:pt idx="1011" formatCode="0.00%">
                  <c:v>0.4133</c:v>
                </c:pt>
                <c:pt idx="1012" formatCode="0.00%">
                  <c:v>0.39079999999999998</c:v>
                </c:pt>
                <c:pt idx="1013" formatCode="0.00%">
                  <c:v>0.46</c:v>
                </c:pt>
                <c:pt idx="1014" formatCode="0.00%">
                  <c:v>0.4914</c:v>
                </c:pt>
                <c:pt idx="1015" formatCode="0.00%">
                  <c:v>0.44440000000000002</c:v>
                </c:pt>
                <c:pt idx="1016" formatCode="0.00%">
                  <c:v>0.57779999999999998</c:v>
                </c:pt>
                <c:pt idx="1017" formatCode="0.00%">
                  <c:v>0.39510000000000001</c:v>
                </c:pt>
                <c:pt idx="1018" formatCode="0.00%">
                  <c:v>0.4632</c:v>
                </c:pt>
                <c:pt idx="1019" formatCode="0.00%">
                  <c:v>0.46150000000000002</c:v>
                </c:pt>
                <c:pt idx="1020" formatCode="0.00%">
                  <c:v>0.47570000000000001</c:v>
                </c:pt>
                <c:pt idx="1021" formatCode="0.00%">
                  <c:v>0.53849999999999998</c:v>
                </c:pt>
                <c:pt idx="1022" formatCode="0.00%">
                  <c:v>0.36630000000000001</c:v>
                </c:pt>
                <c:pt idx="1023" formatCode="0.00%">
                  <c:v>0.35799999999999998</c:v>
                </c:pt>
                <c:pt idx="1024" formatCode="0.00%">
                  <c:v>0.32990000000000003</c:v>
                </c:pt>
                <c:pt idx="1025" formatCode="0.00%">
                  <c:v>0.43880000000000002</c:v>
                </c:pt>
                <c:pt idx="1026" formatCode="0.00%">
                  <c:v>0.42680000000000001</c:v>
                </c:pt>
                <c:pt idx="1027" formatCode="0.00%">
                  <c:v>0.3226</c:v>
                </c:pt>
                <c:pt idx="1028" formatCode="0.00%">
                  <c:v>0.40849999999999997</c:v>
                </c:pt>
                <c:pt idx="1029" formatCode="0.00%">
                  <c:v>0.46939999999999998</c:v>
                </c:pt>
                <c:pt idx="1030" formatCode="0.00%">
                  <c:v>0.39240000000000003</c:v>
                </c:pt>
                <c:pt idx="1031" formatCode="0.00%">
                  <c:v>0.28570000000000001</c:v>
                </c:pt>
                <c:pt idx="1032" formatCode="0.00%">
                  <c:v>0.42859999999999998</c:v>
                </c:pt>
                <c:pt idx="1033" formatCode="0.00%">
                  <c:v>0.38390000000000002</c:v>
                </c:pt>
                <c:pt idx="1034" formatCode="0.00%">
                  <c:v>0.3735</c:v>
                </c:pt>
                <c:pt idx="1035" formatCode="0.00%">
                  <c:v>0.33329999999999999</c:v>
                </c:pt>
                <c:pt idx="1036" formatCode="0.00%">
                  <c:v>0.40589999999999998</c:v>
                </c:pt>
                <c:pt idx="1037" formatCode="0.00%">
                  <c:v>0.373</c:v>
                </c:pt>
                <c:pt idx="1038" formatCode="0.00%">
                  <c:v>0.43159999999999998</c:v>
                </c:pt>
                <c:pt idx="1039" formatCode="0.00%">
                  <c:v>0.39019999999999999</c:v>
                </c:pt>
                <c:pt idx="1040" formatCode="0.00%">
                  <c:v>0.43840000000000001</c:v>
                </c:pt>
                <c:pt idx="1041" formatCode="0.00%">
                  <c:v>0.43640000000000001</c:v>
                </c:pt>
                <c:pt idx="1042" formatCode="0.00%">
                  <c:v>0.41770000000000002</c:v>
                </c:pt>
                <c:pt idx="1043" formatCode="0.00%">
                  <c:v>0.44209999999999999</c:v>
                </c:pt>
                <c:pt idx="1044" formatCode="0.00%">
                  <c:v>0.45879999999999999</c:v>
                </c:pt>
                <c:pt idx="1045" formatCode="0.00%">
                  <c:v>0.45760000000000001</c:v>
                </c:pt>
                <c:pt idx="1046" formatCode="0.00%">
                  <c:v>0.42220000000000002</c:v>
                </c:pt>
                <c:pt idx="1047" formatCode="0.00%">
                  <c:v>0.4128</c:v>
                </c:pt>
                <c:pt idx="1048" formatCode="0.00%">
                  <c:v>0.40300000000000002</c:v>
                </c:pt>
                <c:pt idx="1049" formatCode="0.00%">
                  <c:v>0.38379999999999997</c:v>
                </c:pt>
                <c:pt idx="1050" formatCode="0.00%">
                  <c:v>0.4</c:v>
                </c:pt>
                <c:pt idx="1051" formatCode="0.00%">
                  <c:v>0.39240000000000003</c:v>
                </c:pt>
                <c:pt idx="1052" formatCode="0.00%">
                  <c:v>0.49370000000000003</c:v>
                </c:pt>
                <c:pt idx="1053" formatCode="0.00%">
                  <c:v>0.5181</c:v>
                </c:pt>
                <c:pt idx="1054" formatCode="0.00%">
                  <c:v>0.5464</c:v>
                </c:pt>
                <c:pt idx="1055" formatCode="0.00%">
                  <c:v>0.41959999999999997</c:v>
                </c:pt>
                <c:pt idx="1056" formatCode="0.00%">
                  <c:v>0.3125</c:v>
                </c:pt>
                <c:pt idx="1057" formatCode="0.00%">
                  <c:v>0.4471</c:v>
                </c:pt>
                <c:pt idx="1058" formatCode="0.00%">
                  <c:v>0.3619</c:v>
                </c:pt>
                <c:pt idx="1059" formatCode="0.00%">
                  <c:v>0.3301</c:v>
                </c:pt>
                <c:pt idx="1060" formatCode="0.00%">
                  <c:v>0.25580000000000003</c:v>
                </c:pt>
                <c:pt idx="1061" formatCode="0.00%">
                  <c:v>0.28570000000000001</c:v>
                </c:pt>
                <c:pt idx="1062" formatCode="0.00%">
                  <c:v>0.40649999999999997</c:v>
                </c:pt>
                <c:pt idx="1063" formatCode="0.00%">
                  <c:v>0.47620000000000001</c:v>
                </c:pt>
                <c:pt idx="1064" formatCode="0.00%">
                  <c:v>0.35849999999999999</c:v>
                </c:pt>
                <c:pt idx="1065" formatCode="0.00%">
                  <c:v>0.3</c:v>
                </c:pt>
                <c:pt idx="1066" formatCode="0.00%">
                  <c:v>0.2571</c:v>
                </c:pt>
                <c:pt idx="1067" formatCode="0.00%">
                  <c:v>0.1963</c:v>
                </c:pt>
                <c:pt idx="1068" formatCode="0.00%">
                  <c:v>0.24299999999999999</c:v>
                </c:pt>
                <c:pt idx="1069" formatCode="0.00%">
                  <c:v>0.25140000000000001</c:v>
                </c:pt>
                <c:pt idx="1070" formatCode="0.00%">
                  <c:v>0.30080000000000001</c:v>
                </c:pt>
                <c:pt idx="1071" formatCode="0.00%">
                  <c:v>0.34110000000000001</c:v>
                </c:pt>
                <c:pt idx="1072" formatCode="0.00%">
                  <c:v>0.33329999999999999</c:v>
                </c:pt>
                <c:pt idx="1073" formatCode="0.00%">
                  <c:v>0.33179999999999998</c:v>
                </c:pt>
                <c:pt idx="1074" formatCode="0.00%">
                  <c:v>0.34310000000000002</c:v>
                </c:pt>
                <c:pt idx="1075" formatCode="0.00%">
                  <c:v>0.2198</c:v>
                </c:pt>
                <c:pt idx="1076" formatCode="0.00%">
                  <c:v>0.20419999999999999</c:v>
                </c:pt>
                <c:pt idx="1077" formatCode="0.00%">
                  <c:v>0.25209999999999999</c:v>
                </c:pt>
                <c:pt idx="1078" formatCode="0.00%">
                  <c:v>0.41599999999999998</c:v>
                </c:pt>
                <c:pt idx="1079" formatCode="0.00%">
                  <c:v>0.36699999999999999</c:v>
                </c:pt>
                <c:pt idx="1080" formatCode="0.00%">
                  <c:v>0.45760000000000001</c:v>
                </c:pt>
                <c:pt idx="1081" formatCode="0.00%">
                  <c:v>0.30370000000000003</c:v>
                </c:pt>
                <c:pt idx="1082" formatCode="0.00%">
                  <c:v>0.4667</c:v>
                </c:pt>
                <c:pt idx="1083" formatCode="0.00%">
                  <c:v>0.53290000000000004</c:v>
                </c:pt>
                <c:pt idx="1084" formatCode="0.00%">
                  <c:v>0.52810000000000001</c:v>
                </c:pt>
                <c:pt idx="1085" formatCode="0.00%">
                  <c:v>0.4516</c:v>
                </c:pt>
                <c:pt idx="1086" formatCode="0.00%">
                  <c:v>0.46300000000000002</c:v>
                </c:pt>
                <c:pt idx="1087" formatCode="0.00%">
                  <c:v>0.31359999999999999</c:v>
                </c:pt>
                <c:pt idx="1088" formatCode="0.00%">
                  <c:v>0.43480000000000002</c:v>
                </c:pt>
                <c:pt idx="1089" formatCode="0.00%">
                  <c:v>0.3125</c:v>
                </c:pt>
                <c:pt idx="1090" formatCode="0.00%">
                  <c:v>0.32979999999999998</c:v>
                </c:pt>
                <c:pt idx="1091" formatCode="0.00%">
                  <c:v>0.3125</c:v>
                </c:pt>
                <c:pt idx="1092" formatCode="0.00%">
                  <c:v>0.23930000000000001</c:v>
                </c:pt>
                <c:pt idx="1093" formatCode="0.00%">
                  <c:v>0.22170000000000001</c:v>
                </c:pt>
                <c:pt idx="1094" formatCode="0.00%">
                  <c:v>0.25</c:v>
                </c:pt>
                <c:pt idx="1095" formatCode="0.00%">
                  <c:v>0.35820000000000002</c:v>
                </c:pt>
                <c:pt idx="1096" formatCode="0.00%">
                  <c:v>0.4</c:v>
                </c:pt>
                <c:pt idx="1097" formatCode="0.00%">
                  <c:v>0.35610000000000003</c:v>
                </c:pt>
                <c:pt idx="1098" formatCode="0.00%">
                  <c:v>0.42859999999999998</c:v>
                </c:pt>
                <c:pt idx="1099" formatCode="0.00%">
                  <c:v>0.38100000000000001</c:v>
                </c:pt>
                <c:pt idx="1100" formatCode="0.00%">
                  <c:v>0.30680000000000002</c:v>
                </c:pt>
                <c:pt idx="1101" formatCode="0.00%">
                  <c:v>0.37040000000000001</c:v>
                </c:pt>
                <c:pt idx="1102" formatCode="0.00%">
                  <c:v>0.29270000000000002</c:v>
                </c:pt>
                <c:pt idx="1103" formatCode="0.00%">
                  <c:v>0.27210000000000001</c:v>
                </c:pt>
                <c:pt idx="1104" formatCode="0.00%">
                  <c:v>0.34039999999999998</c:v>
                </c:pt>
                <c:pt idx="1105" formatCode="0.00%">
                  <c:v>0.33329999999999999</c:v>
                </c:pt>
                <c:pt idx="1106" formatCode="0.00%">
                  <c:v>0.31469999999999998</c:v>
                </c:pt>
                <c:pt idx="1107" formatCode="0.00%">
                  <c:v>0.40939999999999999</c:v>
                </c:pt>
                <c:pt idx="1108" formatCode="0.00%">
                  <c:v>0.38740000000000002</c:v>
                </c:pt>
                <c:pt idx="1109" formatCode="0.00%">
                  <c:v>0.37140000000000001</c:v>
                </c:pt>
                <c:pt idx="1110" formatCode="0.00%">
                  <c:v>0.44829999999999998</c:v>
                </c:pt>
                <c:pt idx="1111" formatCode="0.00%">
                  <c:v>0.38329999999999997</c:v>
                </c:pt>
                <c:pt idx="1112" formatCode="0.00%">
                  <c:v>0.2437</c:v>
                </c:pt>
                <c:pt idx="1113" formatCode="0.00%">
                  <c:v>0.3125</c:v>
                </c:pt>
                <c:pt idx="1114" formatCode="0.00%">
                  <c:v>0.26669999999999999</c:v>
                </c:pt>
                <c:pt idx="1115" formatCode="0.00%">
                  <c:v>0.375</c:v>
                </c:pt>
                <c:pt idx="1116" formatCode="0.00%">
                  <c:v>0.39729999999999999</c:v>
                </c:pt>
                <c:pt idx="1117" formatCode="0.00%">
                  <c:v>0.28949999999999998</c:v>
                </c:pt>
                <c:pt idx="1118" formatCode="0.00%">
                  <c:v>0.24</c:v>
                </c:pt>
                <c:pt idx="1119" formatCode="0.00%">
                  <c:v>0.48699999999999999</c:v>
                </c:pt>
                <c:pt idx="1120" formatCode="0.00%">
                  <c:v>0.27629999999999999</c:v>
                </c:pt>
                <c:pt idx="1121" formatCode="0.00%">
                  <c:v>0.27210000000000001</c:v>
                </c:pt>
                <c:pt idx="1122" formatCode="0.00%">
                  <c:v>0.25269999999999998</c:v>
                </c:pt>
                <c:pt idx="1123" formatCode="0.00%">
                  <c:v>0.24629999999999999</c:v>
                </c:pt>
                <c:pt idx="1124" formatCode="0.00%">
                  <c:v>0.3291</c:v>
                </c:pt>
                <c:pt idx="1125" formatCode="0.00%">
                  <c:v>0.21640000000000001</c:v>
                </c:pt>
                <c:pt idx="1126" formatCode="0.00%">
                  <c:v>0.24299999999999999</c:v>
                </c:pt>
                <c:pt idx="1127" formatCode="0.00%">
                  <c:v>0.18920000000000001</c:v>
                </c:pt>
                <c:pt idx="1128" formatCode="0.00%">
                  <c:v>0.27639999999999998</c:v>
                </c:pt>
                <c:pt idx="1129" formatCode="0.00%">
                  <c:v>0.4506</c:v>
                </c:pt>
                <c:pt idx="1130" formatCode="0.00%">
                  <c:v>0.39129999999999998</c:v>
                </c:pt>
                <c:pt idx="1131" formatCode="0.00%">
                  <c:v>0.42659999999999998</c:v>
                </c:pt>
                <c:pt idx="1132" formatCode="0.00%">
                  <c:v>0.35709999999999997</c:v>
                </c:pt>
                <c:pt idx="1133" formatCode="0.00%">
                  <c:v>0.44140000000000001</c:v>
                </c:pt>
                <c:pt idx="1134" formatCode="0.00%">
                  <c:v>0.31819999999999998</c:v>
                </c:pt>
                <c:pt idx="1135" formatCode="0.00%">
                  <c:v>0.3609</c:v>
                </c:pt>
                <c:pt idx="1136" formatCode="0.00%">
                  <c:v>0.44090000000000001</c:v>
                </c:pt>
                <c:pt idx="1137" formatCode="0.00%">
                  <c:v>0.43809999999999999</c:v>
                </c:pt>
                <c:pt idx="1138" formatCode="0.00%">
                  <c:v>0.3372</c:v>
                </c:pt>
                <c:pt idx="1139" formatCode="0.00%">
                  <c:v>0.4037</c:v>
                </c:pt>
                <c:pt idx="1140" formatCode="0.00%">
                  <c:v>0.47560000000000002</c:v>
                </c:pt>
                <c:pt idx="1141" formatCode="0.00%">
                  <c:v>0.39250000000000002</c:v>
                </c:pt>
                <c:pt idx="1142" formatCode="0.00%">
                  <c:v>0.33329999999999999</c:v>
                </c:pt>
                <c:pt idx="1143" formatCode="0.00%">
                  <c:v>0.28000000000000003</c:v>
                </c:pt>
                <c:pt idx="1144" formatCode="0.00%">
                  <c:v>0.37840000000000001</c:v>
                </c:pt>
                <c:pt idx="1145" formatCode="0.00%">
                  <c:v>0.27910000000000001</c:v>
                </c:pt>
                <c:pt idx="1146" formatCode="0.00%">
                  <c:v>0.2868</c:v>
                </c:pt>
                <c:pt idx="1147" formatCode="0.00%">
                  <c:v>0.376</c:v>
                </c:pt>
                <c:pt idx="1148" formatCode="0.00%">
                  <c:v>0.47670000000000001</c:v>
                </c:pt>
                <c:pt idx="1149" formatCode="0.00%">
                  <c:v>0.5</c:v>
                </c:pt>
                <c:pt idx="1150" formatCode="0.00%">
                  <c:v>0.51</c:v>
                </c:pt>
                <c:pt idx="1151" formatCode="0.00%">
                  <c:v>0.3407</c:v>
                </c:pt>
                <c:pt idx="1152" formatCode="0.00%">
                  <c:v>0.33979999999999999</c:v>
                </c:pt>
                <c:pt idx="1153" formatCode="0.00%">
                  <c:v>0.37969999999999998</c:v>
                </c:pt>
                <c:pt idx="1154" formatCode="0.00%">
                  <c:v>0.37330000000000002</c:v>
                </c:pt>
                <c:pt idx="1155" formatCode="0.00%">
                  <c:v>0.4214</c:v>
                </c:pt>
                <c:pt idx="1156" formatCode="0.00%">
                  <c:v>0.39090000000000003</c:v>
                </c:pt>
                <c:pt idx="1157" formatCode="0.00%">
                  <c:v>0.4355</c:v>
                </c:pt>
                <c:pt idx="1158" formatCode="0.00%">
                  <c:v>0.35089999999999999</c:v>
                </c:pt>
                <c:pt idx="1159" formatCode="0.00%">
                  <c:v>0.47299999999999998</c:v>
                </c:pt>
                <c:pt idx="1160" formatCode="0.00%">
                  <c:v>0.40479999999999999</c:v>
                </c:pt>
                <c:pt idx="1161" formatCode="0.00%">
                  <c:v>0.33650000000000002</c:v>
                </c:pt>
                <c:pt idx="1162" formatCode="0.00%">
                  <c:v>0.22220000000000001</c:v>
                </c:pt>
                <c:pt idx="1163" formatCode="0.00%">
                  <c:v>0.38600000000000001</c:v>
                </c:pt>
                <c:pt idx="1164" formatCode="0.00%">
                  <c:v>0.42730000000000001</c:v>
                </c:pt>
                <c:pt idx="1165" formatCode="0.00%">
                  <c:v>0.41660000000000003</c:v>
                </c:pt>
                <c:pt idx="1166" formatCode="0.00%">
                  <c:v>0.4158</c:v>
                </c:pt>
                <c:pt idx="1167" formatCode="0.00%">
                  <c:v>0.42680000000000001</c:v>
                </c:pt>
                <c:pt idx="1168" formatCode="0.00%">
                  <c:v>0.42109999999999997</c:v>
                </c:pt>
                <c:pt idx="1169" formatCode="0.00%">
                  <c:v>0.37680000000000002</c:v>
                </c:pt>
                <c:pt idx="1170" formatCode="0.00%">
                  <c:v>0.49180000000000001</c:v>
                </c:pt>
                <c:pt idx="1171" formatCode="0.00%">
                  <c:v>0.41</c:v>
                </c:pt>
                <c:pt idx="1172" formatCode="0.00%">
                  <c:v>0.47439999999999999</c:v>
                </c:pt>
                <c:pt idx="1173" formatCode="0.00%">
                  <c:v>0.4</c:v>
                </c:pt>
                <c:pt idx="1174" formatCode="0.00%">
                  <c:v>0.35</c:v>
                </c:pt>
                <c:pt idx="1175" formatCode="0.00%">
                  <c:v>0.2923</c:v>
                </c:pt>
                <c:pt idx="1176" formatCode="0.00%">
                  <c:v>0.36749999999999999</c:v>
                </c:pt>
                <c:pt idx="1177" formatCode="0.00%">
                  <c:v>0.35849999999999999</c:v>
                </c:pt>
                <c:pt idx="1178" formatCode="0.00%">
                  <c:v>0.34889999999999999</c:v>
                </c:pt>
                <c:pt idx="1179" formatCode="0.00%">
                  <c:v>0.35859999999999997</c:v>
                </c:pt>
                <c:pt idx="1180" formatCode="0.00%">
                  <c:v>0.45290000000000002</c:v>
                </c:pt>
                <c:pt idx="1181" formatCode="0.00%">
                  <c:v>0.35370000000000001</c:v>
                </c:pt>
                <c:pt idx="1182" formatCode="0.00%">
                  <c:v>0.32390000000000002</c:v>
                </c:pt>
                <c:pt idx="1183" formatCode="0.00%">
                  <c:v>0.41299999999999998</c:v>
                </c:pt>
                <c:pt idx="1184" formatCode="0.00%">
                  <c:v>0.42859999999999998</c:v>
                </c:pt>
                <c:pt idx="1185" formatCode="0.00%">
                  <c:v>0.48480000000000001</c:v>
                </c:pt>
                <c:pt idx="1186" formatCode="0.00%">
                  <c:v>0.38119999999999998</c:v>
                </c:pt>
                <c:pt idx="1187" formatCode="0.00%">
                  <c:v>0.41360000000000002</c:v>
                </c:pt>
                <c:pt idx="1188" formatCode="0.00%">
                  <c:v>0.39129999999999998</c:v>
                </c:pt>
                <c:pt idx="1189" formatCode="0.00%">
                  <c:v>0.36599999999999999</c:v>
                </c:pt>
                <c:pt idx="1190" formatCode="0.00%">
                  <c:v>0.41299999999999998</c:v>
                </c:pt>
                <c:pt idx="1191" formatCode="0.00%">
                  <c:v>0.29830000000000001</c:v>
                </c:pt>
                <c:pt idx="1192" formatCode="0.00%">
                  <c:v>0.37090000000000001</c:v>
                </c:pt>
                <c:pt idx="1193" formatCode="0.00%">
                  <c:v>0.3448</c:v>
                </c:pt>
                <c:pt idx="1194" formatCode="0.00%">
                  <c:v>0.42449999999999999</c:v>
                </c:pt>
                <c:pt idx="1195" formatCode="0.00%">
                  <c:v>0.34460000000000002</c:v>
                </c:pt>
                <c:pt idx="1196" formatCode="0.00%">
                  <c:v>0.24679999999999999</c:v>
                </c:pt>
                <c:pt idx="1197" formatCode="0.00%">
                  <c:v>0.2094</c:v>
                </c:pt>
                <c:pt idx="1198" formatCode="0.00%">
                  <c:v>0.39369999999999999</c:v>
                </c:pt>
                <c:pt idx="1199" formatCode="0.00%">
                  <c:v>0.3216</c:v>
                </c:pt>
                <c:pt idx="1200" formatCode="0.00%">
                  <c:v>0.4</c:v>
                </c:pt>
                <c:pt idx="1201" formatCode="0.00%">
                  <c:v>0.3039</c:v>
                </c:pt>
                <c:pt idx="1202" formatCode="0.00%">
                  <c:v>0.39760000000000001</c:v>
                </c:pt>
                <c:pt idx="1203" formatCode="0.00%">
                  <c:v>0.30109999999999998</c:v>
                </c:pt>
                <c:pt idx="1204" formatCode="0.00%">
                  <c:v>0.2074</c:v>
                </c:pt>
                <c:pt idx="1205" formatCode="0.00%">
                  <c:v>0.308</c:v>
                </c:pt>
                <c:pt idx="1206" formatCode="0.00%">
                  <c:v>0.43869999999999998</c:v>
                </c:pt>
                <c:pt idx="1207" formatCode="0.00%">
                  <c:v>0.50890000000000002</c:v>
                </c:pt>
                <c:pt idx="1208" formatCode="0.00%">
                  <c:v>0.44969999999999999</c:v>
                </c:pt>
                <c:pt idx="1209" formatCode="0.00%">
                  <c:v>0.42530000000000001</c:v>
                </c:pt>
                <c:pt idx="1210" formatCode="0.00%">
                  <c:v>0.49030000000000001</c:v>
                </c:pt>
                <c:pt idx="1211" formatCode="0.00%">
                  <c:v>0.47099999999999997</c:v>
                </c:pt>
                <c:pt idx="1212" formatCode="0.00%">
                  <c:v>0.49619999999999997</c:v>
                </c:pt>
                <c:pt idx="1213" formatCode="0.00%">
                  <c:v>0.51229999999999998</c:v>
                </c:pt>
                <c:pt idx="1214" formatCode="0.00%">
                  <c:v>0.48230000000000001</c:v>
                </c:pt>
                <c:pt idx="1215" formatCode="0.00%">
                  <c:v>0.5756</c:v>
                </c:pt>
                <c:pt idx="1216" formatCode="0.00%">
                  <c:v>0.4</c:v>
                </c:pt>
                <c:pt idx="1217" formatCode="0.00%">
                  <c:v>0.47399999999999998</c:v>
                </c:pt>
                <c:pt idx="1218" formatCode="0.00%">
                  <c:v>0.49659999999999999</c:v>
                </c:pt>
                <c:pt idx="1219" formatCode="0.00%">
                  <c:v>0.53049999999999997</c:v>
                </c:pt>
                <c:pt idx="1220" formatCode="0.00%">
                  <c:v>0.50229999999999997</c:v>
                </c:pt>
                <c:pt idx="1221" formatCode="0.00%">
                  <c:v>0.63280000000000003</c:v>
                </c:pt>
                <c:pt idx="1222" formatCode="0.00%">
                  <c:v>0.5161</c:v>
                </c:pt>
                <c:pt idx="1223" formatCode="0.00%">
                  <c:v>0.55879999999999996</c:v>
                </c:pt>
                <c:pt idx="1224" formatCode="0.00%">
                  <c:v>0.52339999999999998</c:v>
                </c:pt>
                <c:pt idx="1225" formatCode="0.00%">
                  <c:v>0.50749999999999995</c:v>
                </c:pt>
                <c:pt idx="1226" formatCode="0.00%">
                  <c:v>0.4204</c:v>
                </c:pt>
                <c:pt idx="1227" formatCode="0.00%">
                  <c:v>0.51539999999999997</c:v>
                </c:pt>
                <c:pt idx="1228" formatCode="0.00%">
                  <c:v>0.49399999999999999</c:v>
                </c:pt>
                <c:pt idx="1229" formatCode="0.00%">
                  <c:v>0.46579999999999999</c:v>
                </c:pt>
                <c:pt idx="1230" formatCode="0.00%">
                  <c:v>0.36630000000000001</c:v>
                </c:pt>
                <c:pt idx="1231" formatCode="0.00%">
                  <c:v>0.3679</c:v>
                </c:pt>
                <c:pt idx="1232" formatCode="0.00%">
                  <c:v>0.35970000000000002</c:v>
                </c:pt>
                <c:pt idx="1233" formatCode="0.00%">
                  <c:v>0.28489999999999999</c:v>
                </c:pt>
                <c:pt idx="1234" formatCode="0.00%">
                  <c:v>0.37740000000000001</c:v>
                </c:pt>
                <c:pt idx="1235" formatCode="0.00%">
                  <c:v>0.41810000000000003</c:v>
                </c:pt>
                <c:pt idx="1236" formatCode="0.00%">
                  <c:v>0.43590000000000001</c:v>
                </c:pt>
                <c:pt idx="1237" formatCode="0.00%">
                  <c:v>0.42249999999999999</c:v>
                </c:pt>
                <c:pt idx="1238" formatCode="0.00%">
                  <c:v>0.3216</c:v>
                </c:pt>
                <c:pt idx="1239" formatCode="0.00%">
                  <c:v>0.379</c:v>
                </c:pt>
                <c:pt idx="1240" formatCode="0.00%">
                  <c:v>0.35460000000000003</c:v>
                </c:pt>
                <c:pt idx="1241" formatCode="0.00%">
                  <c:v>0.30769999999999997</c:v>
                </c:pt>
                <c:pt idx="1242" formatCode="0.00%">
                  <c:v>0.26690000000000003</c:v>
                </c:pt>
                <c:pt idx="1243" formatCode="0.00%">
                  <c:v>0.25609999999999999</c:v>
                </c:pt>
                <c:pt idx="1244" formatCode="0.00%">
                  <c:v>0.30180000000000001</c:v>
                </c:pt>
                <c:pt idx="1245" formatCode="0.00%">
                  <c:v>0.2442</c:v>
                </c:pt>
                <c:pt idx="1246" formatCode="0.00%">
                  <c:v>0.28999999999999998</c:v>
                </c:pt>
                <c:pt idx="1247" formatCode="0.00%">
                  <c:v>0.37459999999999999</c:v>
                </c:pt>
                <c:pt idx="1248" formatCode="0.00%">
                  <c:v>0.3831</c:v>
                </c:pt>
                <c:pt idx="1249" formatCode="0.00%">
                  <c:v>0.41770000000000002</c:v>
                </c:pt>
                <c:pt idx="1250" formatCode="0.00%">
                  <c:v>0.3931</c:v>
                </c:pt>
                <c:pt idx="1251" formatCode="0.00%">
                  <c:v>0.39860000000000001</c:v>
                </c:pt>
                <c:pt idx="1252" formatCode="0.00%">
                  <c:v>0.37840000000000001</c:v>
                </c:pt>
                <c:pt idx="1253" formatCode="0.00%">
                  <c:v>0.27160000000000001</c:v>
                </c:pt>
                <c:pt idx="1254" formatCode="0.00%">
                  <c:v>0.33429999999999999</c:v>
                </c:pt>
                <c:pt idx="1255" formatCode="0.00%">
                  <c:v>0.35560000000000003</c:v>
                </c:pt>
                <c:pt idx="1256" formatCode="0.00%">
                  <c:v>0.3644</c:v>
                </c:pt>
                <c:pt idx="1257" formatCode="0.00%">
                  <c:v>0.38619999999999999</c:v>
                </c:pt>
                <c:pt idx="1258" formatCode="0.00%">
                  <c:v>0.30220000000000002</c:v>
                </c:pt>
                <c:pt idx="1259" formatCode="0.00%">
                  <c:v>0.30499999999999999</c:v>
                </c:pt>
                <c:pt idx="1260" formatCode="0.00%">
                  <c:v>0.25330000000000003</c:v>
                </c:pt>
                <c:pt idx="1261" formatCode="0.00%">
                  <c:v>0.3251</c:v>
                </c:pt>
                <c:pt idx="1262" formatCode="0.00%">
                  <c:v>0.3523</c:v>
                </c:pt>
                <c:pt idx="1263" formatCode="0.00%">
                  <c:v>0.3977</c:v>
                </c:pt>
                <c:pt idx="1264" formatCode="0.00%">
                  <c:v>0.35980000000000001</c:v>
                </c:pt>
                <c:pt idx="1265" formatCode="0.00%">
                  <c:v>0.43</c:v>
                </c:pt>
                <c:pt idx="1266" formatCode="0.00%">
                  <c:v>0.40179999999999999</c:v>
                </c:pt>
                <c:pt idx="1267" formatCode="0.00%">
                  <c:v>0.44729999999999998</c:v>
                </c:pt>
                <c:pt idx="1268" formatCode="0.00%">
                  <c:v>0.41930000000000001</c:v>
                </c:pt>
                <c:pt idx="1269" formatCode="0.00%">
                  <c:v>0.3271</c:v>
                </c:pt>
                <c:pt idx="1270" formatCode="0.00%">
                  <c:v>0.33040000000000003</c:v>
                </c:pt>
                <c:pt idx="1271" formatCode="0.00%">
                  <c:v>0.38569999999999999</c:v>
                </c:pt>
                <c:pt idx="1272" formatCode="0.00%">
                  <c:v>0.40179999999999999</c:v>
                </c:pt>
                <c:pt idx="1273" formatCode="0.00%">
                  <c:v>0.33724999999999999</c:v>
                </c:pt>
                <c:pt idx="1274" formatCode="0.00%">
                  <c:v>0.40600000000000003</c:v>
                </c:pt>
                <c:pt idx="1275" formatCode="0.00%">
                  <c:v>0.48880000000000001</c:v>
                </c:pt>
                <c:pt idx="1276" formatCode="0.00%">
                  <c:v>0.4914</c:v>
                </c:pt>
                <c:pt idx="1277" formatCode="0.00%">
                  <c:v>0.4723</c:v>
                </c:pt>
                <c:pt idx="1278" formatCode="0.00%">
                  <c:v>0.48397400000000002</c:v>
                </c:pt>
                <c:pt idx="1279" formatCode="0.00%">
                  <c:v>0.43806</c:v>
                </c:pt>
                <c:pt idx="1280" formatCode="0.00%">
                  <c:v>0.51642999999999994</c:v>
                </c:pt>
                <c:pt idx="1281" formatCode="0.00%">
                  <c:v>0.42713000000000001</c:v>
                </c:pt>
                <c:pt idx="1282" formatCode="0.00%">
                  <c:v>0.43689</c:v>
                </c:pt>
                <c:pt idx="1283" formatCode="0.00%">
                  <c:v>0.44512000000000002</c:v>
                </c:pt>
                <c:pt idx="1284" formatCode="0.00%">
                  <c:v>0.42379</c:v>
                </c:pt>
                <c:pt idx="1285" formatCode="0.00%">
                  <c:v>0.456067</c:v>
                </c:pt>
                <c:pt idx="1286" formatCode="0.00%">
                  <c:v>0.42384100000000002</c:v>
                </c:pt>
                <c:pt idx="1287" formatCode="0.00%">
                  <c:v>0.42470000000000002</c:v>
                </c:pt>
                <c:pt idx="1288" formatCode="0.00%">
                  <c:v>0.381743</c:v>
                </c:pt>
                <c:pt idx="1289" formatCode="0.00%">
                  <c:v>0.281385</c:v>
                </c:pt>
                <c:pt idx="1290" formatCode="0.00%">
                  <c:v>0.31178699999999998</c:v>
                </c:pt>
                <c:pt idx="1291" formatCode="0.00%">
                  <c:v>0.27642299999999997</c:v>
                </c:pt>
                <c:pt idx="1292" formatCode="0.00%">
                  <c:v>0.35401500000000002</c:v>
                </c:pt>
                <c:pt idx="1293" formatCode="0.00%">
                  <c:v>0.25396800000000003</c:v>
                </c:pt>
                <c:pt idx="1294" formatCode="0.00%">
                  <c:v>0.235821</c:v>
                </c:pt>
                <c:pt idx="1295" formatCode="0.00%">
                  <c:v>0.30468800000000001</c:v>
                </c:pt>
                <c:pt idx="1296" formatCode="0.00%">
                  <c:v>0.28015600000000002</c:v>
                </c:pt>
                <c:pt idx="1297" formatCode="0.00%">
                  <c:v>0.27450999999999998</c:v>
                </c:pt>
                <c:pt idx="1298" formatCode="0.00%">
                  <c:v>0.34035100000000001</c:v>
                </c:pt>
                <c:pt idx="1299" formatCode="0.00%">
                  <c:v>0.32890399999999997</c:v>
                </c:pt>
                <c:pt idx="1300" formatCode="0.00%">
                  <c:v>0.28668900000000003</c:v>
                </c:pt>
                <c:pt idx="1301" formatCode="0.00%">
                  <c:v>0.32640000000000002</c:v>
                </c:pt>
                <c:pt idx="1302" formatCode="0.00%">
                  <c:v>0.30225099999999999</c:v>
                </c:pt>
                <c:pt idx="1303" formatCode="0.00%">
                  <c:v>0.22189999999999999</c:v>
                </c:pt>
                <c:pt idx="1304" formatCode="0.00%">
                  <c:v>0.28115000000000001</c:v>
                </c:pt>
                <c:pt idx="1305" formatCode="0.00%">
                  <c:v>0.30447800000000003</c:v>
                </c:pt>
                <c:pt idx="1306" formatCode="0.00%">
                  <c:v>0.36470599999999997</c:v>
                </c:pt>
                <c:pt idx="1307" formatCode="0.00%">
                  <c:v>0.368421</c:v>
                </c:pt>
                <c:pt idx="1308" formatCode="0.00%">
                  <c:v>0.41958000000000001</c:v>
                </c:pt>
                <c:pt idx="1309" formatCode="0.00%">
                  <c:v>0.34722199999999998</c:v>
                </c:pt>
                <c:pt idx="1310" formatCode="0.00%">
                  <c:v>0.33057900000000001</c:v>
                </c:pt>
                <c:pt idx="1311" formatCode="0.00%">
                  <c:v>0.36458299999999999</c:v>
                </c:pt>
                <c:pt idx="1312" formatCode="0.00%">
                  <c:v>0.375</c:v>
                </c:pt>
                <c:pt idx="1313" formatCode="0.00%">
                  <c:v>0.36101100000000003</c:v>
                </c:pt>
                <c:pt idx="1314" formatCode="0.00%">
                  <c:v>0.33860800000000002</c:v>
                </c:pt>
                <c:pt idx="1315" formatCode="0.00%">
                  <c:v>0.305755</c:v>
                </c:pt>
                <c:pt idx="1316" formatCode="0.00%">
                  <c:v>0.28660400000000003</c:v>
                </c:pt>
                <c:pt idx="1317" formatCode="0.00%">
                  <c:v>0.29245300000000002</c:v>
                </c:pt>
                <c:pt idx="1318" formatCode="0.00%">
                  <c:v>0.357377</c:v>
                </c:pt>
                <c:pt idx="1319" formatCode="0.00%">
                  <c:v>0.38497700000000001</c:v>
                </c:pt>
                <c:pt idx="1320" formatCode="0.00%">
                  <c:v>0.28823500000000002</c:v>
                </c:pt>
                <c:pt idx="1321" formatCode="0.00%">
                  <c:v>0.35815599999999997</c:v>
                </c:pt>
                <c:pt idx="1322" formatCode="0.00%">
                  <c:v>0.40926600000000002</c:v>
                </c:pt>
                <c:pt idx="1323" formatCode="0.00%">
                  <c:v>0.42222199999999999</c:v>
                </c:pt>
                <c:pt idx="1324" formatCode="0.00%">
                  <c:v>0.43233100000000002</c:v>
                </c:pt>
                <c:pt idx="1325" formatCode="0.00%">
                  <c:v>0.46400000000000002</c:v>
                </c:pt>
                <c:pt idx="1326" formatCode="0.00%">
                  <c:v>0.44402999999999998</c:v>
                </c:pt>
                <c:pt idx="1327" formatCode="0.00%">
                  <c:v>0.38709700000000002</c:v>
                </c:pt>
                <c:pt idx="1328" formatCode="0.00%">
                  <c:v>0.46449699999999999</c:v>
                </c:pt>
                <c:pt idx="1329" formatCode="0.00%">
                  <c:v>0.43943700000000002</c:v>
                </c:pt>
                <c:pt idx="1330" formatCode="0.00%">
                  <c:v>0.52339199999999997</c:v>
                </c:pt>
                <c:pt idx="1331" formatCode="0.00%">
                  <c:v>0.48044700000000001</c:v>
                </c:pt>
                <c:pt idx="1332" formatCode="0.00%">
                  <c:v>0.42767300000000003</c:v>
                </c:pt>
                <c:pt idx="1333" formatCode="0.00%">
                  <c:v>0.42253499999999999</c:v>
                </c:pt>
                <c:pt idx="1334" formatCode="0.00%">
                  <c:v>0.41785699999999998</c:v>
                </c:pt>
                <c:pt idx="1335" formatCode="0.00%">
                  <c:v>0.283912</c:v>
                </c:pt>
                <c:pt idx="1336" formatCode="0.00%">
                  <c:v>0.31055899999999997</c:v>
                </c:pt>
                <c:pt idx="1337" formatCode="0.00%">
                  <c:v>0.45419999999999999</c:v>
                </c:pt>
                <c:pt idx="1338" formatCode="0.00%">
                  <c:v>0.38943899999999998</c:v>
                </c:pt>
                <c:pt idx="1339" formatCode="0.00%">
                  <c:v>0.38395400000000002</c:v>
                </c:pt>
                <c:pt idx="1340" formatCode="0.00%">
                  <c:v>0.35493000000000002</c:v>
                </c:pt>
                <c:pt idx="1341" formatCode="0.00%">
                  <c:v>0.193103</c:v>
                </c:pt>
                <c:pt idx="1342" formatCode="0.00%">
                  <c:v>0.26849299999999998</c:v>
                </c:pt>
                <c:pt idx="1343" formatCode="0.00%">
                  <c:v>0.28289500000000001</c:v>
                </c:pt>
                <c:pt idx="1344" formatCode="0.00%">
                  <c:v>0.309859</c:v>
                </c:pt>
                <c:pt idx="1345" formatCode="0.00%">
                  <c:v>0.40794200000000003</c:v>
                </c:pt>
                <c:pt idx="1346" formatCode="0.00%">
                  <c:v>0.38485799999999998</c:v>
                </c:pt>
                <c:pt idx="1347" formatCode="0.00%">
                  <c:v>0.48972599999999999</c:v>
                </c:pt>
                <c:pt idx="1348" formatCode="0.00%">
                  <c:v>0.359684</c:v>
                </c:pt>
                <c:pt idx="1349" formatCode="0.00%">
                  <c:v>0.29473700000000003</c:v>
                </c:pt>
                <c:pt idx="1350" formatCode="0.00%">
                  <c:v>0.32973000000000002</c:v>
                </c:pt>
                <c:pt idx="1351" formatCode="0.00%">
                  <c:v>0.37453199999999998</c:v>
                </c:pt>
                <c:pt idx="1352" formatCode="0.00%">
                  <c:v>0.30275200000000002</c:v>
                </c:pt>
                <c:pt idx="1353" formatCode="0.00%">
                  <c:v>0.419929</c:v>
                </c:pt>
                <c:pt idx="1354" formatCode="0.00%">
                  <c:v>0.48936200000000002</c:v>
                </c:pt>
                <c:pt idx="1355" formatCode="0.00%">
                  <c:v>0.477352</c:v>
                </c:pt>
                <c:pt idx="1356" formatCode="0.00%">
                  <c:v>0.45117800000000002</c:v>
                </c:pt>
                <c:pt idx="1357" formatCode="0.00%">
                  <c:v>0.35616399999999998</c:v>
                </c:pt>
                <c:pt idx="1358" formatCode="0.00%">
                  <c:v>0.394984</c:v>
                </c:pt>
                <c:pt idx="1359" formatCode="0.00%">
                  <c:v>0.34506999999999999</c:v>
                </c:pt>
                <c:pt idx="1360" formatCode="0.00%">
                  <c:v>0.28957500000000003</c:v>
                </c:pt>
                <c:pt idx="1361" formatCode="0.00%">
                  <c:v>0.33540399999999998</c:v>
                </c:pt>
                <c:pt idx="1362" formatCode="0.00%">
                  <c:v>0.3553</c:v>
                </c:pt>
                <c:pt idx="1363" formatCode="0.00%">
                  <c:v>0.45515</c:v>
                </c:pt>
                <c:pt idx="1364" formatCode="0.00%">
                  <c:v>0.45112799999999997</c:v>
                </c:pt>
                <c:pt idx="1365" formatCode="0.00%">
                  <c:v>0.36054399999999998</c:v>
                </c:pt>
                <c:pt idx="1366" formatCode="0.00%">
                  <c:v>0.37837799999999999</c:v>
                </c:pt>
                <c:pt idx="1367" formatCode="0.00%">
                  <c:v>0.41328399999999998</c:v>
                </c:pt>
                <c:pt idx="1368" formatCode="0.00%">
                  <c:v>0.462783</c:v>
                </c:pt>
                <c:pt idx="1369" formatCode="0.00%">
                  <c:v>0.49201299999999998</c:v>
                </c:pt>
                <c:pt idx="1370" formatCode="0.00%">
                  <c:v>0.44966400000000001</c:v>
                </c:pt>
                <c:pt idx="1371" formatCode="0.00%">
                  <c:v>0.45482899999999998</c:v>
                </c:pt>
                <c:pt idx="1372" formatCode="0.00%">
                  <c:v>0.39197500000000002</c:v>
                </c:pt>
                <c:pt idx="1373" formatCode="0.00%">
                  <c:v>0.34393099999999999</c:v>
                </c:pt>
                <c:pt idx="1374" formatCode="0.00%">
                  <c:v>0.47301599999999999</c:v>
                </c:pt>
                <c:pt idx="1375" formatCode="0.00%">
                  <c:v>0.42641499999999999</c:v>
                </c:pt>
                <c:pt idx="1376" formatCode="0.00%">
                  <c:v>0.41265099999999999</c:v>
                </c:pt>
                <c:pt idx="1377" formatCode="0.00%">
                  <c:v>0.474576</c:v>
                </c:pt>
                <c:pt idx="1378" formatCode="0.00%">
                  <c:v>0.550562</c:v>
                </c:pt>
                <c:pt idx="1379" formatCode="0.00%">
                  <c:v>0.430894</c:v>
                </c:pt>
                <c:pt idx="1380" formatCode="0.00%">
                  <c:v>0.43617</c:v>
                </c:pt>
                <c:pt idx="1381" formatCode="0.00%">
                  <c:v>0.38991999999999999</c:v>
                </c:pt>
                <c:pt idx="1382" formatCode="0.00%">
                  <c:v>0.38120100000000001</c:v>
                </c:pt>
                <c:pt idx="1383" formatCode="0.00%">
                  <c:v>0.32183899999999999</c:v>
                </c:pt>
                <c:pt idx="1384" formatCode="0.00%">
                  <c:v>0.27895999999999999</c:v>
                </c:pt>
                <c:pt idx="1385" formatCode="0.00%">
                  <c:v>0.401478</c:v>
                </c:pt>
                <c:pt idx="1386" formatCode="0.00%">
                  <c:v>0.42199999999999999</c:v>
                </c:pt>
                <c:pt idx="1387" formatCode="0.00%">
                  <c:v>0.39690700000000001</c:v>
                </c:pt>
                <c:pt idx="1388" formatCode="0.00%">
                  <c:v>0.40509899999999999</c:v>
                </c:pt>
                <c:pt idx="1389" formatCode="0.00%">
                  <c:v>0.413408</c:v>
                </c:pt>
                <c:pt idx="1390" formatCode="0.00%">
                  <c:v>0.36781599999999998</c:v>
                </c:pt>
                <c:pt idx="1391" formatCode="0.00%">
                  <c:v>0.31161499999999998</c:v>
                </c:pt>
                <c:pt idx="1392" formatCode="0.00%">
                  <c:v>0.35357100000000002</c:v>
                </c:pt>
                <c:pt idx="1393" formatCode="0.00%">
                  <c:v>0.28476800000000002</c:v>
                </c:pt>
                <c:pt idx="1394" formatCode="0.00%">
                  <c:v>0.272171</c:v>
                </c:pt>
                <c:pt idx="1395" formatCode="0.00%">
                  <c:v>0.34502899999999997</c:v>
                </c:pt>
                <c:pt idx="1396" formatCode="0.00%">
                  <c:v>0.29773500000000003</c:v>
                </c:pt>
                <c:pt idx="1397" formatCode="0.00%">
                  <c:v>0.283439</c:v>
                </c:pt>
                <c:pt idx="1398" formatCode="0.00%">
                  <c:v>0.33121</c:v>
                </c:pt>
                <c:pt idx="1399" formatCode="0.00%">
                  <c:v>0.30434800000000001</c:v>
                </c:pt>
                <c:pt idx="1400" formatCode="0.00%">
                  <c:v>0.36464099999999999</c:v>
                </c:pt>
                <c:pt idx="1401" formatCode="0.00%">
                  <c:v>0.39506200000000002</c:v>
                </c:pt>
                <c:pt idx="1402" formatCode="0.00%">
                  <c:v>0.44687500000000002</c:v>
                </c:pt>
                <c:pt idx="1403" formatCode="0.00%">
                  <c:v>0.351744</c:v>
                </c:pt>
                <c:pt idx="1404" formatCode="0.00%">
                  <c:v>0.37220799999999998</c:v>
                </c:pt>
                <c:pt idx="1405" formatCode="0.00%">
                  <c:v>0.385075</c:v>
                </c:pt>
                <c:pt idx="1406" formatCode="0.00%">
                  <c:v>0.37640400000000002</c:v>
                </c:pt>
                <c:pt idx="1407" formatCode="0.00%">
                  <c:v>0.323625</c:v>
                </c:pt>
                <c:pt idx="1408" formatCode="0.00%">
                  <c:v>0.296296</c:v>
                </c:pt>
                <c:pt idx="1409" formatCode="0.00%">
                  <c:v>0.311224</c:v>
                </c:pt>
                <c:pt idx="1410" formatCode="0.00%">
                  <c:v>0.308869</c:v>
                </c:pt>
                <c:pt idx="1411" formatCode="0.00%">
                  <c:v>0.398119</c:v>
                </c:pt>
                <c:pt idx="1412" formatCode="0.00%">
                  <c:v>0.46107799999999999</c:v>
                </c:pt>
                <c:pt idx="1413" formatCode="0.00%">
                  <c:v>0.519231</c:v>
                </c:pt>
                <c:pt idx="1414" formatCode="0.00%">
                  <c:v>0.44674599999999998</c:v>
                </c:pt>
                <c:pt idx="1415" formatCode="0.00%">
                  <c:v>0.40384599999999998</c:v>
                </c:pt>
                <c:pt idx="1416" formatCode="0.00%">
                  <c:v>0.42236000000000001</c:v>
                </c:pt>
                <c:pt idx="1417" formatCode="0.00%">
                  <c:v>0.41836699999999999</c:v>
                </c:pt>
                <c:pt idx="1418" formatCode="0.00%">
                  <c:v>0.35416700000000001</c:v>
                </c:pt>
                <c:pt idx="1419" formatCode="0.00%">
                  <c:v>0.39877299999999999</c:v>
                </c:pt>
                <c:pt idx="1420" formatCode="0.00%">
                  <c:v>0.42663000000000001</c:v>
                </c:pt>
                <c:pt idx="1421" formatCode="0.00%">
                  <c:v>0.49687500000000001</c:v>
                </c:pt>
                <c:pt idx="1422" formatCode="0.00%">
                  <c:v>0.49371100000000001</c:v>
                </c:pt>
                <c:pt idx="1423" formatCode="0.00%">
                  <c:v>0.52688199999999996</c:v>
                </c:pt>
                <c:pt idx="1424" formatCode="0.00%">
                  <c:v>0.57930999999999999</c:v>
                </c:pt>
                <c:pt idx="1425" formatCode="0.00%">
                  <c:v>0.491176</c:v>
                </c:pt>
                <c:pt idx="1426" formatCode="0.00%">
                  <c:v>0.52145200000000003</c:v>
                </c:pt>
                <c:pt idx="1427" formatCode="0.00%">
                  <c:v>0.42677799999999999</c:v>
                </c:pt>
                <c:pt idx="1428" formatCode="0.00%">
                  <c:v>0.45017200000000002</c:v>
                </c:pt>
                <c:pt idx="1429" formatCode="0.00%">
                  <c:v>0.38735199999999997</c:v>
                </c:pt>
                <c:pt idx="1430" formatCode="0.00%">
                  <c:v>0.50943400000000005</c:v>
                </c:pt>
                <c:pt idx="1431" formatCode="0.00%">
                  <c:v>0.51737500000000003</c:v>
                </c:pt>
                <c:pt idx="1432" formatCode="0.00%">
                  <c:v>0.41007199999999999</c:v>
                </c:pt>
                <c:pt idx="1433" formatCode="0.00%">
                  <c:v>0.461059</c:v>
                </c:pt>
                <c:pt idx="1434" formatCode="0.00%">
                  <c:v>0.37142900000000001</c:v>
                </c:pt>
                <c:pt idx="1435" formatCode="0.00%">
                  <c:v>0.441718</c:v>
                </c:pt>
                <c:pt idx="1436" formatCode="0.00%">
                  <c:v>0.35494900000000001</c:v>
                </c:pt>
                <c:pt idx="1437" formatCode="0.00%">
                  <c:v>0.4</c:v>
                </c:pt>
                <c:pt idx="1438" formatCode="0.00%">
                  <c:v>0.47019899999999998</c:v>
                </c:pt>
                <c:pt idx="1439" formatCode="0.00%">
                  <c:v>0.453731</c:v>
                </c:pt>
                <c:pt idx="1440" formatCode="0.00%">
                  <c:v>0.39802599999999999</c:v>
                </c:pt>
                <c:pt idx="1441" formatCode="0.00%">
                  <c:v>0.31596099999999999</c:v>
                </c:pt>
                <c:pt idx="1442" formatCode="0.00%">
                  <c:v>0.27160499999999999</c:v>
                </c:pt>
                <c:pt idx="1443" formatCode="0.00%">
                  <c:v>0.38429799999999997</c:v>
                </c:pt>
                <c:pt idx="1444" formatCode="0.00%">
                  <c:v>0.35395199999999999</c:v>
                </c:pt>
                <c:pt idx="1445" formatCode="0.00%">
                  <c:v>0.28701599999999999</c:v>
                </c:pt>
                <c:pt idx="1446" formatCode="0.00%">
                  <c:v>0.32067499999999999</c:v>
                </c:pt>
                <c:pt idx="1447" formatCode="0.00%">
                  <c:v>0.31469999999999998</c:v>
                </c:pt>
                <c:pt idx="1448" formatCode="0.00%">
                  <c:v>0.30836200000000002</c:v>
                </c:pt>
                <c:pt idx="1449" formatCode="0.00%">
                  <c:v>0.270563</c:v>
                </c:pt>
                <c:pt idx="1450" formatCode="0.00%">
                  <c:v>0.26744200000000001</c:v>
                </c:pt>
                <c:pt idx="1451" formatCode="0.00%">
                  <c:v>0.25211899999999998</c:v>
                </c:pt>
                <c:pt idx="1452" formatCode="0.00%">
                  <c:v>0.27001900000000001</c:v>
                </c:pt>
                <c:pt idx="1453" formatCode="0.00%">
                  <c:v>0.273399</c:v>
                </c:pt>
                <c:pt idx="1454" formatCode="0.00%">
                  <c:v>0.200375</c:v>
                </c:pt>
                <c:pt idx="1455" formatCode="0.00%">
                  <c:v>0.254083</c:v>
                </c:pt>
                <c:pt idx="1456" formatCode="0.00%">
                  <c:v>0.35555599999999998</c:v>
                </c:pt>
                <c:pt idx="1457" formatCode="0.00%">
                  <c:v>0.22612099999999999</c:v>
                </c:pt>
                <c:pt idx="1458" formatCode="0.00%">
                  <c:v>0.27906999999999998</c:v>
                </c:pt>
                <c:pt idx="1459" formatCode="0.00%">
                  <c:v>0.30810799999999999</c:v>
                </c:pt>
                <c:pt idx="1460" formatCode="0.00%">
                  <c:v>0.32540000000000002</c:v>
                </c:pt>
                <c:pt idx="1461" formatCode="0.00%">
                  <c:v>0.21105499999999999</c:v>
                </c:pt>
                <c:pt idx="1462" formatCode="0.00%">
                  <c:v>0.24318699999999999</c:v>
                </c:pt>
                <c:pt idx="1463" formatCode="0.00%">
                  <c:v>0.30451899999999998</c:v>
                </c:pt>
                <c:pt idx="1464" formatCode="0.00%">
                  <c:v>0.26819900000000002</c:v>
                </c:pt>
                <c:pt idx="1465" formatCode="0.00%">
                  <c:v>0.32500000000000001</c:v>
                </c:pt>
                <c:pt idx="1466" formatCode="0.00%">
                  <c:v>0.32384299999999999</c:v>
                </c:pt>
                <c:pt idx="1467" formatCode="0.00%">
                  <c:v>0.346499</c:v>
                </c:pt>
                <c:pt idx="1468" formatCode="0.00%">
                  <c:v>0.33264500000000002</c:v>
                </c:pt>
                <c:pt idx="1469" formatCode="0.00%">
                  <c:v>0.32119900000000001</c:v>
                </c:pt>
                <c:pt idx="1470" formatCode="0.00%">
                  <c:v>0.281059</c:v>
                </c:pt>
                <c:pt idx="1471" formatCode="0.00%">
                  <c:v>0.37523800000000002</c:v>
                </c:pt>
                <c:pt idx="1472" formatCode="0.00%">
                  <c:v>0.34081600000000001</c:v>
                </c:pt>
                <c:pt idx="1473" formatCode="0.00%">
                  <c:v>0.34765600000000002</c:v>
                </c:pt>
                <c:pt idx="1474" formatCode="0.00%">
                  <c:v>0.403922</c:v>
                </c:pt>
                <c:pt idx="1475" formatCode="0.00%">
                  <c:v>0.39</c:v>
                </c:pt>
                <c:pt idx="1476" formatCode="0.00%">
                  <c:v>0.342723</c:v>
                </c:pt>
                <c:pt idx="1477" formatCode="0.00%">
                  <c:v>0.30769200000000002</c:v>
                </c:pt>
                <c:pt idx="1478" formatCode="0.00%">
                  <c:v>0.32360100000000003</c:v>
                </c:pt>
                <c:pt idx="1479" formatCode="0.00%">
                  <c:v>0.294931</c:v>
                </c:pt>
                <c:pt idx="1480" formatCode="0.00%">
                  <c:v>0.285057</c:v>
                </c:pt>
                <c:pt idx="1481" formatCode="0.00%">
                  <c:v>0.23866299999999999</c:v>
                </c:pt>
                <c:pt idx="1482" formatCode="0.00%">
                  <c:v>0.26380399999999998</c:v>
                </c:pt>
                <c:pt idx="1483" formatCode="0.00%">
                  <c:v>0.25072899999999998</c:v>
                </c:pt>
                <c:pt idx="1484" formatCode="0.00%">
                  <c:v>0.22173899999999999</c:v>
                </c:pt>
                <c:pt idx="1485" formatCode="0.00%">
                  <c:v>0.17898800000000001</c:v>
                </c:pt>
                <c:pt idx="1486" formatCode="0.00%">
                  <c:v>0.21521000000000001</c:v>
                </c:pt>
                <c:pt idx="1487" formatCode="0.00%">
                  <c:v>0.29753499999999999</c:v>
                </c:pt>
                <c:pt idx="1488" formatCode="0.00%">
                  <c:v>0.27547199999999999</c:v>
                </c:pt>
                <c:pt idx="1489" formatCode="0.00%">
                  <c:v>0.192385</c:v>
                </c:pt>
                <c:pt idx="1490" formatCode="0.00%">
                  <c:v>0.27560499999999999</c:v>
                </c:pt>
                <c:pt idx="1491" formatCode="0.00%">
                  <c:v>0.31194699999999997</c:v>
                </c:pt>
                <c:pt idx="1492" formatCode="0.00%">
                  <c:v>0.320158</c:v>
                </c:pt>
                <c:pt idx="1493" formatCode="0.00%">
                  <c:v>0.37357600000000002</c:v>
                </c:pt>
                <c:pt idx="1494" formatCode="0.00%">
                  <c:v>0.29958699999999999</c:v>
                </c:pt>
                <c:pt idx="1495" formatCode="0.00%">
                  <c:v>0.337808</c:v>
                </c:pt>
                <c:pt idx="1496" formatCode="0.00%">
                  <c:v>0.27180500000000002</c:v>
                </c:pt>
                <c:pt idx="1497" formatCode="0.00%">
                  <c:v>0.32191799999999998</c:v>
                </c:pt>
                <c:pt idx="1498" formatCode="0.00%">
                  <c:v>0.27848099999999998</c:v>
                </c:pt>
                <c:pt idx="1499" formatCode="0.00%">
                  <c:v>0.33405200000000002</c:v>
                </c:pt>
                <c:pt idx="1500" formatCode="0.00%">
                  <c:v>0.27366299999999999</c:v>
                </c:pt>
                <c:pt idx="1501" formatCode="0.00%">
                  <c:v>0.223301</c:v>
                </c:pt>
                <c:pt idx="1502" formatCode="0.00%">
                  <c:v>0.20408200000000001</c:v>
                </c:pt>
                <c:pt idx="1503" formatCode="0.00%">
                  <c:v>0.193384</c:v>
                </c:pt>
                <c:pt idx="1504" formatCode="0.00%">
                  <c:v>0.17751500000000001</c:v>
                </c:pt>
                <c:pt idx="1505" formatCode="0.00%">
                  <c:v>0.301676</c:v>
                </c:pt>
                <c:pt idx="1506" formatCode="0.00%">
                  <c:v>0.27831699999999998</c:v>
                </c:pt>
                <c:pt idx="1507" formatCode="0.00%">
                  <c:v>0.25347199999999998</c:v>
                </c:pt>
                <c:pt idx="1508" formatCode="0.00%">
                  <c:v>0.219697</c:v>
                </c:pt>
                <c:pt idx="1509" formatCode="0.00%">
                  <c:v>0.28912500000000002</c:v>
                </c:pt>
                <c:pt idx="1510" formatCode="0.00%">
                  <c:v>0.31057299999999999</c:v>
                </c:pt>
                <c:pt idx="1511" formatCode="0.00%">
                  <c:v>0.36866399999999999</c:v>
                </c:pt>
                <c:pt idx="1512" formatCode="0.00%">
                  <c:v>0.35425099999999998</c:v>
                </c:pt>
                <c:pt idx="1513" formatCode="0.00%">
                  <c:v>0.3125</c:v>
                </c:pt>
                <c:pt idx="1514" formatCode="0.00%">
                  <c:v>0.29787200000000003</c:v>
                </c:pt>
                <c:pt idx="1515" formatCode="0.00%">
                  <c:v>0.31292500000000001</c:v>
                </c:pt>
                <c:pt idx="1516" formatCode="0.00%">
                  <c:v>0.35564899999999999</c:v>
                </c:pt>
                <c:pt idx="1517" formatCode="0.00%">
                  <c:v>0.29424299999999998</c:v>
                </c:pt>
                <c:pt idx="1518" formatCode="0.00%">
                  <c:v>0.28599999999999998</c:v>
                </c:pt>
                <c:pt idx="1519" formatCode="0.00%">
                  <c:v>0.29746800000000001</c:v>
                </c:pt>
                <c:pt idx="1520" formatCode="0.00%">
                  <c:v>0.27937899999999999</c:v>
                </c:pt>
                <c:pt idx="1521" formatCode="0.00%">
                  <c:v>0.24826000000000001</c:v>
                </c:pt>
                <c:pt idx="1522" formatCode="0.00%">
                  <c:v>0.24</c:v>
                </c:pt>
                <c:pt idx="1523" formatCode="0.00%">
                  <c:v>0.28794599999999998</c:v>
                </c:pt>
                <c:pt idx="1524" formatCode="0.00%">
                  <c:v>0.25471700000000003</c:v>
                </c:pt>
                <c:pt idx="1525" formatCode="0.00%">
                  <c:v>0.23739499999999999</c:v>
                </c:pt>
                <c:pt idx="1526" formatCode="0.00%">
                  <c:v>0.24754899999999999</c:v>
                </c:pt>
                <c:pt idx="1527" formatCode="0.00%">
                  <c:v>0.23636399999999999</c:v>
                </c:pt>
                <c:pt idx="1528" formatCode="0.00%">
                  <c:v>0.38888899999999998</c:v>
                </c:pt>
                <c:pt idx="1529" formatCode="0.00%">
                  <c:v>0.46653099999999997</c:v>
                </c:pt>
                <c:pt idx="1530" formatCode="0.00%">
                  <c:v>0.49893799999999999</c:v>
                </c:pt>
                <c:pt idx="1531" formatCode="0.00%">
                  <c:v>0.437751</c:v>
                </c:pt>
                <c:pt idx="1532" formatCode="0.00%">
                  <c:v>0.43121100000000001</c:v>
                </c:pt>
                <c:pt idx="1533" formatCode="0.00%">
                  <c:v>0.446575</c:v>
                </c:pt>
                <c:pt idx="1534" formatCode="0.00%">
                  <c:v>0.44606400000000002</c:v>
                </c:pt>
                <c:pt idx="1535" formatCode="0.00%">
                  <c:v>0.45569599999999999</c:v>
                </c:pt>
                <c:pt idx="1536" formatCode="0.00%">
                  <c:v>0.46200600000000003</c:v>
                </c:pt>
                <c:pt idx="1537" formatCode="0.00%">
                  <c:v>0.43636399999999997</c:v>
                </c:pt>
                <c:pt idx="1538" formatCode="0.00%">
                  <c:v>0.37007899999999999</c:v>
                </c:pt>
                <c:pt idx="1539" formatCode="0.00%">
                  <c:v>0.31578899999999999</c:v>
                </c:pt>
                <c:pt idx="1540" formatCode="0.00%">
                  <c:v>0.327982</c:v>
                </c:pt>
                <c:pt idx="1541" formatCode="0.00%">
                  <c:v>0.35802499999999998</c:v>
                </c:pt>
                <c:pt idx="1542" formatCode="0.00%">
                  <c:v>0.33090900000000001</c:v>
                </c:pt>
                <c:pt idx="1543" formatCode="0.00%">
                  <c:v>0.38461499999999998</c:v>
                </c:pt>
                <c:pt idx="1544" formatCode="0.00%">
                  <c:v>0.37908500000000001</c:v>
                </c:pt>
                <c:pt idx="1545" formatCode="0.00%">
                  <c:v>0.3</c:v>
                </c:pt>
                <c:pt idx="1546" formatCode="0.00%">
                  <c:v>0.31168800000000002</c:v>
                </c:pt>
                <c:pt idx="1547" formatCode="0.00%">
                  <c:v>0.35278500000000002</c:v>
                </c:pt>
                <c:pt idx="1548" formatCode="0.00%">
                  <c:v>0.30218099999999998</c:v>
                </c:pt>
                <c:pt idx="1549" formatCode="0.00%">
                  <c:v>0.28301900000000002</c:v>
                </c:pt>
                <c:pt idx="1550" formatCode="0.00%">
                  <c:v>0.28971999999999998</c:v>
                </c:pt>
                <c:pt idx="1551" formatCode="0.00%">
                  <c:v>0.25706200000000001</c:v>
                </c:pt>
                <c:pt idx="1552" formatCode="0.00%">
                  <c:v>0.38048799999999999</c:v>
                </c:pt>
                <c:pt idx="1553" formatCode="0.00%">
                  <c:v>0.38071100000000002</c:v>
                </c:pt>
                <c:pt idx="1554" formatCode="0.00%">
                  <c:v>0.32733800000000002</c:v>
                </c:pt>
                <c:pt idx="1555" formatCode="0.00%">
                  <c:v>0.23853199999999999</c:v>
                </c:pt>
                <c:pt idx="1556" formatCode="0.00%">
                  <c:v>0.328571</c:v>
                </c:pt>
                <c:pt idx="1557" formatCode="0.00%">
                  <c:v>0.269231</c:v>
                </c:pt>
                <c:pt idx="1558" formatCode="0.00%">
                  <c:v>0.35433100000000001</c:v>
                </c:pt>
                <c:pt idx="1559" formatCode="0.00%">
                  <c:v>0.32270900000000002</c:v>
                </c:pt>
                <c:pt idx="1560" formatCode="0.00%">
                  <c:v>0.32653100000000002</c:v>
                </c:pt>
                <c:pt idx="1561" formatCode="0.00%">
                  <c:v>0.29714299999999999</c:v>
                </c:pt>
                <c:pt idx="1562" formatCode="0.00%">
                  <c:v>0.29577500000000001</c:v>
                </c:pt>
                <c:pt idx="1563" formatCode="0.00%">
                  <c:v>0.28240700000000002</c:v>
                </c:pt>
                <c:pt idx="1564" formatCode="0.00%">
                  <c:v>0.35483900000000002</c:v>
                </c:pt>
                <c:pt idx="1565" formatCode="0.00%">
                  <c:v>0.34459499999999998</c:v>
                </c:pt>
                <c:pt idx="1566" formatCode="0.00%">
                  <c:v>0.36111100000000002</c:v>
                </c:pt>
                <c:pt idx="1567" formatCode="0.00%">
                  <c:v>0.33666699999999999</c:v>
                </c:pt>
                <c:pt idx="1568" formatCode="0.00%">
                  <c:v>0.34174300000000002</c:v>
                </c:pt>
                <c:pt idx="1569" formatCode="0.00%">
                  <c:v>0.28099200000000002</c:v>
                </c:pt>
                <c:pt idx="1570" formatCode="0.00%">
                  <c:v>0.25</c:v>
                </c:pt>
                <c:pt idx="1571" formatCode="0.00%">
                  <c:v>0.29277599999999998</c:v>
                </c:pt>
                <c:pt idx="1572" formatCode="0.00%">
                  <c:v>0.412879</c:v>
                </c:pt>
                <c:pt idx="1573" formatCode="0.00%">
                  <c:v>0.40136100000000002</c:v>
                </c:pt>
                <c:pt idx="1574" formatCode="0.00%">
                  <c:v>0.33333299999999999</c:v>
                </c:pt>
                <c:pt idx="1575" formatCode="0.00%">
                  <c:v>0.35599999999999998</c:v>
                </c:pt>
                <c:pt idx="1576" formatCode="0.00%">
                  <c:v>0.39766099999999999</c:v>
                </c:pt>
                <c:pt idx="1577" formatCode="0.00%">
                  <c:v>0.37930999999999998</c:v>
                </c:pt>
                <c:pt idx="1578" formatCode="0.00%">
                  <c:v>0.39639600000000003</c:v>
                </c:pt>
                <c:pt idx="1579" formatCode="0.00%">
                  <c:v>0.45054899999999998</c:v>
                </c:pt>
                <c:pt idx="1580" formatCode="0.00%">
                  <c:v>0.45104899999999998</c:v>
                </c:pt>
                <c:pt idx="1581" formatCode="0.00%">
                  <c:v>0.29347800000000002</c:v>
                </c:pt>
                <c:pt idx="1582" formatCode="0.00%">
                  <c:v>0.35493000000000002</c:v>
                </c:pt>
                <c:pt idx="1583" formatCode="0.00%">
                  <c:v>0.35945899999999997</c:v>
                </c:pt>
                <c:pt idx="1584" formatCode="0.00%">
                  <c:v>0.36877100000000002</c:v>
                </c:pt>
                <c:pt idx="1585" formatCode="0.00%">
                  <c:v>0.45</c:v>
                </c:pt>
                <c:pt idx="1586" formatCode="0.00%">
                  <c:v>0.50497499999999995</c:v>
                </c:pt>
                <c:pt idx="1587" formatCode="0.00%">
                  <c:v>0.52645500000000001</c:v>
                </c:pt>
                <c:pt idx="1588" formatCode="0.00%">
                  <c:v>0.59753100000000003</c:v>
                </c:pt>
                <c:pt idx="1589" formatCode="0.00%">
                  <c:v>0.48672599999999999</c:v>
                </c:pt>
                <c:pt idx="1590" formatCode="0.00%">
                  <c:v>0.54113299999999998</c:v>
                </c:pt>
                <c:pt idx="1591" formatCode="0.00%">
                  <c:v>0.45454499999999998</c:v>
                </c:pt>
                <c:pt idx="1592" formatCode="0.00%">
                  <c:v>0.447712</c:v>
                </c:pt>
                <c:pt idx="1593" formatCode="0.00%">
                  <c:v>0.37027700000000002</c:v>
                </c:pt>
                <c:pt idx="1594" formatCode="0.00%">
                  <c:v>0.48519400000000001</c:v>
                </c:pt>
                <c:pt idx="1595" formatCode="0.00%">
                  <c:v>0.44651200000000002</c:v>
                </c:pt>
                <c:pt idx="1596" formatCode="0.00%">
                  <c:v>0.372832</c:v>
                </c:pt>
                <c:pt idx="1597" formatCode="0.00%">
                  <c:v>0.26402599999999998</c:v>
                </c:pt>
                <c:pt idx="1598" formatCode="0.00%">
                  <c:v>0.368421</c:v>
                </c:pt>
                <c:pt idx="1599" formatCode="0.00%">
                  <c:v>0.33234399999999997</c:v>
                </c:pt>
                <c:pt idx="1600" formatCode="0.00%">
                  <c:v>0.31936100000000001</c:v>
                </c:pt>
                <c:pt idx="1601" formatCode="0.00%">
                  <c:v>0.31896600000000003</c:v>
                </c:pt>
                <c:pt idx="1602" formatCode="0.00%">
                  <c:v>0.26086999999999999</c:v>
                </c:pt>
                <c:pt idx="1603" formatCode="0.00%">
                  <c:v>0.377834</c:v>
                </c:pt>
                <c:pt idx="1604" formatCode="0.00%">
                  <c:v>0.369085</c:v>
                </c:pt>
                <c:pt idx="1605" formatCode="0.00%">
                  <c:v>0.28395100000000001</c:v>
                </c:pt>
                <c:pt idx="1606" formatCode="0.00%">
                  <c:v>0.33510600000000001</c:v>
                </c:pt>
                <c:pt idx="1607" formatCode="0.00%">
                  <c:v>0.366755</c:v>
                </c:pt>
                <c:pt idx="1608" formatCode="0.00%">
                  <c:v>0.38562099999999999</c:v>
                </c:pt>
                <c:pt idx="1609" formatCode="0.00%">
                  <c:v>0.35018100000000002</c:v>
                </c:pt>
                <c:pt idx="1610" formatCode="0.00%">
                  <c:v>0.38931300000000002</c:v>
                </c:pt>
                <c:pt idx="1611" formatCode="0.00%">
                  <c:v>0.44780199999999998</c:v>
                </c:pt>
                <c:pt idx="1612" formatCode="0.00%">
                  <c:v>0.387187</c:v>
                </c:pt>
                <c:pt idx="1613" formatCode="0.00%">
                  <c:v>0.28448299999999999</c:v>
                </c:pt>
                <c:pt idx="1614" formatCode="0.00%">
                  <c:v>0.27855200000000002</c:v>
                </c:pt>
                <c:pt idx="1615" formatCode="0.00%">
                  <c:v>0.430508</c:v>
                </c:pt>
                <c:pt idx="1616" formatCode="0.00%">
                  <c:v>0.34663300000000002</c:v>
                </c:pt>
                <c:pt idx="1617" formatCode="0.00%">
                  <c:v>0.31521700000000002</c:v>
                </c:pt>
                <c:pt idx="1618" formatCode="0.00%">
                  <c:v>0.291105</c:v>
                </c:pt>
                <c:pt idx="1619" formatCode="0.00%">
                  <c:v>0.36363600000000001</c:v>
                </c:pt>
                <c:pt idx="1620" formatCode="0.00%">
                  <c:v>0.36170200000000002</c:v>
                </c:pt>
                <c:pt idx="1621" formatCode="0.00%">
                  <c:v>0.38461499999999998</c:v>
                </c:pt>
                <c:pt idx="1622" formatCode="0.00%">
                  <c:v>0.43495899999999998</c:v>
                </c:pt>
                <c:pt idx="1623" formatCode="0.00%">
                  <c:v>0.42222199999999999</c:v>
                </c:pt>
                <c:pt idx="1624" formatCode="0.00%">
                  <c:v>0.32089600000000001</c:v>
                </c:pt>
                <c:pt idx="1625" formatCode="0.00%">
                  <c:v>0.32042300000000001</c:v>
                </c:pt>
                <c:pt idx="1626" formatCode="0.00%">
                  <c:v>0.362205</c:v>
                </c:pt>
                <c:pt idx="1627" formatCode="0.00%">
                  <c:v>0.456621</c:v>
                </c:pt>
                <c:pt idx="1628" formatCode="0.00%">
                  <c:v>0.30606100000000003</c:v>
                </c:pt>
                <c:pt idx="1629" formatCode="0.00%">
                  <c:v>0.33934999999999998</c:v>
                </c:pt>
                <c:pt idx="1630" formatCode="0.00%">
                  <c:v>0.27969300000000002</c:v>
                </c:pt>
                <c:pt idx="1631" formatCode="0.00%">
                  <c:v>0.37930999999999998</c:v>
                </c:pt>
                <c:pt idx="1632" formatCode="0.00%">
                  <c:v>0.41284399999999999</c:v>
                </c:pt>
                <c:pt idx="1633" formatCode="0.00%">
                  <c:v>0.35087699999999999</c:v>
                </c:pt>
                <c:pt idx="1634" formatCode="0.00%">
                  <c:v>0.252525</c:v>
                </c:pt>
                <c:pt idx="1635" formatCode="0.00%">
                  <c:v>0.33881600000000001</c:v>
                </c:pt>
                <c:pt idx="1636" formatCode="0.00%">
                  <c:v>0.37943300000000002</c:v>
                </c:pt>
                <c:pt idx="1637" formatCode="0.00%">
                  <c:v>0.20904</c:v>
                </c:pt>
                <c:pt idx="1638" formatCode="0.00%">
                  <c:v>0.24864900000000001</c:v>
                </c:pt>
                <c:pt idx="1639" formatCode="0.00%">
                  <c:v>0.31547599999999998</c:v>
                </c:pt>
                <c:pt idx="1640" formatCode="0.00%">
                  <c:v>0.33018900000000001</c:v>
                </c:pt>
                <c:pt idx="1641" formatCode="0.00%">
                  <c:v>0.38461499999999998</c:v>
                </c:pt>
                <c:pt idx="1642" formatCode="0.00%">
                  <c:v>0.33534700000000001</c:v>
                </c:pt>
                <c:pt idx="1643" formatCode="0.00%">
                  <c:v>0.37658999999999998</c:v>
                </c:pt>
                <c:pt idx="1644" formatCode="0.00%">
                  <c:v>0.31756800000000002</c:v>
                </c:pt>
                <c:pt idx="1645" formatCode="0.00%">
                  <c:v>0.39873399999999998</c:v>
                </c:pt>
                <c:pt idx="1646" formatCode="0.00%">
                  <c:v>0.35103200000000001</c:v>
                </c:pt>
                <c:pt idx="1647" formatCode="0.00%">
                  <c:v>0.39318900000000001</c:v>
                </c:pt>
                <c:pt idx="1648" formatCode="0.00%">
                  <c:v>0.416327</c:v>
                </c:pt>
                <c:pt idx="1649" formatCode="0.00%">
                  <c:v>0.37386000000000003</c:v>
                </c:pt>
                <c:pt idx="1650" formatCode="0.00%">
                  <c:v>0.32423200000000002</c:v>
                </c:pt>
                <c:pt idx="1651" formatCode="0.00%">
                  <c:v>0.37301600000000001</c:v>
                </c:pt>
                <c:pt idx="1652" formatCode="0.00%">
                  <c:v>0.33200000000000002</c:v>
                </c:pt>
                <c:pt idx="1653" formatCode="0.00%">
                  <c:v>0.35021099999999999</c:v>
                </c:pt>
                <c:pt idx="1654" formatCode="0.00%">
                  <c:v>0.40287800000000001</c:v>
                </c:pt>
                <c:pt idx="1655" formatCode="0.00%">
                  <c:v>0.375635</c:v>
                </c:pt>
                <c:pt idx="1656" formatCode="0.00%">
                  <c:v>0.335227</c:v>
                </c:pt>
                <c:pt idx="1657" formatCode="0.00%">
                  <c:v>0.39024399999999998</c:v>
                </c:pt>
                <c:pt idx="1658" formatCode="0.00%">
                  <c:v>0.43115900000000001</c:v>
                </c:pt>
                <c:pt idx="1659" formatCode="0.00%">
                  <c:v>0.29824600000000001</c:v>
                </c:pt>
                <c:pt idx="1660" formatCode="0.00%">
                  <c:v>0.247059</c:v>
                </c:pt>
                <c:pt idx="1661" formatCode="0.00%">
                  <c:v>0.24793399999999999</c:v>
                </c:pt>
                <c:pt idx="1662" formatCode="0.00%">
                  <c:v>0.225275</c:v>
                </c:pt>
                <c:pt idx="1663" formatCode="0.00%">
                  <c:v>0.26839800000000003</c:v>
                </c:pt>
                <c:pt idx="1664" formatCode="0.00%">
                  <c:v>0.29508200000000001</c:v>
                </c:pt>
                <c:pt idx="1665" formatCode="0.00%">
                  <c:v>0.29588999999999999</c:v>
                </c:pt>
                <c:pt idx="1666" formatCode="0.00%">
                  <c:v>0.33155099999999998</c:v>
                </c:pt>
                <c:pt idx="1667" formatCode="0.00%">
                  <c:v>0.33611099999999999</c:v>
                </c:pt>
                <c:pt idx="1668" formatCode="0.00%">
                  <c:v>0.359296</c:v>
                </c:pt>
                <c:pt idx="1669" formatCode="0.00%">
                  <c:v>0.31741599999999998</c:v>
                </c:pt>
                <c:pt idx="1670" formatCode="0.00%">
                  <c:v>0.38437500000000002</c:v>
                </c:pt>
                <c:pt idx="1671" formatCode="0.00%">
                  <c:v>0.216561</c:v>
                </c:pt>
                <c:pt idx="1672" formatCode="0.00%">
                  <c:v>0.23175999999999999</c:v>
                </c:pt>
                <c:pt idx="1673" formatCode="0.00%">
                  <c:v>0.26635500000000001</c:v>
                </c:pt>
                <c:pt idx="1674" formatCode="0.00%">
                  <c:v>0.26130700000000001</c:v>
                </c:pt>
                <c:pt idx="1675" formatCode="0.00%">
                  <c:v>0.28642000000000001</c:v>
                </c:pt>
                <c:pt idx="1676" formatCode="0.00%">
                  <c:v>0.33124999999999999</c:v>
                </c:pt>
                <c:pt idx="1677" formatCode="0.00%">
                  <c:v>0.353383</c:v>
                </c:pt>
                <c:pt idx="1678" formatCode="0.00%">
                  <c:v>0.29373700000000003</c:v>
                </c:pt>
                <c:pt idx="1679" formatCode="0.00%">
                  <c:v>0.21374000000000001</c:v>
                </c:pt>
                <c:pt idx="1680" formatCode="0.00%">
                  <c:v>0.20308499999999999</c:v>
                </c:pt>
                <c:pt idx="1681" formatCode="0.00%">
                  <c:v>0.33618199999999998</c:v>
                </c:pt>
                <c:pt idx="1682" formatCode="0.00%">
                  <c:v>0.35602099999999998</c:v>
                </c:pt>
                <c:pt idx="1683" formatCode="0.00%">
                  <c:v>0.33975899999999998</c:v>
                </c:pt>
                <c:pt idx="1684" formatCode="0.00%">
                  <c:v>0.40302300000000002</c:v>
                </c:pt>
                <c:pt idx="1685" formatCode="0.00%">
                  <c:v>0.40722900000000001</c:v>
                </c:pt>
                <c:pt idx="1686" formatCode="0.00%">
                  <c:v>0.34243200000000001</c:v>
                </c:pt>
                <c:pt idx="1687" formatCode="0.00%">
                  <c:v>0.336391</c:v>
                </c:pt>
                <c:pt idx="1688" formatCode="0.00%">
                  <c:v>0.31715199999999999</c:v>
                </c:pt>
                <c:pt idx="1689" formatCode="0.00%">
                  <c:v>0.37631599999999998</c:v>
                </c:pt>
                <c:pt idx="1690" formatCode="0.00%">
                  <c:v>0.44094499999999998</c:v>
                </c:pt>
                <c:pt idx="1691" formatCode="0.00%">
                  <c:v>0.418879</c:v>
                </c:pt>
                <c:pt idx="1692" formatCode="0.00%">
                  <c:v>0.37215900000000002</c:v>
                </c:pt>
                <c:pt idx="1693" formatCode="0.00%">
                  <c:v>0.33068799999999998</c:v>
                </c:pt>
                <c:pt idx="1694" formatCode="0.00%">
                  <c:v>0.41833799999999999</c:v>
                </c:pt>
                <c:pt idx="1695" formatCode="0.00%">
                  <c:v>0.45601900000000001</c:v>
                </c:pt>
                <c:pt idx="1696" formatCode="0.00%">
                  <c:v>0.31978299999999998</c:v>
                </c:pt>
                <c:pt idx="1697" formatCode="0.00%">
                  <c:v>0.33871000000000001</c:v>
                </c:pt>
                <c:pt idx="1698" formatCode="0.00%">
                  <c:v>0.41333300000000001</c:v>
                </c:pt>
                <c:pt idx="1699" formatCode="0.00%">
                  <c:v>0.40559400000000001</c:v>
                </c:pt>
                <c:pt idx="1700" formatCode="0.00%">
                  <c:v>0.30434800000000001</c:v>
                </c:pt>
                <c:pt idx="1701" formatCode="0.00%">
                  <c:v>0.38738699999999998</c:v>
                </c:pt>
                <c:pt idx="1702" formatCode="0.00%">
                  <c:v>0.29738599999999998</c:v>
                </c:pt>
                <c:pt idx="1703" formatCode="0.00%">
                  <c:v>0.34351100000000001</c:v>
                </c:pt>
                <c:pt idx="1704" formatCode="0.00%">
                  <c:v>0.32901599999999998</c:v>
                </c:pt>
                <c:pt idx="1705" formatCode="0.00%">
                  <c:v>0.342391</c:v>
                </c:pt>
                <c:pt idx="1706" formatCode="0.00%">
                  <c:v>0.36599399999999999</c:v>
                </c:pt>
                <c:pt idx="1707" formatCode="0.00%">
                  <c:v>0.34860099999999999</c:v>
                </c:pt>
                <c:pt idx="1708" formatCode="0.00%">
                  <c:v>0.24863399999999999</c:v>
                </c:pt>
                <c:pt idx="1709" formatCode="0.00%">
                  <c:v>0.30597000000000002</c:v>
                </c:pt>
                <c:pt idx="1710" formatCode="0.00%">
                  <c:v>0.23668600000000001</c:v>
                </c:pt>
                <c:pt idx="1711" formatCode="0.00%">
                  <c:v>0.233129</c:v>
                </c:pt>
                <c:pt idx="1712" formatCode="0.00%">
                  <c:v>0.290043</c:v>
                </c:pt>
                <c:pt idx="1713" formatCode="0.00%">
                  <c:v>0.33070899999999998</c:v>
                </c:pt>
                <c:pt idx="1714" formatCode="0.00%">
                  <c:v>0.34551500000000002</c:v>
                </c:pt>
                <c:pt idx="1715" formatCode="0.00%">
                  <c:v>0.34276699999999999</c:v>
                </c:pt>
                <c:pt idx="1716" formatCode="0.00%">
                  <c:v>0.243671</c:v>
                </c:pt>
                <c:pt idx="1717" formatCode="0.00%">
                  <c:v>0.24137900000000001</c:v>
                </c:pt>
                <c:pt idx="1718" formatCode="0.00%">
                  <c:v>0.22151899999999999</c:v>
                </c:pt>
                <c:pt idx="1719" formatCode="0.00%">
                  <c:v>0.27155200000000002</c:v>
                </c:pt>
                <c:pt idx="1720" formatCode="0.00%">
                  <c:v>0.30836999999999998</c:v>
                </c:pt>
                <c:pt idx="1721" formatCode="0.00%">
                  <c:v>0.26056299999999999</c:v>
                </c:pt>
                <c:pt idx="1722" formatCode="0.00%">
                  <c:v>0.20229</c:v>
                </c:pt>
                <c:pt idx="1723" formatCode="0.00%">
                  <c:v>0.232877</c:v>
                </c:pt>
                <c:pt idx="1724" formatCode="0.00%">
                  <c:v>0.30036600000000002</c:v>
                </c:pt>
                <c:pt idx="1725" formatCode="0.00%">
                  <c:v>0.30388700000000002</c:v>
                </c:pt>
                <c:pt idx="1726" formatCode="0.00%">
                  <c:v>0.32075500000000001</c:v>
                </c:pt>
                <c:pt idx="1727" formatCode="0.00%">
                  <c:v>0.30801699999999999</c:v>
                </c:pt>
                <c:pt idx="1728" formatCode="0.00%">
                  <c:v>0.23711299999999999</c:v>
                </c:pt>
                <c:pt idx="1729" formatCode="0.00%">
                  <c:v>0.32019700000000001</c:v>
                </c:pt>
                <c:pt idx="1730" formatCode="0.00%">
                  <c:v>0.248945</c:v>
                </c:pt>
                <c:pt idx="1731" formatCode="0.00%">
                  <c:v>0.262376</c:v>
                </c:pt>
                <c:pt idx="1732" formatCode="0.00%">
                  <c:v>0.347418</c:v>
                </c:pt>
                <c:pt idx="1733" formatCode="0.00%">
                  <c:v>0.34782600000000002</c:v>
                </c:pt>
                <c:pt idx="1734" formatCode="0.00%">
                  <c:v>0.35746600000000001</c:v>
                </c:pt>
                <c:pt idx="1735" formatCode="0.00%">
                  <c:v>0.352941</c:v>
                </c:pt>
                <c:pt idx="1736" formatCode="0.00%">
                  <c:v>0.37963000000000002</c:v>
                </c:pt>
                <c:pt idx="1737" formatCode="0.00%">
                  <c:v>0.55837599999999998</c:v>
                </c:pt>
                <c:pt idx="1738" formatCode="0.00%">
                  <c:v>0.44351499999999999</c:v>
                </c:pt>
                <c:pt idx="1739" formatCode="0.00%">
                  <c:v>0.47252699999999997</c:v>
                </c:pt>
                <c:pt idx="1740" formatCode="0.00%">
                  <c:v>0.49070599999999998</c:v>
                </c:pt>
                <c:pt idx="1741" formatCode="0.00%">
                  <c:v>0.48056500000000002</c:v>
                </c:pt>
                <c:pt idx="1742" formatCode="0.00%">
                  <c:v>0.43426300000000001</c:v>
                </c:pt>
                <c:pt idx="1743" formatCode="0.00%">
                  <c:v>0.43568499999999999</c:v>
                </c:pt>
                <c:pt idx="1744" formatCode="0.00%">
                  <c:v>0.46078400000000003</c:v>
                </c:pt>
                <c:pt idx="1745" formatCode="0.00%">
                  <c:v>0.45190000000000002</c:v>
                </c:pt>
                <c:pt idx="1746" formatCode="0.00%">
                  <c:v>0.42546600000000001</c:v>
                </c:pt>
                <c:pt idx="1747" formatCode="0.00%">
                  <c:v>0.37662299999999999</c:v>
                </c:pt>
                <c:pt idx="1748" formatCode="0.00%">
                  <c:v>0.373529</c:v>
                </c:pt>
                <c:pt idx="1749" formatCode="0.00%">
                  <c:v>0.45454499999999998</c:v>
                </c:pt>
                <c:pt idx="1750" formatCode="0.00%">
                  <c:v>0.47058800000000001</c:v>
                </c:pt>
                <c:pt idx="1751" formatCode="0.00%">
                  <c:v>0.459283</c:v>
                </c:pt>
                <c:pt idx="1752" formatCode="0.00%">
                  <c:v>0.40259699999999998</c:v>
                </c:pt>
                <c:pt idx="1753" formatCode="0.00%">
                  <c:v>0.494118</c:v>
                </c:pt>
                <c:pt idx="1754" formatCode="0.00%">
                  <c:v>0.48943700000000001</c:v>
                </c:pt>
                <c:pt idx="1755" formatCode="0.00%">
                  <c:v>0.509494</c:v>
                </c:pt>
                <c:pt idx="1756" formatCode="0.00%">
                  <c:v>0.45833299999999999</c:v>
                </c:pt>
                <c:pt idx="1757" formatCode="0.00%">
                  <c:v>0.569079</c:v>
                </c:pt>
                <c:pt idx="1758" formatCode="0.00%">
                  <c:v>0.53820599999999996</c:v>
                </c:pt>
                <c:pt idx="1759" formatCode="0.00%">
                  <c:v>0.526814</c:v>
                </c:pt>
                <c:pt idx="1760" formatCode="0.00%">
                  <c:v>0.425676</c:v>
                </c:pt>
                <c:pt idx="1761" formatCode="0.00%">
                  <c:v>0.443137</c:v>
                </c:pt>
                <c:pt idx="1762" formatCode="0.00%">
                  <c:v>0.36518800000000001</c:v>
                </c:pt>
                <c:pt idx="1763" formatCode="0.00%">
                  <c:v>0.370253</c:v>
                </c:pt>
                <c:pt idx="1764" formatCode="0.00%">
                  <c:v>0.364286</c:v>
                </c:pt>
                <c:pt idx="1765" formatCode="0.00%">
                  <c:v>0.44072899999999998</c:v>
                </c:pt>
                <c:pt idx="1766" formatCode="0.00%">
                  <c:v>0.402256</c:v>
                </c:pt>
                <c:pt idx="1767" formatCode="0.00%">
                  <c:v>0.411215</c:v>
                </c:pt>
                <c:pt idx="1768" formatCode="0.00%">
                  <c:v>0.404167</c:v>
                </c:pt>
                <c:pt idx="1769" formatCode="0.00%">
                  <c:v>0.48648599999999997</c:v>
                </c:pt>
                <c:pt idx="1770" formatCode="0.00%">
                  <c:v>0.40196100000000001</c:v>
                </c:pt>
                <c:pt idx="1771" formatCode="0.00%">
                  <c:v>0.36170200000000002</c:v>
                </c:pt>
                <c:pt idx="1772" formatCode="0.00%">
                  <c:v>0.306452</c:v>
                </c:pt>
                <c:pt idx="1773" formatCode="0.00%">
                  <c:v>0.36160700000000001</c:v>
                </c:pt>
                <c:pt idx="1774" formatCode="0.00%">
                  <c:v>0.36065599999999998</c:v>
                </c:pt>
                <c:pt idx="1775" formatCode="0.00%">
                  <c:v>0.36974800000000002</c:v>
                </c:pt>
                <c:pt idx="1776" formatCode="0.00%">
                  <c:v>0.331731</c:v>
                </c:pt>
                <c:pt idx="1777" formatCode="0.00%">
                  <c:v>0.39560400000000001</c:v>
                </c:pt>
                <c:pt idx="1778" formatCode="0.00%">
                  <c:v>0.43434299999999998</c:v>
                </c:pt>
                <c:pt idx="1779" formatCode="0.00%">
                  <c:v>0.38888899999999998</c:v>
                </c:pt>
                <c:pt idx="1780" formatCode="0.00%">
                  <c:v>0.22449</c:v>
                </c:pt>
                <c:pt idx="1781" formatCode="0.00%">
                  <c:v>0.29896899999999998</c:v>
                </c:pt>
                <c:pt idx="1782" formatCode="0.00%">
                  <c:v>0.28143699999999999</c:v>
                </c:pt>
                <c:pt idx="1783" formatCode="0.00%">
                  <c:v>0.25471700000000003</c:v>
                </c:pt>
                <c:pt idx="1784" formatCode="0.00%">
                  <c:v>0.37914700000000001</c:v>
                </c:pt>
                <c:pt idx="1785" formatCode="0.00%">
                  <c:v>0.46889999999999998</c:v>
                </c:pt>
                <c:pt idx="1786" formatCode="0.00%">
                  <c:v>0.39826800000000001</c:v>
                </c:pt>
                <c:pt idx="1787" formatCode="0.00%">
                  <c:v>0.41499999999999998</c:v>
                </c:pt>
                <c:pt idx="1788" formatCode="0.00%">
                  <c:v>0.48</c:v>
                </c:pt>
                <c:pt idx="1789" formatCode="0.00%">
                  <c:v>0.38839299999999999</c:v>
                </c:pt>
                <c:pt idx="1790" formatCode="0.00%">
                  <c:v>0.33809499999999998</c:v>
                </c:pt>
                <c:pt idx="1791" formatCode="0.00%">
                  <c:v>0.26666699999999999</c:v>
                </c:pt>
                <c:pt idx="1792" formatCode="0.00%">
                  <c:v>0.29718899999999998</c:v>
                </c:pt>
                <c:pt idx="1793" formatCode="0.00%">
                  <c:v>0.25242700000000001</c:v>
                </c:pt>
                <c:pt idx="1794" formatCode="0.00%">
                  <c:v>0.29569899999999999</c:v>
                </c:pt>
                <c:pt idx="1795" formatCode="0.00%">
                  <c:v>0.37656899999999999</c:v>
                </c:pt>
                <c:pt idx="1796" formatCode="0.00%">
                  <c:v>0.32758599999999999</c:v>
                </c:pt>
                <c:pt idx="1797" formatCode="0.00%">
                  <c:v>0.24907099999999999</c:v>
                </c:pt>
                <c:pt idx="1798" formatCode="0.00%">
                  <c:v>0.20960699999999999</c:v>
                </c:pt>
                <c:pt idx="1799" formatCode="0.00%">
                  <c:v>0.231373</c:v>
                </c:pt>
                <c:pt idx="1800" formatCode="0.00%">
                  <c:v>0.26492500000000002</c:v>
                </c:pt>
                <c:pt idx="1801" formatCode="0.00%">
                  <c:v>0.24359</c:v>
                </c:pt>
                <c:pt idx="1802" formatCode="0.00%">
                  <c:v>0.19248799999999999</c:v>
                </c:pt>
                <c:pt idx="1803" formatCode="0.00%">
                  <c:v>0.23394499999999999</c:v>
                </c:pt>
                <c:pt idx="1804" formatCode="0.00%">
                  <c:v>0.303867</c:v>
                </c:pt>
                <c:pt idx="1805" formatCode="0.00%">
                  <c:v>0.24</c:v>
                </c:pt>
                <c:pt idx="1806" formatCode="0.00%">
                  <c:v>0.22467000000000001</c:v>
                </c:pt>
                <c:pt idx="1807" formatCode="0.00%">
                  <c:v>0.328042</c:v>
                </c:pt>
                <c:pt idx="1808" formatCode="0.00%">
                  <c:v>0.31884099999999999</c:v>
                </c:pt>
                <c:pt idx="1809" formatCode="0.00%">
                  <c:v>0.24712600000000001</c:v>
                </c:pt>
                <c:pt idx="1810" formatCode="0.00%">
                  <c:v>0.15837100000000001</c:v>
                </c:pt>
                <c:pt idx="1811" formatCode="0.00%">
                  <c:v>0.18867900000000001</c:v>
                </c:pt>
                <c:pt idx="1812" formatCode="0.00%">
                  <c:v>0.164384</c:v>
                </c:pt>
                <c:pt idx="1813" formatCode="0.00%">
                  <c:v>0.26872200000000002</c:v>
                </c:pt>
                <c:pt idx="1814" formatCode="0.00%">
                  <c:v>0.24324299999999999</c:v>
                </c:pt>
                <c:pt idx="1815" formatCode="0.00%">
                  <c:v>0.25968999999999998</c:v>
                </c:pt>
                <c:pt idx="1816" formatCode="0.00%">
                  <c:v>0.198488</c:v>
                </c:pt>
                <c:pt idx="1817" formatCode="0.00%">
                  <c:v>0.32017499999999999</c:v>
                </c:pt>
                <c:pt idx="1818" formatCode="0.00%">
                  <c:v>0.210227</c:v>
                </c:pt>
                <c:pt idx="1819" formatCode="0.00%">
                  <c:v>0.19444400000000001</c:v>
                </c:pt>
                <c:pt idx="1820" formatCode="0.00%">
                  <c:v>0.182033</c:v>
                </c:pt>
                <c:pt idx="1821" formatCode="0.00%">
                  <c:v>0.22778999999999999</c:v>
                </c:pt>
                <c:pt idx="1822" formatCode="0.00%">
                  <c:v>0.19381999999999999</c:v>
                </c:pt>
                <c:pt idx="1823" formatCode="0.00%">
                  <c:v>0.26888200000000001</c:v>
                </c:pt>
                <c:pt idx="1824" formatCode="0.00%">
                  <c:v>0.29588999999999999</c:v>
                </c:pt>
                <c:pt idx="1825" formatCode="0.00%">
                  <c:v>0.27722799999999997</c:v>
                </c:pt>
                <c:pt idx="1826" formatCode="0.00%">
                  <c:v>0.30555599999999999</c:v>
                </c:pt>
                <c:pt idx="1827" formatCode="0.00%">
                  <c:v>0.32154300000000002</c:v>
                </c:pt>
                <c:pt idx="1828" formatCode="0.00%">
                  <c:v>0.33333299999999999</c:v>
                </c:pt>
                <c:pt idx="1829" formatCode="0.00%">
                  <c:v>0.27700799999999998</c:v>
                </c:pt>
                <c:pt idx="1830" formatCode="0.00%">
                  <c:v>0.21917800000000001</c:v>
                </c:pt>
                <c:pt idx="1831" formatCode="0.00%">
                  <c:v>0.18068500000000001</c:v>
                </c:pt>
                <c:pt idx="1832" formatCode="0.00%">
                  <c:v>0.261324</c:v>
                </c:pt>
                <c:pt idx="1833" formatCode="0.00%">
                  <c:v>0.177258</c:v>
                </c:pt>
                <c:pt idx="1834" formatCode="0.00%">
                  <c:v>0.19952500000000001</c:v>
                </c:pt>
                <c:pt idx="1835" formatCode="0.00%">
                  <c:v>0.23919299999999999</c:v>
                </c:pt>
                <c:pt idx="1836" formatCode="0.00%">
                  <c:v>0.20364699999999999</c:v>
                </c:pt>
                <c:pt idx="1837" formatCode="0.00%">
                  <c:v>0.225989</c:v>
                </c:pt>
                <c:pt idx="1838" formatCode="0.00%">
                  <c:v>0.26589600000000002</c:v>
                </c:pt>
                <c:pt idx="1839" formatCode="0.00%">
                  <c:v>0.30564799999999998</c:v>
                </c:pt>
                <c:pt idx="1840" formatCode="0.00%">
                  <c:v>0.25087100000000001</c:v>
                </c:pt>
                <c:pt idx="1841" formatCode="0.00%">
                  <c:v>0.33451999999999998</c:v>
                </c:pt>
                <c:pt idx="1842" formatCode="0.00%">
                  <c:v>0.28863</c:v>
                </c:pt>
                <c:pt idx="1843" formatCode="0.00%">
                  <c:v>0.24468100000000001</c:v>
                </c:pt>
                <c:pt idx="1844" formatCode="0.00%">
                  <c:v>0.24727299999999999</c:v>
                </c:pt>
                <c:pt idx="1845" formatCode="0.00%">
                  <c:v>0.24302799999999999</c:v>
                </c:pt>
                <c:pt idx="1846" formatCode="0.00%">
                  <c:v>0.20307700000000001</c:v>
                </c:pt>
                <c:pt idx="1847" formatCode="0.00%">
                  <c:v>0.26488099999999998</c:v>
                </c:pt>
                <c:pt idx="1848" formatCode="0.00%">
                  <c:v>0.205128</c:v>
                </c:pt>
                <c:pt idx="1849" formatCode="0.00%">
                  <c:v>0.240283</c:v>
                </c:pt>
                <c:pt idx="1850" formatCode="0.00%">
                  <c:v>0.30971100000000001</c:v>
                </c:pt>
                <c:pt idx="1851" formatCode="0.00%">
                  <c:v>0.28366799999999998</c:v>
                </c:pt>
                <c:pt idx="1852" formatCode="0.00%">
                  <c:v>0.29900300000000002</c:v>
                </c:pt>
                <c:pt idx="1853" formatCode="0.00%">
                  <c:v>0.375</c:v>
                </c:pt>
                <c:pt idx="1854" formatCode="0.00%">
                  <c:v>0.34117599999999998</c:v>
                </c:pt>
                <c:pt idx="1855" formatCode="0.00%">
                  <c:v>0.216471</c:v>
                </c:pt>
                <c:pt idx="1856" formatCode="0.00%">
                  <c:v>0.233766</c:v>
                </c:pt>
                <c:pt idx="1857" formatCode="0.00%">
                  <c:v>0.248276</c:v>
                </c:pt>
                <c:pt idx="1858" formatCode="0.00%">
                  <c:v>0.19217100000000001</c:v>
                </c:pt>
                <c:pt idx="1859" formatCode="0.00%">
                  <c:v>0.20949699999999999</c:v>
                </c:pt>
                <c:pt idx="1860" formatCode="0.00%">
                  <c:v>0.22509999999999999</c:v>
                </c:pt>
                <c:pt idx="1861" formatCode="0.00%">
                  <c:v>0.33329999999999999</c:v>
                </c:pt>
                <c:pt idx="1862" formatCode="0.00%">
                  <c:v>0.26050000000000001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0-C848-A21D-E192B162ECC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SENTIMENT!$H$8:$H$1876</c:f>
              <c:numCache>
                <c:formatCode>0.0%</c:formatCode>
                <c:ptCount val="1869"/>
                <c:pt idx="0">
                  <c:v>0.37536264178302992</c:v>
                </c:pt>
                <c:pt idx="1">
                  <c:v>0.37536264178302992</c:v>
                </c:pt>
                <c:pt idx="2">
                  <c:v>0.37536264178302992</c:v>
                </c:pt>
                <c:pt idx="3">
                  <c:v>0.37536264178302992</c:v>
                </c:pt>
                <c:pt idx="4">
                  <c:v>0.37536264178302992</c:v>
                </c:pt>
                <c:pt idx="5">
                  <c:v>0.37536264178302992</c:v>
                </c:pt>
                <c:pt idx="6">
                  <c:v>0.37536264178302992</c:v>
                </c:pt>
                <c:pt idx="7">
                  <c:v>0.37536264178302992</c:v>
                </c:pt>
                <c:pt idx="8">
                  <c:v>0.37536264178302992</c:v>
                </c:pt>
                <c:pt idx="9">
                  <c:v>0.37536264178302992</c:v>
                </c:pt>
                <c:pt idx="10">
                  <c:v>0.37536264178302992</c:v>
                </c:pt>
                <c:pt idx="11">
                  <c:v>0.37536264178302992</c:v>
                </c:pt>
                <c:pt idx="12">
                  <c:v>0.37536264178302992</c:v>
                </c:pt>
                <c:pt idx="13">
                  <c:v>0.37536264178302992</c:v>
                </c:pt>
                <c:pt idx="14">
                  <c:v>0.37536264178302992</c:v>
                </c:pt>
                <c:pt idx="15">
                  <c:v>0.37536264178302992</c:v>
                </c:pt>
                <c:pt idx="16">
                  <c:v>0.37536264178302992</c:v>
                </c:pt>
                <c:pt idx="17">
                  <c:v>0.37536264178302992</c:v>
                </c:pt>
                <c:pt idx="18">
                  <c:v>0.37536264178302992</c:v>
                </c:pt>
                <c:pt idx="19">
                  <c:v>0.37536264178302992</c:v>
                </c:pt>
                <c:pt idx="20">
                  <c:v>0.37536264178302992</c:v>
                </c:pt>
                <c:pt idx="21">
                  <c:v>0.37536264178302992</c:v>
                </c:pt>
                <c:pt idx="22">
                  <c:v>0.37536264178302992</c:v>
                </c:pt>
                <c:pt idx="23">
                  <c:v>0.37536264178302992</c:v>
                </c:pt>
                <c:pt idx="24">
                  <c:v>0.37536264178302992</c:v>
                </c:pt>
                <c:pt idx="25">
                  <c:v>0.37536264178302992</c:v>
                </c:pt>
                <c:pt idx="26">
                  <c:v>0.37536264178302992</c:v>
                </c:pt>
                <c:pt idx="27">
                  <c:v>0.37536264178302992</c:v>
                </c:pt>
                <c:pt idx="28">
                  <c:v>0.37536264178302992</c:v>
                </c:pt>
                <c:pt idx="29">
                  <c:v>0.37536264178302992</c:v>
                </c:pt>
                <c:pt idx="30">
                  <c:v>0.37536264178302992</c:v>
                </c:pt>
                <c:pt idx="31">
                  <c:v>0.37536264178302992</c:v>
                </c:pt>
                <c:pt idx="32">
                  <c:v>0.37536264178302992</c:v>
                </c:pt>
                <c:pt idx="33">
                  <c:v>0.37536264178302992</c:v>
                </c:pt>
                <c:pt idx="34">
                  <c:v>0.37536264178302992</c:v>
                </c:pt>
                <c:pt idx="35">
                  <c:v>0.37536264178302992</c:v>
                </c:pt>
                <c:pt idx="36">
                  <c:v>0.37536264178302992</c:v>
                </c:pt>
                <c:pt idx="37">
                  <c:v>0.37536264178302992</c:v>
                </c:pt>
                <c:pt idx="38">
                  <c:v>0.37536264178302992</c:v>
                </c:pt>
                <c:pt idx="39">
                  <c:v>0.37536264178302992</c:v>
                </c:pt>
                <c:pt idx="40">
                  <c:v>0.37536264178302992</c:v>
                </c:pt>
                <c:pt idx="41">
                  <c:v>0.37536264178302992</c:v>
                </c:pt>
                <c:pt idx="42">
                  <c:v>0.37536264178302992</c:v>
                </c:pt>
                <c:pt idx="43">
                  <c:v>0.37536264178302992</c:v>
                </c:pt>
                <c:pt idx="44">
                  <c:v>0.37536264178302992</c:v>
                </c:pt>
                <c:pt idx="45">
                  <c:v>0.37536264178302992</c:v>
                </c:pt>
                <c:pt idx="46">
                  <c:v>0.37536264178302992</c:v>
                </c:pt>
                <c:pt idx="47">
                  <c:v>0.37536264178302992</c:v>
                </c:pt>
                <c:pt idx="48">
                  <c:v>0.37536264178302992</c:v>
                </c:pt>
                <c:pt idx="49">
                  <c:v>0.37536264178302992</c:v>
                </c:pt>
                <c:pt idx="50">
                  <c:v>0.37536264178302992</c:v>
                </c:pt>
                <c:pt idx="51">
                  <c:v>0.37536264178302992</c:v>
                </c:pt>
                <c:pt idx="52">
                  <c:v>0.37536264178302992</c:v>
                </c:pt>
                <c:pt idx="53">
                  <c:v>0.37536264178302992</c:v>
                </c:pt>
                <c:pt idx="54">
                  <c:v>0.37536264178302992</c:v>
                </c:pt>
                <c:pt idx="55">
                  <c:v>0.37536264178302992</c:v>
                </c:pt>
                <c:pt idx="56">
                  <c:v>0.37536264178302992</c:v>
                </c:pt>
                <c:pt idx="57">
                  <c:v>0.37536264178302992</c:v>
                </c:pt>
                <c:pt idx="58">
                  <c:v>0.37536264178302992</c:v>
                </c:pt>
                <c:pt idx="59">
                  <c:v>0.37536264178302992</c:v>
                </c:pt>
                <c:pt idx="60">
                  <c:v>0.37536264178302992</c:v>
                </c:pt>
                <c:pt idx="61">
                  <c:v>0.37536264178302992</c:v>
                </c:pt>
                <c:pt idx="62">
                  <c:v>0.37536264178302992</c:v>
                </c:pt>
                <c:pt idx="63">
                  <c:v>0.37536264178302992</c:v>
                </c:pt>
                <c:pt idx="64">
                  <c:v>0.37536264178302992</c:v>
                </c:pt>
                <c:pt idx="65">
                  <c:v>0.37536264178302992</c:v>
                </c:pt>
                <c:pt idx="66">
                  <c:v>0.37536264178302992</c:v>
                </c:pt>
                <c:pt idx="67">
                  <c:v>0.37536264178302992</c:v>
                </c:pt>
                <c:pt idx="68">
                  <c:v>0.37536264178302992</c:v>
                </c:pt>
                <c:pt idx="69">
                  <c:v>0.37536264178302992</c:v>
                </c:pt>
                <c:pt idx="70">
                  <c:v>0.37536264178302992</c:v>
                </c:pt>
                <c:pt idx="71">
                  <c:v>0.37536264178302992</c:v>
                </c:pt>
                <c:pt idx="72">
                  <c:v>0.37536264178302992</c:v>
                </c:pt>
                <c:pt idx="73">
                  <c:v>0.37536264178302992</c:v>
                </c:pt>
                <c:pt idx="74">
                  <c:v>0.37536264178302992</c:v>
                </c:pt>
                <c:pt idx="75">
                  <c:v>0.37536264178302992</c:v>
                </c:pt>
                <c:pt idx="76">
                  <c:v>0.37536264178302992</c:v>
                </c:pt>
                <c:pt idx="77">
                  <c:v>0.37536264178302992</c:v>
                </c:pt>
                <c:pt idx="78">
                  <c:v>0.37536264178302992</c:v>
                </c:pt>
                <c:pt idx="79">
                  <c:v>0.37536264178302992</c:v>
                </c:pt>
                <c:pt idx="80">
                  <c:v>0.37536264178302992</c:v>
                </c:pt>
                <c:pt idx="81">
                  <c:v>0.37536264178302992</c:v>
                </c:pt>
                <c:pt idx="82">
                  <c:v>0.37536264178302992</c:v>
                </c:pt>
                <c:pt idx="83">
                  <c:v>0.37536264178302992</c:v>
                </c:pt>
                <c:pt idx="84">
                  <c:v>0.37536264178302992</c:v>
                </c:pt>
                <c:pt idx="85">
                  <c:v>0.37536264178302992</c:v>
                </c:pt>
                <c:pt idx="86">
                  <c:v>0.37536264178302992</c:v>
                </c:pt>
                <c:pt idx="87">
                  <c:v>0.37536264178302992</c:v>
                </c:pt>
                <c:pt idx="88">
                  <c:v>0.37536264178302992</c:v>
                </c:pt>
                <c:pt idx="89">
                  <c:v>0.37536264178302992</c:v>
                </c:pt>
                <c:pt idx="90">
                  <c:v>0.37536264178302992</c:v>
                </c:pt>
                <c:pt idx="91">
                  <c:v>0.37536264178302992</c:v>
                </c:pt>
                <c:pt idx="92">
                  <c:v>0.37536264178302992</c:v>
                </c:pt>
                <c:pt idx="93">
                  <c:v>0.37536264178302992</c:v>
                </c:pt>
                <c:pt idx="94">
                  <c:v>0.37536264178302992</c:v>
                </c:pt>
                <c:pt idx="95">
                  <c:v>0.37536264178302992</c:v>
                </c:pt>
                <c:pt idx="96">
                  <c:v>0.37536264178302992</c:v>
                </c:pt>
                <c:pt idx="97">
                  <c:v>0.37536264178302992</c:v>
                </c:pt>
                <c:pt idx="98">
                  <c:v>0.37536264178302992</c:v>
                </c:pt>
                <c:pt idx="99">
                  <c:v>0.37536264178302992</c:v>
                </c:pt>
                <c:pt idx="100">
                  <c:v>0.37536264178302992</c:v>
                </c:pt>
                <c:pt idx="101">
                  <c:v>0.37536264178302992</c:v>
                </c:pt>
                <c:pt idx="102">
                  <c:v>0.37536264178302992</c:v>
                </c:pt>
                <c:pt idx="103">
                  <c:v>0.37536264178302992</c:v>
                </c:pt>
                <c:pt idx="104">
                  <c:v>0.37536264178302992</c:v>
                </c:pt>
                <c:pt idx="105">
                  <c:v>0.37536264178302992</c:v>
                </c:pt>
                <c:pt idx="106">
                  <c:v>0.37536264178302992</c:v>
                </c:pt>
                <c:pt idx="107">
                  <c:v>0.37536264178302992</c:v>
                </c:pt>
                <c:pt idx="108">
                  <c:v>0.37536264178302992</c:v>
                </c:pt>
                <c:pt idx="109">
                  <c:v>0.37536264178302992</c:v>
                </c:pt>
                <c:pt idx="110">
                  <c:v>0.37536264178302992</c:v>
                </c:pt>
                <c:pt idx="111">
                  <c:v>0.37536264178302992</c:v>
                </c:pt>
                <c:pt idx="112">
                  <c:v>0.37536264178302992</c:v>
                </c:pt>
                <c:pt idx="113">
                  <c:v>0.37536264178302992</c:v>
                </c:pt>
                <c:pt idx="114">
                  <c:v>0.37536264178302992</c:v>
                </c:pt>
                <c:pt idx="115">
                  <c:v>0.37536264178302992</c:v>
                </c:pt>
                <c:pt idx="116">
                  <c:v>0.37536264178302992</c:v>
                </c:pt>
                <c:pt idx="117">
                  <c:v>0.37536264178302992</c:v>
                </c:pt>
                <c:pt idx="118">
                  <c:v>0.37536264178302992</c:v>
                </c:pt>
                <c:pt idx="119">
                  <c:v>0.37536264178302992</c:v>
                </c:pt>
                <c:pt idx="120">
                  <c:v>0.37536264178302992</c:v>
                </c:pt>
                <c:pt idx="121">
                  <c:v>0.37536264178302992</c:v>
                </c:pt>
                <c:pt idx="122">
                  <c:v>0.37536264178302992</c:v>
                </c:pt>
                <c:pt idx="123">
                  <c:v>0.37536264178302992</c:v>
                </c:pt>
                <c:pt idx="124">
                  <c:v>0.37536264178302992</c:v>
                </c:pt>
                <c:pt idx="125">
                  <c:v>0.37536264178302992</c:v>
                </c:pt>
                <c:pt idx="126">
                  <c:v>0.37536264178302992</c:v>
                </c:pt>
                <c:pt idx="127">
                  <c:v>0.37536264178302992</c:v>
                </c:pt>
                <c:pt idx="128">
                  <c:v>0.37536264178302992</c:v>
                </c:pt>
                <c:pt idx="129">
                  <c:v>0.37536264178302992</c:v>
                </c:pt>
                <c:pt idx="130">
                  <c:v>0.37536264178302992</c:v>
                </c:pt>
                <c:pt idx="131">
                  <c:v>0.37536264178302992</c:v>
                </c:pt>
                <c:pt idx="132">
                  <c:v>0.37536264178302992</c:v>
                </c:pt>
                <c:pt idx="133">
                  <c:v>0.37536264178302992</c:v>
                </c:pt>
                <c:pt idx="134">
                  <c:v>0.37536264178302992</c:v>
                </c:pt>
                <c:pt idx="135">
                  <c:v>0.37536264178302992</c:v>
                </c:pt>
                <c:pt idx="136">
                  <c:v>0.37536264178302992</c:v>
                </c:pt>
                <c:pt idx="137">
                  <c:v>0.37536264178302992</c:v>
                </c:pt>
                <c:pt idx="138">
                  <c:v>0.37536264178302992</c:v>
                </c:pt>
                <c:pt idx="139">
                  <c:v>0.37536264178302992</c:v>
                </c:pt>
                <c:pt idx="140">
                  <c:v>0.37536264178302992</c:v>
                </c:pt>
                <c:pt idx="141">
                  <c:v>0.37536264178302992</c:v>
                </c:pt>
                <c:pt idx="142">
                  <c:v>0.37536264178302992</c:v>
                </c:pt>
                <c:pt idx="143">
                  <c:v>0.37536264178302992</c:v>
                </c:pt>
                <c:pt idx="144">
                  <c:v>0.37536264178302992</c:v>
                </c:pt>
                <c:pt idx="145">
                  <c:v>0.37536264178302992</c:v>
                </c:pt>
                <c:pt idx="146">
                  <c:v>0.37536264178302992</c:v>
                </c:pt>
                <c:pt idx="147">
                  <c:v>0.37536264178302992</c:v>
                </c:pt>
                <c:pt idx="148">
                  <c:v>0.37536264178302992</c:v>
                </c:pt>
                <c:pt idx="149">
                  <c:v>0.37536264178302992</c:v>
                </c:pt>
                <c:pt idx="150">
                  <c:v>0.37536264178302992</c:v>
                </c:pt>
                <c:pt idx="151">
                  <c:v>0.37536264178302992</c:v>
                </c:pt>
                <c:pt idx="152">
                  <c:v>0.37536264178302992</c:v>
                </c:pt>
                <c:pt idx="153">
                  <c:v>0.37536264178302992</c:v>
                </c:pt>
                <c:pt idx="154">
                  <c:v>0.37536264178302992</c:v>
                </c:pt>
                <c:pt idx="155">
                  <c:v>0.37536264178302992</c:v>
                </c:pt>
                <c:pt idx="156">
                  <c:v>0.37536264178302992</c:v>
                </c:pt>
                <c:pt idx="157">
                  <c:v>0.37536264178302992</c:v>
                </c:pt>
                <c:pt idx="158">
                  <c:v>0.37536264178302992</c:v>
                </c:pt>
                <c:pt idx="159">
                  <c:v>0.37536264178302992</c:v>
                </c:pt>
                <c:pt idx="160">
                  <c:v>0.37536264178302992</c:v>
                </c:pt>
                <c:pt idx="161">
                  <c:v>0.37536264178302992</c:v>
                </c:pt>
                <c:pt idx="162">
                  <c:v>0.37536264178302992</c:v>
                </c:pt>
                <c:pt idx="163">
                  <c:v>0.37536264178302992</c:v>
                </c:pt>
                <c:pt idx="164">
                  <c:v>0.37536264178302992</c:v>
                </c:pt>
                <c:pt idx="165">
                  <c:v>0.37536264178302992</c:v>
                </c:pt>
                <c:pt idx="166">
                  <c:v>0.37536264178302992</c:v>
                </c:pt>
                <c:pt idx="167">
                  <c:v>0.37536264178302992</c:v>
                </c:pt>
                <c:pt idx="168">
                  <c:v>0.37536264178302992</c:v>
                </c:pt>
                <c:pt idx="169">
                  <c:v>0.37536264178302992</c:v>
                </c:pt>
                <c:pt idx="170">
                  <c:v>0.37536264178302992</c:v>
                </c:pt>
                <c:pt idx="171">
                  <c:v>0.37536264178302992</c:v>
                </c:pt>
                <c:pt idx="172">
                  <c:v>0.37536264178302992</c:v>
                </c:pt>
                <c:pt idx="173">
                  <c:v>0.37536264178302992</c:v>
                </c:pt>
                <c:pt idx="174">
                  <c:v>0.37536264178302992</c:v>
                </c:pt>
                <c:pt idx="175">
                  <c:v>0.37536264178302992</c:v>
                </c:pt>
                <c:pt idx="176">
                  <c:v>0.37536264178302992</c:v>
                </c:pt>
                <c:pt idx="177">
                  <c:v>0.37536264178302992</c:v>
                </c:pt>
                <c:pt idx="178">
                  <c:v>0.37536264178302992</c:v>
                </c:pt>
                <c:pt idx="179">
                  <c:v>0.37536264178302992</c:v>
                </c:pt>
                <c:pt idx="180">
                  <c:v>0.37536264178302992</c:v>
                </c:pt>
                <c:pt idx="181">
                  <c:v>0.37536264178302992</c:v>
                </c:pt>
                <c:pt idx="182">
                  <c:v>0.37536264178302992</c:v>
                </c:pt>
                <c:pt idx="183">
                  <c:v>0.37536264178302992</c:v>
                </c:pt>
                <c:pt idx="184">
                  <c:v>0.37536264178302992</c:v>
                </c:pt>
                <c:pt idx="185">
                  <c:v>0.37536264178302992</c:v>
                </c:pt>
                <c:pt idx="186">
                  <c:v>0.37536264178302992</c:v>
                </c:pt>
                <c:pt idx="187">
                  <c:v>0.37536264178302992</c:v>
                </c:pt>
                <c:pt idx="188">
                  <c:v>0.37536264178302992</c:v>
                </c:pt>
                <c:pt idx="189">
                  <c:v>0.37536264178302992</c:v>
                </c:pt>
                <c:pt idx="190">
                  <c:v>0.37536264178302992</c:v>
                </c:pt>
                <c:pt idx="191">
                  <c:v>0.37536264178302992</c:v>
                </c:pt>
                <c:pt idx="192">
                  <c:v>0.37536264178302992</c:v>
                </c:pt>
                <c:pt idx="193">
                  <c:v>0.37536264178302992</c:v>
                </c:pt>
                <c:pt idx="194">
                  <c:v>0.37536264178302992</c:v>
                </c:pt>
                <c:pt idx="195">
                  <c:v>0.37536264178302992</c:v>
                </c:pt>
                <c:pt idx="196">
                  <c:v>0.37536264178302992</c:v>
                </c:pt>
                <c:pt idx="197">
                  <c:v>0.37536264178302992</c:v>
                </c:pt>
                <c:pt idx="198">
                  <c:v>0.37536264178302992</c:v>
                </c:pt>
                <c:pt idx="199">
                  <c:v>0.37536264178302992</c:v>
                </c:pt>
                <c:pt idx="200">
                  <c:v>0.37536264178302992</c:v>
                </c:pt>
                <c:pt idx="201">
                  <c:v>0.37536264178302992</c:v>
                </c:pt>
                <c:pt idx="202">
                  <c:v>0.37536264178302992</c:v>
                </c:pt>
                <c:pt idx="203">
                  <c:v>0.37536264178302992</c:v>
                </c:pt>
                <c:pt idx="204">
                  <c:v>0.37536264178302992</c:v>
                </c:pt>
                <c:pt idx="205">
                  <c:v>0.37536264178302992</c:v>
                </c:pt>
                <c:pt idx="206">
                  <c:v>0.37536264178302992</c:v>
                </c:pt>
                <c:pt idx="207">
                  <c:v>0.37536264178302992</c:v>
                </c:pt>
                <c:pt idx="208">
                  <c:v>0.37536264178302992</c:v>
                </c:pt>
                <c:pt idx="209">
                  <c:v>0.37536264178302992</c:v>
                </c:pt>
                <c:pt idx="210">
                  <c:v>0.37536264178302992</c:v>
                </c:pt>
                <c:pt idx="211">
                  <c:v>0.37536264178302992</c:v>
                </c:pt>
                <c:pt idx="212">
                  <c:v>0.37536264178302992</c:v>
                </c:pt>
                <c:pt idx="213">
                  <c:v>0.37536264178302992</c:v>
                </c:pt>
                <c:pt idx="214">
                  <c:v>0.37536264178302992</c:v>
                </c:pt>
                <c:pt idx="215">
                  <c:v>0.37536264178302992</c:v>
                </c:pt>
                <c:pt idx="216">
                  <c:v>0.37536264178302992</c:v>
                </c:pt>
                <c:pt idx="217">
                  <c:v>0.37536264178302992</c:v>
                </c:pt>
                <c:pt idx="218">
                  <c:v>0.37536264178302992</c:v>
                </c:pt>
                <c:pt idx="219">
                  <c:v>0.37536264178302992</c:v>
                </c:pt>
                <c:pt idx="220">
                  <c:v>0.37536264178302992</c:v>
                </c:pt>
                <c:pt idx="221">
                  <c:v>0.37536264178302992</c:v>
                </c:pt>
                <c:pt idx="222">
                  <c:v>0.37536264178302992</c:v>
                </c:pt>
                <c:pt idx="223">
                  <c:v>0.37536264178302992</c:v>
                </c:pt>
                <c:pt idx="224">
                  <c:v>0.37536264178302992</c:v>
                </c:pt>
                <c:pt idx="225">
                  <c:v>0.37536264178302992</c:v>
                </c:pt>
                <c:pt idx="226">
                  <c:v>0.37536264178302992</c:v>
                </c:pt>
                <c:pt idx="227">
                  <c:v>0.37536264178302992</c:v>
                </c:pt>
                <c:pt idx="228">
                  <c:v>0.37536264178302992</c:v>
                </c:pt>
                <c:pt idx="229">
                  <c:v>0.37536264178302992</c:v>
                </c:pt>
                <c:pt idx="230">
                  <c:v>0.37536264178302992</c:v>
                </c:pt>
                <c:pt idx="231">
                  <c:v>0.37536264178302992</c:v>
                </c:pt>
                <c:pt idx="232">
                  <c:v>0.37536264178302992</c:v>
                </c:pt>
                <c:pt idx="233">
                  <c:v>0.37536264178302992</c:v>
                </c:pt>
                <c:pt idx="234">
                  <c:v>0.37536264178302992</c:v>
                </c:pt>
                <c:pt idx="235">
                  <c:v>0.37536264178302992</c:v>
                </c:pt>
                <c:pt idx="236">
                  <c:v>0.37536264178302992</c:v>
                </c:pt>
                <c:pt idx="237">
                  <c:v>0.37536264178302992</c:v>
                </c:pt>
                <c:pt idx="238">
                  <c:v>0.37536264178302992</c:v>
                </c:pt>
                <c:pt idx="239">
                  <c:v>0.37536264178302992</c:v>
                </c:pt>
                <c:pt idx="240">
                  <c:v>0.37536264178302992</c:v>
                </c:pt>
                <c:pt idx="241">
                  <c:v>0.37536264178302992</c:v>
                </c:pt>
                <c:pt idx="242">
                  <c:v>0.37536264178302992</c:v>
                </c:pt>
                <c:pt idx="243">
                  <c:v>0.37536264178302992</c:v>
                </c:pt>
                <c:pt idx="244">
                  <c:v>0.37536264178302992</c:v>
                </c:pt>
                <c:pt idx="245">
                  <c:v>0.37536264178302992</c:v>
                </c:pt>
                <c:pt idx="246">
                  <c:v>0.37536264178302992</c:v>
                </c:pt>
                <c:pt idx="247">
                  <c:v>0.37536264178302992</c:v>
                </c:pt>
                <c:pt idx="248">
                  <c:v>0.37536264178302992</c:v>
                </c:pt>
                <c:pt idx="249">
                  <c:v>0.37536264178302992</c:v>
                </c:pt>
                <c:pt idx="250">
                  <c:v>0.37536264178302992</c:v>
                </c:pt>
                <c:pt idx="251">
                  <c:v>0.37536264178302992</c:v>
                </c:pt>
                <c:pt idx="252">
                  <c:v>0.37536264178302992</c:v>
                </c:pt>
                <c:pt idx="253">
                  <c:v>0.37536264178302992</c:v>
                </c:pt>
                <c:pt idx="254">
                  <c:v>0.37536264178302992</c:v>
                </c:pt>
                <c:pt idx="255">
                  <c:v>0.37536264178302992</c:v>
                </c:pt>
                <c:pt idx="256">
                  <c:v>0.37536264178302992</c:v>
                </c:pt>
                <c:pt idx="257">
                  <c:v>0.37536264178302992</c:v>
                </c:pt>
                <c:pt idx="258">
                  <c:v>0.37536264178302992</c:v>
                </c:pt>
                <c:pt idx="259">
                  <c:v>0.37536264178302992</c:v>
                </c:pt>
                <c:pt idx="260">
                  <c:v>0.37536264178302992</c:v>
                </c:pt>
                <c:pt idx="261">
                  <c:v>0.37536264178302992</c:v>
                </c:pt>
                <c:pt idx="262">
                  <c:v>0.37536264178302992</c:v>
                </c:pt>
                <c:pt idx="263">
                  <c:v>0.37536264178302992</c:v>
                </c:pt>
                <c:pt idx="264">
                  <c:v>0.37536264178302992</c:v>
                </c:pt>
                <c:pt idx="265">
                  <c:v>0.37536264178302992</c:v>
                </c:pt>
                <c:pt idx="266">
                  <c:v>0.37536264178302992</c:v>
                </c:pt>
                <c:pt idx="267">
                  <c:v>0.37536264178302992</c:v>
                </c:pt>
                <c:pt idx="268">
                  <c:v>0.37536264178302992</c:v>
                </c:pt>
                <c:pt idx="269">
                  <c:v>0.37536264178302992</c:v>
                </c:pt>
                <c:pt idx="270">
                  <c:v>0.37536264178302992</c:v>
                </c:pt>
                <c:pt idx="271">
                  <c:v>0.37536264178302992</c:v>
                </c:pt>
                <c:pt idx="272">
                  <c:v>0.37536264178302992</c:v>
                </c:pt>
                <c:pt idx="273">
                  <c:v>0.37536264178302992</c:v>
                </c:pt>
                <c:pt idx="274">
                  <c:v>0.37536264178302992</c:v>
                </c:pt>
                <c:pt idx="275">
                  <c:v>0.37536264178302992</c:v>
                </c:pt>
                <c:pt idx="276">
                  <c:v>0.37536264178302992</c:v>
                </c:pt>
                <c:pt idx="277">
                  <c:v>0.37536264178302992</c:v>
                </c:pt>
                <c:pt idx="278">
                  <c:v>0.37536264178302992</c:v>
                </c:pt>
                <c:pt idx="279">
                  <c:v>0.37536264178302992</c:v>
                </c:pt>
                <c:pt idx="280">
                  <c:v>0.37536264178302992</c:v>
                </c:pt>
                <c:pt idx="281">
                  <c:v>0.37536264178302992</c:v>
                </c:pt>
                <c:pt idx="282">
                  <c:v>0.37536264178302992</c:v>
                </c:pt>
                <c:pt idx="283">
                  <c:v>0.37536264178302992</c:v>
                </c:pt>
                <c:pt idx="284">
                  <c:v>0.37536264178302992</c:v>
                </c:pt>
                <c:pt idx="285">
                  <c:v>0.37536264178302992</c:v>
                </c:pt>
                <c:pt idx="286">
                  <c:v>0.37536264178302992</c:v>
                </c:pt>
                <c:pt idx="287">
                  <c:v>0.37536264178302992</c:v>
                </c:pt>
                <c:pt idx="288">
                  <c:v>0.37536264178302992</c:v>
                </c:pt>
                <c:pt idx="289">
                  <c:v>0.37536264178302992</c:v>
                </c:pt>
                <c:pt idx="290">
                  <c:v>0.37536264178302992</c:v>
                </c:pt>
                <c:pt idx="291">
                  <c:v>0.37536264178302992</c:v>
                </c:pt>
                <c:pt idx="292">
                  <c:v>0.37536264178302992</c:v>
                </c:pt>
                <c:pt idx="293">
                  <c:v>0.37536264178302992</c:v>
                </c:pt>
                <c:pt idx="294">
                  <c:v>0.37536264178302992</c:v>
                </c:pt>
                <c:pt idx="295">
                  <c:v>0.37536264178302992</c:v>
                </c:pt>
                <c:pt idx="296">
                  <c:v>0.37536264178302992</c:v>
                </c:pt>
                <c:pt idx="297">
                  <c:v>0.37536264178302992</c:v>
                </c:pt>
                <c:pt idx="298">
                  <c:v>0.37536264178302992</c:v>
                </c:pt>
                <c:pt idx="299">
                  <c:v>0.37536264178302992</c:v>
                </c:pt>
                <c:pt idx="300">
                  <c:v>0.37536264178302992</c:v>
                </c:pt>
                <c:pt idx="301">
                  <c:v>0.37536264178302992</c:v>
                </c:pt>
                <c:pt idx="302">
                  <c:v>0.37536264178302992</c:v>
                </c:pt>
                <c:pt idx="303">
                  <c:v>0.37536264178302992</c:v>
                </c:pt>
                <c:pt idx="304">
                  <c:v>0.37536264178302992</c:v>
                </c:pt>
                <c:pt idx="305">
                  <c:v>0.37536264178302992</c:v>
                </c:pt>
                <c:pt idx="306">
                  <c:v>0.37536264178302992</c:v>
                </c:pt>
                <c:pt idx="307">
                  <c:v>0.37536264178302992</c:v>
                </c:pt>
                <c:pt idx="308">
                  <c:v>0.37536264178302992</c:v>
                </c:pt>
                <c:pt idx="309">
                  <c:v>0.37536264178302992</c:v>
                </c:pt>
                <c:pt idx="310">
                  <c:v>0.37536264178302992</c:v>
                </c:pt>
                <c:pt idx="311">
                  <c:v>0.37536264178302992</c:v>
                </c:pt>
                <c:pt idx="312">
                  <c:v>0.37536264178302992</c:v>
                </c:pt>
                <c:pt idx="313">
                  <c:v>0.37536264178302992</c:v>
                </c:pt>
                <c:pt idx="314">
                  <c:v>0.37536264178302992</c:v>
                </c:pt>
                <c:pt idx="315">
                  <c:v>0.37536264178302992</c:v>
                </c:pt>
                <c:pt idx="316">
                  <c:v>0.37536264178302992</c:v>
                </c:pt>
                <c:pt idx="317">
                  <c:v>0.37536264178302992</c:v>
                </c:pt>
                <c:pt idx="318">
                  <c:v>0.37536264178302992</c:v>
                </c:pt>
                <c:pt idx="319">
                  <c:v>0.37536264178302992</c:v>
                </c:pt>
                <c:pt idx="320">
                  <c:v>0.37536264178302992</c:v>
                </c:pt>
                <c:pt idx="321">
                  <c:v>0.37536264178302992</c:v>
                </c:pt>
                <c:pt idx="322">
                  <c:v>0.37536264178302992</c:v>
                </c:pt>
                <c:pt idx="323">
                  <c:v>0.37536264178302992</c:v>
                </c:pt>
                <c:pt idx="324">
                  <c:v>0.37536264178302992</c:v>
                </c:pt>
                <c:pt idx="325">
                  <c:v>0.37536264178302992</c:v>
                </c:pt>
                <c:pt idx="326">
                  <c:v>0.37536264178302992</c:v>
                </c:pt>
                <c:pt idx="327">
                  <c:v>0.37536264178302992</c:v>
                </c:pt>
                <c:pt idx="328">
                  <c:v>0.37536264178302992</c:v>
                </c:pt>
                <c:pt idx="329">
                  <c:v>0.37536264178302992</c:v>
                </c:pt>
                <c:pt idx="330">
                  <c:v>0.37536264178302992</c:v>
                </c:pt>
                <c:pt idx="331">
                  <c:v>0.37536264178302992</c:v>
                </c:pt>
                <c:pt idx="332">
                  <c:v>0.37536264178302992</c:v>
                </c:pt>
                <c:pt idx="333">
                  <c:v>0.37536264178302992</c:v>
                </c:pt>
                <c:pt idx="334">
                  <c:v>0.37536264178302992</c:v>
                </c:pt>
                <c:pt idx="335">
                  <c:v>0.37536264178302992</c:v>
                </c:pt>
                <c:pt idx="336">
                  <c:v>0.37536264178302992</c:v>
                </c:pt>
                <c:pt idx="337">
                  <c:v>0.37536264178302992</c:v>
                </c:pt>
                <c:pt idx="338">
                  <c:v>0.37536264178302992</c:v>
                </c:pt>
                <c:pt idx="339">
                  <c:v>0.37536264178302992</c:v>
                </c:pt>
                <c:pt idx="340">
                  <c:v>0.37536264178302992</c:v>
                </c:pt>
                <c:pt idx="341">
                  <c:v>0.37536264178302992</c:v>
                </c:pt>
                <c:pt idx="342">
                  <c:v>0.37536264178302992</c:v>
                </c:pt>
                <c:pt idx="343">
                  <c:v>0.37536264178302992</c:v>
                </c:pt>
                <c:pt idx="344">
                  <c:v>0.37536264178302992</c:v>
                </c:pt>
                <c:pt idx="345">
                  <c:v>0.37536264178302992</c:v>
                </c:pt>
                <c:pt idx="346">
                  <c:v>0.37536264178302992</c:v>
                </c:pt>
                <c:pt idx="347">
                  <c:v>0.37536264178302992</c:v>
                </c:pt>
                <c:pt idx="348">
                  <c:v>0.37536264178302992</c:v>
                </c:pt>
                <c:pt idx="349">
                  <c:v>0.37536264178302992</c:v>
                </c:pt>
                <c:pt idx="350">
                  <c:v>0.37536264178302992</c:v>
                </c:pt>
                <c:pt idx="351">
                  <c:v>0.37536264178302992</c:v>
                </c:pt>
                <c:pt idx="352">
                  <c:v>0.37536264178302992</c:v>
                </c:pt>
                <c:pt idx="353">
                  <c:v>0.37536264178302992</c:v>
                </c:pt>
                <c:pt idx="354">
                  <c:v>0.37536264178302992</c:v>
                </c:pt>
                <c:pt idx="355">
                  <c:v>0.37536264178302992</c:v>
                </c:pt>
                <c:pt idx="356">
                  <c:v>0.37536264178302992</c:v>
                </c:pt>
                <c:pt idx="357">
                  <c:v>0.37536264178302992</c:v>
                </c:pt>
                <c:pt idx="358">
                  <c:v>0.37536264178302992</c:v>
                </c:pt>
                <c:pt idx="359">
                  <c:v>0.37536264178302992</c:v>
                </c:pt>
                <c:pt idx="360">
                  <c:v>0.37536264178302992</c:v>
                </c:pt>
                <c:pt idx="361">
                  <c:v>0.37536264178302992</c:v>
                </c:pt>
                <c:pt idx="362">
                  <c:v>0.37536264178302992</c:v>
                </c:pt>
                <c:pt idx="363">
                  <c:v>0.37536264178302992</c:v>
                </c:pt>
                <c:pt idx="364">
                  <c:v>0.37536264178302992</c:v>
                </c:pt>
                <c:pt idx="365">
                  <c:v>0.37536264178302992</c:v>
                </c:pt>
                <c:pt idx="366">
                  <c:v>0.37536264178302992</c:v>
                </c:pt>
                <c:pt idx="367">
                  <c:v>0.37536264178302992</c:v>
                </c:pt>
                <c:pt idx="368">
                  <c:v>0.37536264178302992</c:v>
                </c:pt>
                <c:pt idx="369">
                  <c:v>0.37536264178302992</c:v>
                </c:pt>
                <c:pt idx="370">
                  <c:v>0.37536264178302992</c:v>
                </c:pt>
                <c:pt idx="371">
                  <c:v>0.37536264178302992</c:v>
                </c:pt>
                <c:pt idx="372">
                  <c:v>0.37536264178302992</c:v>
                </c:pt>
                <c:pt idx="373">
                  <c:v>0.37536264178302992</c:v>
                </c:pt>
                <c:pt idx="374">
                  <c:v>0.37536264178302992</c:v>
                </c:pt>
                <c:pt idx="375">
                  <c:v>0.37536264178302992</c:v>
                </c:pt>
                <c:pt idx="376">
                  <c:v>0.37536264178302992</c:v>
                </c:pt>
                <c:pt idx="377">
                  <c:v>0.37536264178302992</c:v>
                </c:pt>
                <c:pt idx="378">
                  <c:v>0.37536264178302992</c:v>
                </c:pt>
                <c:pt idx="379">
                  <c:v>0.37536264178302992</c:v>
                </c:pt>
                <c:pt idx="380">
                  <c:v>0.37536264178302992</c:v>
                </c:pt>
                <c:pt idx="381">
                  <c:v>0.37536264178302992</c:v>
                </c:pt>
                <c:pt idx="382">
                  <c:v>0.37536264178302992</c:v>
                </c:pt>
                <c:pt idx="383">
                  <c:v>0.37536264178302992</c:v>
                </c:pt>
                <c:pt idx="384">
                  <c:v>0.37536264178302992</c:v>
                </c:pt>
                <c:pt idx="385">
                  <c:v>0.37536264178302992</c:v>
                </c:pt>
                <c:pt idx="386">
                  <c:v>0.37536264178302992</c:v>
                </c:pt>
                <c:pt idx="387">
                  <c:v>0.37536264178302992</c:v>
                </c:pt>
                <c:pt idx="388">
                  <c:v>0.37536264178302992</c:v>
                </c:pt>
                <c:pt idx="389">
                  <c:v>0.37536264178302992</c:v>
                </c:pt>
                <c:pt idx="390">
                  <c:v>0.37536264178302992</c:v>
                </c:pt>
                <c:pt idx="391">
                  <c:v>0.37536264178302992</c:v>
                </c:pt>
                <c:pt idx="392">
                  <c:v>0.37536264178302992</c:v>
                </c:pt>
                <c:pt idx="393">
                  <c:v>0.37536264178302992</c:v>
                </c:pt>
                <c:pt idx="394">
                  <c:v>0.37536264178302992</c:v>
                </c:pt>
                <c:pt idx="395">
                  <c:v>0.37536264178302992</c:v>
                </c:pt>
                <c:pt idx="396">
                  <c:v>0.37536264178302992</c:v>
                </c:pt>
                <c:pt idx="397">
                  <c:v>0.37536264178302992</c:v>
                </c:pt>
                <c:pt idx="398">
                  <c:v>0.37536264178302992</c:v>
                </c:pt>
                <c:pt idx="399">
                  <c:v>0.37536264178302992</c:v>
                </c:pt>
                <c:pt idx="400">
                  <c:v>0.37536264178302992</c:v>
                </c:pt>
                <c:pt idx="401">
                  <c:v>0.37536264178302992</c:v>
                </c:pt>
                <c:pt idx="402">
                  <c:v>0.37536264178302992</c:v>
                </c:pt>
                <c:pt idx="403">
                  <c:v>0.37536264178302992</c:v>
                </c:pt>
                <c:pt idx="404">
                  <c:v>0.37536264178302992</c:v>
                </c:pt>
                <c:pt idx="405">
                  <c:v>0.37536264178302992</c:v>
                </c:pt>
                <c:pt idx="406">
                  <c:v>0.37536264178302992</c:v>
                </c:pt>
                <c:pt idx="407">
                  <c:v>0.37536264178302992</c:v>
                </c:pt>
                <c:pt idx="408">
                  <c:v>0.37536264178302992</c:v>
                </c:pt>
                <c:pt idx="409">
                  <c:v>0.37536264178302992</c:v>
                </c:pt>
                <c:pt idx="410">
                  <c:v>0.37536264178302992</c:v>
                </c:pt>
                <c:pt idx="411">
                  <c:v>0.37536264178302992</c:v>
                </c:pt>
                <c:pt idx="412">
                  <c:v>0.37536264178302992</c:v>
                </c:pt>
                <c:pt idx="413">
                  <c:v>0.37536264178302992</c:v>
                </c:pt>
                <c:pt idx="414">
                  <c:v>0.37536264178302992</c:v>
                </c:pt>
                <c:pt idx="415">
                  <c:v>0.37536264178302992</c:v>
                </c:pt>
                <c:pt idx="416">
                  <c:v>0.37536264178302992</c:v>
                </c:pt>
                <c:pt idx="417">
                  <c:v>0.37536264178302992</c:v>
                </c:pt>
                <c:pt idx="418">
                  <c:v>0.37536264178302992</c:v>
                </c:pt>
                <c:pt idx="419">
                  <c:v>0.37536264178302992</c:v>
                </c:pt>
                <c:pt idx="420">
                  <c:v>0.37536264178302992</c:v>
                </c:pt>
                <c:pt idx="421">
                  <c:v>0.37536264178302992</c:v>
                </c:pt>
                <c:pt idx="422">
                  <c:v>0.37536264178302992</c:v>
                </c:pt>
                <c:pt idx="423">
                  <c:v>0.37536264178302992</c:v>
                </c:pt>
                <c:pt idx="424">
                  <c:v>0.37536264178302992</c:v>
                </c:pt>
                <c:pt idx="425">
                  <c:v>0.37536264178302992</c:v>
                </c:pt>
                <c:pt idx="426">
                  <c:v>0.37536264178302992</c:v>
                </c:pt>
                <c:pt idx="427">
                  <c:v>0.37536264178302992</c:v>
                </c:pt>
                <c:pt idx="428">
                  <c:v>0.37536264178302992</c:v>
                </c:pt>
                <c:pt idx="429">
                  <c:v>0.37536264178302992</c:v>
                </c:pt>
                <c:pt idx="430">
                  <c:v>0.37536264178302992</c:v>
                </c:pt>
                <c:pt idx="431">
                  <c:v>0.37536264178302992</c:v>
                </c:pt>
                <c:pt idx="432">
                  <c:v>0.37536264178302992</c:v>
                </c:pt>
                <c:pt idx="433">
                  <c:v>0.37536264178302992</c:v>
                </c:pt>
                <c:pt idx="434">
                  <c:v>0.37536264178302992</c:v>
                </c:pt>
                <c:pt idx="435">
                  <c:v>0.37536264178302992</c:v>
                </c:pt>
                <c:pt idx="436">
                  <c:v>0.37536264178302992</c:v>
                </c:pt>
                <c:pt idx="437">
                  <c:v>0.37536264178302992</c:v>
                </c:pt>
                <c:pt idx="438">
                  <c:v>0.37536264178302992</c:v>
                </c:pt>
                <c:pt idx="439">
                  <c:v>0.37536264178302992</c:v>
                </c:pt>
                <c:pt idx="440">
                  <c:v>0.37536264178302992</c:v>
                </c:pt>
                <c:pt idx="441">
                  <c:v>0.37536264178302992</c:v>
                </c:pt>
                <c:pt idx="442">
                  <c:v>0.37536264178302992</c:v>
                </c:pt>
                <c:pt idx="443">
                  <c:v>0.37536264178302992</c:v>
                </c:pt>
                <c:pt idx="444">
                  <c:v>0.37536264178302992</c:v>
                </c:pt>
                <c:pt idx="445">
                  <c:v>0.37536264178302992</c:v>
                </c:pt>
                <c:pt idx="446">
                  <c:v>0.37536264178302992</c:v>
                </c:pt>
                <c:pt idx="447">
                  <c:v>0.37536264178302992</c:v>
                </c:pt>
                <c:pt idx="448">
                  <c:v>0.37536264178302992</c:v>
                </c:pt>
                <c:pt idx="449">
                  <c:v>0.37536264178302992</c:v>
                </c:pt>
                <c:pt idx="450">
                  <c:v>0.37536264178302992</c:v>
                </c:pt>
                <c:pt idx="451">
                  <c:v>0.37536264178302992</c:v>
                </c:pt>
                <c:pt idx="452">
                  <c:v>0.37536264178302992</c:v>
                </c:pt>
                <c:pt idx="453">
                  <c:v>0.37536264178302992</c:v>
                </c:pt>
                <c:pt idx="454">
                  <c:v>0.37536264178302992</c:v>
                </c:pt>
                <c:pt idx="455">
                  <c:v>0.37536264178302992</c:v>
                </c:pt>
                <c:pt idx="456">
                  <c:v>0.37536264178302992</c:v>
                </c:pt>
                <c:pt idx="457">
                  <c:v>0.37536264178302992</c:v>
                </c:pt>
                <c:pt idx="458">
                  <c:v>0.37536264178302992</c:v>
                </c:pt>
                <c:pt idx="459">
                  <c:v>0.37536264178302992</c:v>
                </c:pt>
                <c:pt idx="460">
                  <c:v>0.37536264178302992</c:v>
                </c:pt>
                <c:pt idx="461">
                  <c:v>0.37536264178302992</c:v>
                </c:pt>
                <c:pt idx="462">
                  <c:v>0.37536264178302992</c:v>
                </c:pt>
                <c:pt idx="463">
                  <c:v>0.37536264178302992</c:v>
                </c:pt>
                <c:pt idx="464">
                  <c:v>0.37536264178302992</c:v>
                </c:pt>
                <c:pt idx="465">
                  <c:v>0.37536264178302992</c:v>
                </c:pt>
                <c:pt idx="466">
                  <c:v>0.37536264178302992</c:v>
                </c:pt>
                <c:pt idx="467">
                  <c:v>0.37536264178302992</c:v>
                </c:pt>
                <c:pt idx="468">
                  <c:v>0.37536264178302992</c:v>
                </c:pt>
                <c:pt idx="469">
                  <c:v>0.37536264178302992</c:v>
                </c:pt>
                <c:pt idx="470">
                  <c:v>0.37536264178302992</c:v>
                </c:pt>
                <c:pt idx="471">
                  <c:v>0.37536264178302992</c:v>
                </c:pt>
                <c:pt idx="472">
                  <c:v>0.37536264178302992</c:v>
                </c:pt>
                <c:pt idx="473">
                  <c:v>0.37536264178302992</c:v>
                </c:pt>
                <c:pt idx="474">
                  <c:v>0.37536264178302992</c:v>
                </c:pt>
                <c:pt idx="475">
                  <c:v>0.37536264178302992</c:v>
                </c:pt>
                <c:pt idx="476">
                  <c:v>0.37536264178302992</c:v>
                </c:pt>
                <c:pt idx="477">
                  <c:v>0.37536264178302992</c:v>
                </c:pt>
                <c:pt idx="478">
                  <c:v>0.37536264178302992</c:v>
                </c:pt>
                <c:pt idx="479">
                  <c:v>0.37536264178302992</c:v>
                </c:pt>
                <c:pt idx="480">
                  <c:v>0.37536264178302992</c:v>
                </c:pt>
                <c:pt idx="481">
                  <c:v>0.37536264178302992</c:v>
                </c:pt>
                <c:pt idx="482">
                  <c:v>0.37536264178302992</c:v>
                </c:pt>
                <c:pt idx="483">
                  <c:v>0.37536264178302992</c:v>
                </c:pt>
                <c:pt idx="484">
                  <c:v>0.37536264178302992</c:v>
                </c:pt>
                <c:pt idx="485">
                  <c:v>0.37536264178302992</c:v>
                </c:pt>
                <c:pt idx="486">
                  <c:v>0.37536264178302992</c:v>
                </c:pt>
                <c:pt idx="487">
                  <c:v>0.37536264178302992</c:v>
                </c:pt>
                <c:pt idx="488">
                  <c:v>0.37536264178302992</c:v>
                </c:pt>
                <c:pt idx="489">
                  <c:v>0.37536264178302992</c:v>
                </c:pt>
                <c:pt idx="490">
                  <c:v>0.37536264178302992</c:v>
                </c:pt>
                <c:pt idx="491">
                  <c:v>0.37536264178302992</c:v>
                </c:pt>
                <c:pt idx="492">
                  <c:v>0.37536264178302992</c:v>
                </c:pt>
                <c:pt idx="493">
                  <c:v>0.37536264178302992</c:v>
                </c:pt>
                <c:pt idx="494">
                  <c:v>0.37536264178302992</c:v>
                </c:pt>
                <c:pt idx="495">
                  <c:v>0.37536264178302992</c:v>
                </c:pt>
                <c:pt idx="496">
                  <c:v>0.37536264178302992</c:v>
                </c:pt>
                <c:pt idx="497">
                  <c:v>0.37536264178302992</c:v>
                </c:pt>
                <c:pt idx="498">
                  <c:v>0.37536264178302992</c:v>
                </c:pt>
                <c:pt idx="499">
                  <c:v>0.37536264178302992</c:v>
                </c:pt>
                <c:pt idx="500">
                  <c:v>0.37536264178302992</c:v>
                </c:pt>
                <c:pt idx="501">
                  <c:v>0.37536264178302992</c:v>
                </c:pt>
                <c:pt idx="502">
                  <c:v>0.37536264178302992</c:v>
                </c:pt>
                <c:pt idx="503">
                  <c:v>0.37536264178302992</c:v>
                </c:pt>
                <c:pt idx="504">
                  <c:v>0.37536264178302992</c:v>
                </c:pt>
                <c:pt idx="505">
                  <c:v>0.37536264178302992</c:v>
                </c:pt>
                <c:pt idx="506">
                  <c:v>0.37536264178302992</c:v>
                </c:pt>
                <c:pt idx="507">
                  <c:v>0.37536264178302992</c:v>
                </c:pt>
                <c:pt idx="508">
                  <c:v>0.37536264178302992</c:v>
                </c:pt>
                <c:pt idx="509">
                  <c:v>0.37536264178302992</c:v>
                </c:pt>
                <c:pt idx="510">
                  <c:v>0.37536264178302992</c:v>
                </c:pt>
                <c:pt idx="511">
                  <c:v>0.37536264178302992</c:v>
                </c:pt>
                <c:pt idx="512">
                  <c:v>0.37536264178302992</c:v>
                </c:pt>
                <c:pt idx="513">
                  <c:v>0.37536264178302992</c:v>
                </c:pt>
                <c:pt idx="514">
                  <c:v>0.37536264178302992</c:v>
                </c:pt>
                <c:pt idx="515">
                  <c:v>0.37536264178302992</c:v>
                </c:pt>
                <c:pt idx="516">
                  <c:v>0.37536264178302992</c:v>
                </c:pt>
                <c:pt idx="517">
                  <c:v>0.37536264178302992</c:v>
                </c:pt>
                <c:pt idx="518">
                  <c:v>0.37536264178302992</c:v>
                </c:pt>
                <c:pt idx="519">
                  <c:v>0.37536264178302992</c:v>
                </c:pt>
                <c:pt idx="520">
                  <c:v>0.37536264178302992</c:v>
                </c:pt>
                <c:pt idx="521">
                  <c:v>0.37536264178302992</c:v>
                </c:pt>
                <c:pt idx="522">
                  <c:v>0.37536264178302992</c:v>
                </c:pt>
                <c:pt idx="523">
                  <c:v>0.37536264178302992</c:v>
                </c:pt>
                <c:pt idx="524">
                  <c:v>0.37536264178302992</c:v>
                </c:pt>
                <c:pt idx="525">
                  <c:v>0.37536264178302992</c:v>
                </c:pt>
                <c:pt idx="526">
                  <c:v>0.37536264178302992</c:v>
                </c:pt>
                <c:pt idx="527">
                  <c:v>0.37536264178302992</c:v>
                </c:pt>
                <c:pt idx="528">
                  <c:v>0.37536264178302992</c:v>
                </c:pt>
                <c:pt idx="529">
                  <c:v>0.37536264178302992</c:v>
                </c:pt>
                <c:pt idx="530">
                  <c:v>0.37536264178302992</c:v>
                </c:pt>
                <c:pt idx="531">
                  <c:v>0.37536264178302992</c:v>
                </c:pt>
                <c:pt idx="532">
                  <c:v>0.37536264178302992</c:v>
                </c:pt>
                <c:pt idx="533">
                  <c:v>0.37536264178302992</c:v>
                </c:pt>
                <c:pt idx="534">
                  <c:v>0.37536264178302992</c:v>
                </c:pt>
                <c:pt idx="535">
                  <c:v>0.37536264178302992</c:v>
                </c:pt>
                <c:pt idx="536">
                  <c:v>0.37536264178302992</c:v>
                </c:pt>
                <c:pt idx="537">
                  <c:v>0.37536264178302992</c:v>
                </c:pt>
                <c:pt idx="538">
                  <c:v>0.37536264178302992</c:v>
                </c:pt>
                <c:pt idx="539">
                  <c:v>0.37536264178302992</c:v>
                </c:pt>
                <c:pt idx="540">
                  <c:v>0.37536264178302992</c:v>
                </c:pt>
                <c:pt idx="541">
                  <c:v>0.37536264178302992</c:v>
                </c:pt>
                <c:pt idx="542">
                  <c:v>0.37536264178302992</c:v>
                </c:pt>
                <c:pt idx="543">
                  <c:v>0.37536264178302992</c:v>
                </c:pt>
                <c:pt idx="544">
                  <c:v>0.37536264178302992</c:v>
                </c:pt>
                <c:pt idx="545">
                  <c:v>0.37536264178302992</c:v>
                </c:pt>
                <c:pt idx="546">
                  <c:v>0.37536264178302992</c:v>
                </c:pt>
                <c:pt idx="547">
                  <c:v>0.37536264178302992</c:v>
                </c:pt>
                <c:pt idx="548">
                  <c:v>0.37536264178302992</c:v>
                </c:pt>
                <c:pt idx="549">
                  <c:v>0.37536264178302992</c:v>
                </c:pt>
                <c:pt idx="550">
                  <c:v>0.37536264178302992</c:v>
                </c:pt>
                <c:pt idx="551">
                  <c:v>0.37536264178302992</c:v>
                </c:pt>
                <c:pt idx="552">
                  <c:v>0.37536264178302992</c:v>
                </c:pt>
                <c:pt idx="553">
                  <c:v>0.37536264178302992</c:v>
                </c:pt>
                <c:pt idx="554">
                  <c:v>0.37536264178302992</c:v>
                </c:pt>
                <c:pt idx="555">
                  <c:v>0.37536264178302992</c:v>
                </c:pt>
                <c:pt idx="556">
                  <c:v>0.37536264178302992</c:v>
                </c:pt>
                <c:pt idx="557">
                  <c:v>0.37536264178302992</c:v>
                </c:pt>
                <c:pt idx="558">
                  <c:v>0.37536264178302992</c:v>
                </c:pt>
                <c:pt idx="559">
                  <c:v>0.37536264178302992</c:v>
                </c:pt>
                <c:pt idx="560">
                  <c:v>0.37536264178302992</c:v>
                </c:pt>
                <c:pt idx="561">
                  <c:v>0.37536264178302992</c:v>
                </c:pt>
                <c:pt idx="562">
                  <c:v>0.37536264178302992</c:v>
                </c:pt>
                <c:pt idx="563">
                  <c:v>0.37536264178302992</c:v>
                </c:pt>
                <c:pt idx="564">
                  <c:v>0.37536264178302992</c:v>
                </c:pt>
                <c:pt idx="565">
                  <c:v>0.37536264178302992</c:v>
                </c:pt>
                <c:pt idx="566">
                  <c:v>0.37536264178302992</c:v>
                </c:pt>
                <c:pt idx="567">
                  <c:v>0.37536264178302992</c:v>
                </c:pt>
                <c:pt idx="568">
                  <c:v>0.37536264178302992</c:v>
                </c:pt>
                <c:pt idx="569">
                  <c:v>0.37536264178302992</c:v>
                </c:pt>
                <c:pt idx="570">
                  <c:v>0.37536264178302992</c:v>
                </c:pt>
                <c:pt idx="571">
                  <c:v>0.37536264178302992</c:v>
                </c:pt>
                <c:pt idx="572">
                  <c:v>0.37536264178302992</c:v>
                </c:pt>
                <c:pt idx="573">
                  <c:v>0.37536264178302992</c:v>
                </c:pt>
                <c:pt idx="574">
                  <c:v>0.37536264178302992</c:v>
                </c:pt>
                <c:pt idx="575">
                  <c:v>0.37536264178302992</c:v>
                </c:pt>
                <c:pt idx="576">
                  <c:v>0.37536264178302992</c:v>
                </c:pt>
                <c:pt idx="577">
                  <c:v>0.37536264178302992</c:v>
                </c:pt>
                <c:pt idx="578">
                  <c:v>0.37536264178302992</c:v>
                </c:pt>
                <c:pt idx="579">
                  <c:v>0.37536264178302992</c:v>
                </c:pt>
                <c:pt idx="580">
                  <c:v>0.37536264178302992</c:v>
                </c:pt>
                <c:pt idx="581">
                  <c:v>0.37536264178302992</c:v>
                </c:pt>
                <c:pt idx="582">
                  <c:v>0.37536264178302992</c:v>
                </c:pt>
                <c:pt idx="583">
                  <c:v>0.37536264178302992</c:v>
                </c:pt>
                <c:pt idx="584">
                  <c:v>0.37536264178302992</c:v>
                </c:pt>
                <c:pt idx="585">
                  <c:v>0.37536264178302992</c:v>
                </c:pt>
                <c:pt idx="586">
                  <c:v>0.37536264178302992</c:v>
                </c:pt>
                <c:pt idx="587">
                  <c:v>0.37536264178302992</c:v>
                </c:pt>
                <c:pt idx="588">
                  <c:v>0.37536264178302992</c:v>
                </c:pt>
                <c:pt idx="589">
                  <c:v>0.37536264178302992</c:v>
                </c:pt>
                <c:pt idx="590">
                  <c:v>0.37536264178302992</c:v>
                </c:pt>
                <c:pt idx="591">
                  <c:v>0.37536264178302992</c:v>
                </c:pt>
                <c:pt idx="592">
                  <c:v>0.37536264178302992</c:v>
                </c:pt>
                <c:pt idx="593">
                  <c:v>0.37536264178302992</c:v>
                </c:pt>
                <c:pt idx="594">
                  <c:v>0.37536264178302992</c:v>
                </c:pt>
                <c:pt idx="595">
                  <c:v>0.37536264178302992</c:v>
                </c:pt>
                <c:pt idx="596">
                  <c:v>0.37536264178302992</c:v>
                </c:pt>
                <c:pt idx="597">
                  <c:v>0.37536264178302992</c:v>
                </c:pt>
                <c:pt idx="598">
                  <c:v>0.37536264178302992</c:v>
                </c:pt>
                <c:pt idx="599">
                  <c:v>0.37536264178302992</c:v>
                </c:pt>
                <c:pt idx="600">
                  <c:v>0.37536264178302992</c:v>
                </c:pt>
                <c:pt idx="601">
                  <c:v>0.37536264178302992</c:v>
                </c:pt>
                <c:pt idx="602">
                  <c:v>0.37536264178302992</c:v>
                </c:pt>
                <c:pt idx="603">
                  <c:v>0.37536264178302992</c:v>
                </c:pt>
                <c:pt idx="604">
                  <c:v>0.37536264178302992</c:v>
                </c:pt>
                <c:pt idx="605">
                  <c:v>0.37536264178302992</c:v>
                </c:pt>
                <c:pt idx="606">
                  <c:v>0.37536264178302992</c:v>
                </c:pt>
                <c:pt idx="607">
                  <c:v>0.37536264178302992</c:v>
                </c:pt>
                <c:pt idx="608">
                  <c:v>0.37536264178302992</c:v>
                </c:pt>
                <c:pt idx="609">
                  <c:v>0.37536264178302992</c:v>
                </c:pt>
                <c:pt idx="610">
                  <c:v>0.37536264178302992</c:v>
                </c:pt>
                <c:pt idx="611">
                  <c:v>0.37536264178302992</c:v>
                </c:pt>
                <c:pt idx="612">
                  <c:v>0.37536264178302992</c:v>
                </c:pt>
                <c:pt idx="613">
                  <c:v>0.37536264178302992</c:v>
                </c:pt>
                <c:pt idx="614">
                  <c:v>0.37536264178302992</c:v>
                </c:pt>
                <c:pt idx="615">
                  <c:v>0.37536264178302992</c:v>
                </c:pt>
                <c:pt idx="616">
                  <c:v>0.37536264178302992</c:v>
                </c:pt>
                <c:pt idx="617">
                  <c:v>0.37536264178302992</c:v>
                </c:pt>
                <c:pt idx="618">
                  <c:v>0.37536264178302992</c:v>
                </c:pt>
                <c:pt idx="619">
                  <c:v>0.37536264178302992</c:v>
                </c:pt>
                <c:pt idx="620">
                  <c:v>0.37536264178302992</c:v>
                </c:pt>
                <c:pt idx="621">
                  <c:v>0.37536264178302992</c:v>
                </c:pt>
                <c:pt idx="622">
                  <c:v>0.37536264178302992</c:v>
                </c:pt>
                <c:pt idx="623">
                  <c:v>0.37536264178302992</c:v>
                </c:pt>
                <c:pt idx="624">
                  <c:v>0.37536264178302992</c:v>
                </c:pt>
                <c:pt idx="625">
                  <c:v>0.37536264178302992</c:v>
                </c:pt>
                <c:pt idx="626">
                  <c:v>0.37536264178302992</c:v>
                </c:pt>
                <c:pt idx="627">
                  <c:v>0.37536264178302992</c:v>
                </c:pt>
                <c:pt idx="628">
                  <c:v>0.37536264178302992</c:v>
                </c:pt>
                <c:pt idx="629">
                  <c:v>0.37536264178302992</c:v>
                </c:pt>
                <c:pt idx="630">
                  <c:v>0.37536264178302992</c:v>
                </c:pt>
                <c:pt idx="631">
                  <c:v>0.37536264178302992</c:v>
                </c:pt>
                <c:pt idx="632">
                  <c:v>0.37536264178302992</c:v>
                </c:pt>
                <c:pt idx="633">
                  <c:v>0.37536264178302992</c:v>
                </c:pt>
                <c:pt idx="634">
                  <c:v>0.37536264178302992</c:v>
                </c:pt>
                <c:pt idx="635">
                  <c:v>0.37536264178302992</c:v>
                </c:pt>
                <c:pt idx="636">
                  <c:v>0.37536264178302992</c:v>
                </c:pt>
                <c:pt idx="637">
                  <c:v>0.37536264178302992</c:v>
                </c:pt>
                <c:pt idx="638">
                  <c:v>0.37536264178302992</c:v>
                </c:pt>
                <c:pt idx="639">
                  <c:v>0.37536264178302992</c:v>
                </c:pt>
                <c:pt idx="640">
                  <c:v>0.37536264178302992</c:v>
                </c:pt>
                <c:pt idx="641">
                  <c:v>0.37536264178302992</c:v>
                </c:pt>
                <c:pt idx="642">
                  <c:v>0.37536264178302992</c:v>
                </c:pt>
                <c:pt idx="643">
                  <c:v>0.37536264178302992</c:v>
                </c:pt>
                <c:pt idx="644">
                  <c:v>0.37536264178302992</c:v>
                </c:pt>
                <c:pt idx="645">
                  <c:v>0.37536264178302992</c:v>
                </c:pt>
                <c:pt idx="646">
                  <c:v>0.37536264178302992</c:v>
                </c:pt>
                <c:pt idx="647">
                  <c:v>0.37536264178302992</c:v>
                </c:pt>
                <c:pt idx="648">
                  <c:v>0.37536264178302992</c:v>
                </c:pt>
                <c:pt idx="649">
                  <c:v>0.37536264178302992</c:v>
                </c:pt>
                <c:pt idx="650">
                  <c:v>0.37536264178302992</c:v>
                </c:pt>
                <c:pt idx="651">
                  <c:v>0.37536264178302992</c:v>
                </c:pt>
                <c:pt idx="652">
                  <c:v>0.37536264178302992</c:v>
                </c:pt>
                <c:pt idx="653">
                  <c:v>0.37536264178302992</c:v>
                </c:pt>
                <c:pt idx="654">
                  <c:v>0.37536264178302992</c:v>
                </c:pt>
                <c:pt idx="655">
                  <c:v>0.37536264178302992</c:v>
                </c:pt>
                <c:pt idx="656">
                  <c:v>0.37536264178302992</c:v>
                </c:pt>
                <c:pt idx="657">
                  <c:v>0.37536264178302992</c:v>
                </c:pt>
                <c:pt idx="658">
                  <c:v>0.37536264178302992</c:v>
                </c:pt>
                <c:pt idx="659">
                  <c:v>0.37536264178302992</c:v>
                </c:pt>
                <c:pt idx="660">
                  <c:v>0.37536264178302992</c:v>
                </c:pt>
                <c:pt idx="661">
                  <c:v>0.37536264178302992</c:v>
                </c:pt>
                <c:pt idx="662">
                  <c:v>0.37536264178302992</c:v>
                </c:pt>
                <c:pt idx="663">
                  <c:v>0.37536264178302992</c:v>
                </c:pt>
                <c:pt idx="664">
                  <c:v>0.37536264178302992</c:v>
                </c:pt>
                <c:pt idx="665">
                  <c:v>0.37536264178302992</c:v>
                </c:pt>
                <c:pt idx="666">
                  <c:v>0.37536264178302992</c:v>
                </c:pt>
                <c:pt idx="667">
                  <c:v>0.37536264178302992</c:v>
                </c:pt>
                <c:pt idx="668">
                  <c:v>0.37536264178302992</c:v>
                </c:pt>
                <c:pt idx="669">
                  <c:v>0.37536264178302992</c:v>
                </c:pt>
                <c:pt idx="670">
                  <c:v>0.37536264178302992</c:v>
                </c:pt>
                <c:pt idx="671">
                  <c:v>0.37536264178302992</c:v>
                </c:pt>
                <c:pt idx="672">
                  <c:v>0.37536264178302992</c:v>
                </c:pt>
                <c:pt idx="673">
                  <c:v>0.37536264178302992</c:v>
                </c:pt>
                <c:pt idx="674">
                  <c:v>0.37536264178302992</c:v>
                </c:pt>
                <c:pt idx="675">
                  <c:v>0.37536264178302992</c:v>
                </c:pt>
                <c:pt idx="676">
                  <c:v>0.37536264178302992</c:v>
                </c:pt>
                <c:pt idx="677">
                  <c:v>0.37536264178302992</c:v>
                </c:pt>
                <c:pt idx="678">
                  <c:v>0.37536264178302992</c:v>
                </c:pt>
                <c:pt idx="679">
                  <c:v>0.37536264178302992</c:v>
                </c:pt>
                <c:pt idx="680">
                  <c:v>0.37536264178302992</c:v>
                </c:pt>
                <c:pt idx="681">
                  <c:v>0.37536264178302992</c:v>
                </c:pt>
                <c:pt idx="682">
                  <c:v>0.37536264178302992</c:v>
                </c:pt>
                <c:pt idx="683">
                  <c:v>0.37536264178302992</c:v>
                </c:pt>
                <c:pt idx="684">
                  <c:v>0.37536264178302992</c:v>
                </c:pt>
                <c:pt idx="685">
                  <c:v>0.37536264178302992</c:v>
                </c:pt>
                <c:pt idx="686">
                  <c:v>0.37536264178302992</c:v>
                </c:pt>
                <c:pt idx="687">
                  <c:v>0.37536264178302992</c:v>
                </c:pt>
                <c:pt idx="688">
                  <c:v>0.37536264178302992</c:v>
                </c:pt>
                <c:pt idx="689">
                  <c:v>0.37536264178302992</c:v>
                </c:pt>
                <c:pt idx="690">
                  <c:v>0.37536264178302992</c:v>
                </c:pt>
                <c:pt idx="691">
                  <c:v>0.37536264178302992</c:v>
                </c:pt>
                <c:pt idx="692">
                  <c:v>0.37536264178302992</c:v>
                </c:pt>
                <c:pt idx="693">
                  <c:v>0.37536264178302992</c:v>
                </c:pt>
                <c:pt idx="694">
                  <c:v>0.37536264178302992</c:v>
                </c:pt>
                <c:pt idx="695">
                  <c:v>0.37536264178302992</c:v>
                </c:pt>
                <c:pt idx="696">
                  <c:v>0.37536264178302992</c:v>
                </c:pt>
                <c:pt idx="697">
                  <c:v>0.37536264178302992</c:v>
                </c:pt>
                <c:pt idx="698">
                  <c:v>0.37536264178302992</c:v>
                </c:pt>
                <c:pt idx="699">
                  <c:v>0.37536264178302992</c:v>
                </c:pt>
                <c:pt idx="700">
                  <c:v>0.37536264178302992</c:v>
                </c:pt>
                <c:pt idx="701">
                  <c:v>0.37536264178302992</c:v>
                </c:pt>
                <c:pt idx="702">
                  <c:v>0.37536264178302992</c:v>
                </c:pt>
                <c:pt idx="703">
                  <c:v>0.37536264178302992</c:v>
                </c:pt>
                <c:pt idx="704">
                  <c:v>0.37536264178302992</c:v>
                </c:pt>
                <c:pt idx="705">
                  <c:v>0.37536264178302992</c:v>
                </c:pt>
                <c:pt idx="706">
                  <c:v>0.37536264178302992</c:v>
                </c:pt>
                <c:pt idx="707">
                  <c:v>0.37536264178302992</c:v>
                </c:pt>
                <c:pt idx="708">
                  <c:v>0.37536264178302992</c:v>
                </c:pt>
                <c:pt idx="709">
                  <c:v>0.37536264178302992</c:v>
                </c:pt>
                <c:pt idx="710">
                  <c:v>0.37536264178302992</c:v>
                </c:pt>
                <c:pt idx="711">
                  <c:v>0.37536264178302992</c:v>
                </c:pt>
                <c:pt idx="712">
                  <c:v>0.37536264178302992</c:v>
                </c:pt>
                <c:pt idx="713">
                  <c:v>0.37536264178302992</c:v>
                </c:pt>
                <c:pt idx="714">
                  <c:v>0.37536264178302992</c:v>
                </c:pt>
                <c:pt idx="715">
                  <c:v>0.37536264178302992</c:v>
                </c:pt>
                <c:pt idx="716">
                  <c:v>0.37536264178302992</c:v>
                </c:pt>
                <c:pt idx="717">
                  <c:v>0.37536264178302992</c:v>
                </c:pt>
                <c:pt idx="718">
                  <c:v>0.37536264178302992</c:v>
                </c:pt>
                <c:pt idx="719">
                  <c:v>0.37536264178302992</c:v>
                </c:pt>
                <c:pt idx="720">
                  <c:v>0.37536264178302992</c:v>
                </c:pt>
                <c:pt idx="721">
                  <c:v>0.37536264178302992</c:v>
                </c:pt>
                <c:pt idx="722">
                  <c:v>0.37536264178302992</c:v>
                </c:pt>
                <c:pt idx="723">
                  <c:v>0.37536264178302992</c:v>
                </c:pt>
                <c:pt idx="724">
                  <c:v>0.37536264178302992</c:v>
                </c:pt>
                <c:pt idx="725">
                  <c:v>0.37536264178302992</c:v>
                </c:pt>
                <c:pt idx="726">
                  <c:v>0.37536264178302992</c:v>
                </c:pt>
                <c:pt idx="727">
                  <c:v>0.37536264178302992</c:v>
                </c:pt>
                <c:pt idx="728">
                  <c:v>0.37536264178302992</c:v>
                </c:pt>
                <c:pt idx="729">
                  <c:v>0.37536264178302992</c:v>
                </c:pt>
                <c:pt idx="730">
                  <c:v>0.37536264178302992</c:v>
                </c:pt>
                <c:pt idx="731">
                  <c:v>0.37536264178302992</c:v>
                </c:pt>
                <c:pt idx="732">
                  <c:v>0.37536264178302992</c:v>
                </c:pt>
                <c:pt idx="733">
                  <c:v>0.37536264178302992</c:v>
                </c:pt>
                <c:pt idx="734">
                  <c:v>0.37536264178302992</c:v>
                </c:pt>
                <c:pt idx="735">
                  <c:v>0.37536264178302992</c:v>
                </c:pt>
                <c:pt idx="736">
                  <c:v>0.37536264178302992</c:v>
                </c:pt>
                <c:pt idx="737">
                  <c:v>0.37536264178302992</c:v>
                </c:pt>
                <c:pt idx="738">
                  <c:v>0.37536264178302992</c:v>
                </c:pt>
                <c:pt idx="739">
                  <c:v>0.37536264178302992</c:v>
                </c:pt>
                <c:pt idx="740">
                  <c:v>0.37536264178302992</c:v>
                </c:pt>
                <c:pt idx="741">
                  <c:v>0.37536264178302992</c:v>
                </c:pt>
                <c:pt idx="742">
                  <c:v>0.37536264178302992</c:v>
                </c:pt>
                <c:pt idx="743">
                  <c:v>0.37536264178302992</c:v>
                </c:pt>
                <c:pt idx="744">
                  <c:v>0.37536264178302992</c:v>
                </c:pt>
                <c:pt idx="745">
                  <c:v>0.37536264178302992</c:v>
                </c:pt>
                <c:pt idx="746">
                  <c:v>0.37536264178302992</c:v>
                </c:pt>
                <c:pt idx="747">
                  <c:v>0.37536264178302992</c:v>
                </c:pt>
                <c:pt idx="748">
                  <c:v>0.37536264178302992</c:v>
                </c:pt>
                <c:pt idx="749">
                  <c:v>0.37536264178302992</c:v>
                </c:pt>
                <c:pt idx="750">
                  <c:v>0.37536264178302992</c:v>
                </c:pt>
                <c:pt idx="751">
                  <c:v>0.37536264178302992</c:v>
                </c:pt>
                <c:pt idx="752">
                  <c:v>0.37536264178302992</c:v>
                </c:pt>
                <c:pt idx="753">
                  <c:v>0.37536264178302992</c:v>
                </c:pt>
                <c:pt idx="754">
                  <c:v>0.37536264178302992</c:v>
                </c:pt>
                <c:pt idx="755">
                  <c:v>0.37536264178302992</c:v>
                </c:pt>
                <c:pt idx="756">
                  <c:v>0.37536264178302992</c:v>
                </c:pt>
                <c:pt idx="757">
                  <c:v>0.37536264178302992</c:v>
                </c:pt>
                <c:pt idx="758">
                  <c:v>0.37536264178302992</c:v>
                </c:pt>
                <c:pt idx="759">
                  <c:v>0.37536264178302992</c:v>
                </c:pt>
                <c:pt idx="760">
                  <c:v>0.37536264178302992</c:v>
                </c:pt>
                <c:pt idx="761">
                  <c:v>0.37536264178302992</c:v>
                </c:pt>
                <c:pt idx="762">
                  <c:v>0.37536264178302992</c:v>
                </c:pt>
                <c:pt idx="763">
                  <c:v>0.37536264178302992</c:v>
                </c:pt>
                <c:pt idx="764">
                  <c:v>0.37536264178302992</c:v>
                </c:pt>
                <c:pt idx="765">
                  <c:v>0.37536264178302992</c:v>
                </c:pt>
                <c:pt idx="766">
                  <c:v>0.37536264178302992</c:v>
                </c:pt>
                <c:pt idx="767">
                  <c:v>0.37536264178302992</c:v>
                </c:pt>
                <c:pt idx="768">
                  <c:v>0.37536264178302992</c:v>
                </c:pt>
                <c:pt idx="769">
                  <c:v>0.37536264178302992</c:v>
                </c:pt>
                <c:pt idx="770">
                  <c:v>0.37536264178302992</c:v>
                </c:pt>
                <c:pt idx="771">
                  <c:v>0.37536264178302992</c:v>
                </c:pt>
                <c:pt idx="772">
                  <c:v>0.37536264178302992</c:v>
                </c:pt>
                <c:pt idx="773">
                  <c:v>0.37536264178302992</c:v>
                </c:pt>
                <c:pt idx="774">
                  <c:v>0.37536264178302992</c:v>
                </c:pt>
                <c:pt idx="775">
                  <c:v>0.37536264178302992</c:v>
                </c:pt>
                <c:pt idx="776">
                  <c:v>0.37536264178302992</c:v>
                </c:pt>
                <c:pt idx="777">
                  <c:v>0.37536264178302992</c:v>
                </c:pt>
                <c:pt idx="778">
                  <c:v>0.37536264178302992</c:v>
                </c:pt>
                <c:pt idx="779">
                  <c:v>0.37536264178302992</c:v>
                </c:pt>
                <c:pt idx="780">
                  <c:v>0.37536264178302992</c:v>
                </c:pt>
                <c:pt idx="781">
                  <c:v>0.37536264178302992</c:v>
                </c:pt>
                <c:pt idx="782">
                  <c:v>0.37536264178302992</c:v>
                </c:pt>
                <c:pt idx="783">
                  <c:v>0.37536264178302992</c:v>
                </c:pt>
                <c:pt idx="784">
                  <c:v>0.37536264178302992</c:v>
                </c:pt>
                <c:pt idx="785">
                  <c:v>0.37536264178302992</c:v>
                </c:pt>
                <c:pt idx="786">
                  <c:v>0.37536264178302992</c:v>
                </c:pt>
                <c:pt idx="787">
                  <c:v>0.37536264178302992</c:v>
                </c:pt>
                <c:pt idx="788">
                  <c:v>0.37536264178302992</c:v>
                </c:pt>
                <c:pt idx="789">
                  <c:v>0.37536264178302992</c:v>
                </c:pt>
                <c:pt idx="790">
                  <c:v>0.37536264178302992</c:v>
                </c:pt>
                <c:pt idx="791">
                  <c:v>0.37536264178302992</c:v>
                </c:pt>
                <c:pt idx="792">
                  <c:v>0.37536264178302992</c:v>
                </c:pt>
                <c:pt idx="793">
                  <c:v>0.37536264178302992</c:v>
                </c:pt>
                <c:pt idx="794">
                  <c:v>0.37536264178302992</c:v>
                </c:pt>
                <c:pt idx="795">
                  <c:v>0.37536264178302992</c:v>
                </c:pt>
                <c:pt idx="796">
                  <c:v>0.37536264178302992</c:v>
                </c:pt>
                <c:pt idx="797">
                  <c:v>0.37536264178302992</c:v>
                </c:pt>
                <c:pt idx="798">
                  <c:v>0.37536264178302992</c:v>
                </c:pt>
                <c:pt idx="799">
                  <c:v>0.37536264178302992</c:v>
                </c:pt>
                <c:pt idx="800">
                  <c:v>0.37536264178302992</c:v>
                </c:pt>
                <c:pt idx="801">
                  <c:v>0.37536264178302992</c:v>
                </c:pt>
                <c:pt idx="802">
                  <c:v>0.37536264178302992</c:v>
                </c:pt>
                <c:pt idx="803">
                  <c:v>0.37536264178302992</c:v>
                </c:pt>
                <c:pt idx="804">
                  <c:v>0.37536264178302992</c:v>
                </c:pt>
                <c:pt idx="805">
                  <c:v>0.37536264178302992</c:v>
                </c:pt>
                <c:pt idx="806">
                  <c:v>0.37536264178302992</c:v>
                </c:pt>
                <c:pt idx="807">
                  <c:v>0.37536264178302992</c:v>
                </c:pt>
                <c:pt idx="808">
                  <c:v>0.37536264178302992</c:v>
                </c:pt>
                <c:pt idx="809">
                  <c:v>0.37536264178302992</c:v>
                </c:pt>
                <c:pt idx="810">
                  <c:v>0.37536264178302992</c:v>
                </c:pt>
                <c:pt idx="811">
                  <c:v>0.37536264178302992</c:v>
                </c:pt>
                <c:pt idx="812">
                  <c:v>0.37536264178302992</c:v>
                </c:pt>
                <c:pt idx="813">
                  <c:v>0.37536264178302992</c:v>
                </c:pt>
                <c:pt idx="814">
                  <c:v>0.37536264178302992</c:v>
                </c:pt>
                <c:pt idx="815">
                  <c:v>0.37536264178302992</c:v>
                </c:pt>
                <c:pt idx="816">
                  <c:v>0.37536264178302992</c:v>
                </c:pt>
                <c:pt idx="817">
                  <c:v>0.37536264178302992</c:v>
                </c:pt>
                <c:pt idx="818">
                  <c:v>0.37536264178302992</c:v>
                </c:pt>
                <c:pt idx="819">
                  <c:v>0.37536264178302992</c:v>
                </c:pt>
                <c:pt idx="820">
                  <c:v>0.37536264178302992</c:v>
                </c:pt>
                <c:pt idx="821">
                  <c:v>0.37536264178302992</c:v>
                </c:pt>
                <c:pt idx="822">
                  <c:v>0.37536264178302992</c:v>
                </c:pt>
                <c:pt idx="823">
                  <c:v>0.37536264178302992</c:v>
                </c:pt>
                <c:pt idx="824">
                  <c:v>0.37536264178302992</c:v>
                </c:pt>
                <c:pt idx="825">
                  <c:v>0.37536264178302992</c:v>
                </c:pt>
                <c:pt idx="826">
                  <c:v>0.37536264178302992</c:v>
                </c:pt>
                <c:pt idx="827">
                  <c:v>0.37536264178302992</c:v>
                </c:pt>
                <c:pt idx="828">
                  <c:v>0.37536264178302992</c:v>
                </c:pt>
                <c:pt idx="829">
                  <c:v>0.37536264178302992</c:v>
                </c:pt>
                <c:pt idx="830">
                  <c:v>0.37536264178302992</c:v>
                </c:pt>
                <c:pt idx="831">
                  <c:v>0.37536264178302992</c:v>
                </c:pt>
                <c:pt idx="832">
                  <c:v>0.37536264178302992</c:v>
                </c:pt>
                <c:pt idx="833">
                  <c:v>0.37536264178302992</c:v>
                </c:pt>
                <c:pt idx="834">
                  <c:v>0.37536264178302992</c:v>
                </c:pt>
                <c:pt idx="835">
                  <c:v>0.37536264178302992</c:v>
                </c:pt>
                <c:pt idx="836">
                  <c:v>0.37536264178302992</c:v>
                </c:pt>
                <c:pt idx="837">
                  <c:v>0.37536264178302992</c:v>
                </c:pt>
                <c:pt idx="838">
                  <c:v>0.37536264178302992</c:v>
                </c:pt>
                <c:pt idx="839">
                  <c:v>0.37536264178302992</c:v>
                </c:pt>
                <c:pt idx="840">
                  <c:v>0.37536264178302992</c:v>
                </c:pt>
                <c:pt idx="841">
                  <c:v>0.37536264178302992</c:v>
                </c:pt>
                <c:pt idx="842">
                  <c:v>0.37536264178302992</c:v>
                </c:pt>
                <c:pt idx="843">
                  <c:v>0.37536264178302992</c:v>
                </c:pt>
                <c:pt idx="844">
                  <c:v>0.37536264178302992</c:v>
                </c:pt>
                <c:pt idx="845">
                  <c:v>0.37536264178302992</c:v>
                </c:pt>
                <c:pt idx="846">
                  <c:v>0.37536264178302992</c:v>
                </c:pt>
                <c:pt idx="847">
                  <c:v>0.37536264178302992</c:v>
                </c:pt>
                <c:pt idx="848">
                  <c:v>0.37536264178302992</c:v>
                </c:pt>
                <c:pt idx="849">
                  <c:v>0.37536264178302992</c:v>
                </c:pt>
                <c:pt idx="850">
                  <c:v>0.37536264178302992</c:v>
                </c:pt>
                <c:pt idx="851">
                  <c:v>0.37536264178302992</c:v>
                </c:pt>
                <c:pt idx="852">
                  <c:v>0.37536264178302992</c:v>
                </c:pt>
                <c:pt idx="853">
                  <c:v>0.37536264178302992</c:v>
                </c:pt>
                <c:pt idx="854">
                  <c:v>0.37536264178302992</c:v>
                </c:pt>
                <c:pt idx="855">
                  <c:v>0.37536264178302992</c:v>
                </c:pt>
                <c:pt idx="856">
                  <c:v>0.37536264178302992</c:v>
                </c:pt>
                <c:pt idx="857">
                  <c:v>0.37536264178302992</c:v>
                </c:pt>
                <c:pt idx="858">
                  <c:v>0.37536264178302992</c:v>
                </c:pt>
                <c:pt idx="859">
                  <c:v>0.37536264178302992</c:v>
                </c:pt>
                <c:pt idx="860">
                  <c:v>0.37536264178302992</c:v>
                </c:pt>
                <c:pt idx="861">
                  <c:v>0.37536264178302992</c:v>
                </c:pt>
                <c:pt idx="862">
                  <c:v>0.37536264178302992</c:v>
                </c:pt>
                <c:pt idx="863">
                  <c:v>0.37536264178302992</c:v>
                </c:pt>
                <c:pt idx="864">
                  <c:v>0.37536264178302992</c:v>
                </c:pt>
                <c:pt idx="865">
                  <c:v>0.37536264178302992</c:v>
                </c:pt>
                <c:pt idx="866">
                  <c:v>0.37536264178302992</c:v>
                </c:pt>
                <c:pt idx="867">
                  <c:v>0.37536264178302992</c:v>
                </c:pt>
                <c:pt idx="868">
                  <c:v>0.37536264178302992</c:v>
                </c:pt>
                <c:pt idx="869">
                  <c:v>0.37536264178302992</c:v>
                </c:pt>
                <c:pt idx="870">
                  <c:v>0.37536264178302992</c:v>
                </c:pt>
                <c:pt idx="871">
                  <c:v>0.37536264178302992</c:v>
                </c:pt>
                <c:pt idx="872">
                  <c:v>0.37536264178302992</c:v>
                </c:pt>
                <c:pt idx="873">
                  <c:v>0.37536264178302992</c:v>
                </c:pt>
                <c:pt idx="874">
                  <c:v>0.37536264178302992</c:v>
                </c:pt>
                <c:pt idx="875">
                  <c:v>0.37536264178302992</c:v>
                </c:pt>
                <c:pt idx="876">
                  <c:v>0.37536264178302992</c:v>
                </c:pt>
                <c:pt idx="877">
                  <c:v>0.37536264178302992</c:v>
                </c:pt>
                <c:pt idx="878">
                  <c:v>0.37536264178302992</c:v>
                </c:pt>
                <c:pt idx="879">
                  <c:v>0.37536264178302992</c:v>
                </c:pt>
                <c:pt idx="880">
                  <c:v>0.37536264178302992</c:v>
                </c:pt>
                <c:pt idx="881">
                  <c:v>0.37536264178302992</c:v>
                </c:pt>
                <c:pt idx="882">
                  <c:v>0.37536264178302992</c:v>
                </c:pt>
                <c:pt idx="883">
                  <c:v>0.37536264178302992</c:v>
                </c:pt>
                <c:pt idx="884">
                  <c:v>0.37536264178302992</c:v>
                </c:pt>
                <c:pt idx="885">
                  <c:v>0.37536264178302992</c:v>
                </c:pt>
                <c:pt idx="886">
                  <c:v>0.37536264178302992</c:v>
                </c:pt>
                <c:pt idx="887">
                  <c:v>0.37536264178302992</c:v>
                </c:pt>
                <c:pt idx="888">
                  <c:v>0.37536264178302992</c:v>
                </c:pt>
                <c:pt idx="889">
                  <c:v>0.37536264178302992</c:v>
                </c:pt>
                <c:pt idx="890">
                  <c:v>0.37536264178302992</c:v>
                </c:pt>
                <c:pt idx="891">
                  <c:v>0.37536264178302992</c:v>
                </c:pt>
                <c:pt idx="892">
                  <c:v>0.37536264178302992</c:v>
                </c:pt>
                <c:pt idx="893">
                  <c:v>0.37536264178302992</c:v>
                </c:pt>
                <c:pt idx="894">
                  <c:v>0.37536264178302992</c:v>
                </c:pt>
                <c:pt idx="895">
                  <c:v>0.37536264178302992</c:v>
                </c:pt>
                <c:pt idx="896">
                  <c:v>0.37536264178302992</c:v>
                </c:pt>
                <c:pt idx="897">
                  <c:v>0.37536264178302992</c:v>
                </c:pt>
                <c:pt idx="898">
                  <c:v>0.37536264178302992</c:v>
                </c:pt>
                <c:pt idx="899">
                  <c:v>0.37536264178302992</c:v>
                </c:pt>
                <c:pt idx="900">
                  <c:v>0.37536264178302992</c:v>
                </c:pt>
                <c:pt idx="901">
                  <c:v>0.37536264178302992</c:v>
                </c:pt>
                <c:pt idx="902">
                  <c:v>0.37536264178302992</c:v>
                </c:pt>
                <c:pt idx="903">
                  <c:v>0.37536264178302992</c:v>
                </c:pt>
                <c:pt idx="904">
                  <c:v>0.37536264178302992</c:v>
                </c:pt>
                <c:pt idx="905">
                  <c:v>0.37536264178302992</c:v>
                </c:pt>
                <c:pt idx="906">
                  <c:v>0.37536264178302992</c:v>
                </c:pt>
                <c:pt idx="907">
                  <c:v>0.37536264178302992</c:v>
                </c:pt>
                <c:pt idx="908">
                  <c:v>0.37536264178302992</c:v>
                </c:pt>
                <c:pt idx="909">
                  <c:v>0.37536264178302992</c:v>
                </c:pt>
                <c:pt idx="910">
                  <c:v>0.37536264178302992</c:v>
                </c:pt>
                <c:pt idx="911">
                  <c:v>0.37536264178302992</c:v>
                </c:pt>
                <c:pt idx="912">
                  <c:v>0.37536264178302992</c:v>
                </c:pt>
                <c:pt idx="913">
                  <c:v>0.37536264178302992</c:v>
                </c:pt>
                <c:pt idx="914">
                  <c:v>0.37536264178302992</c:v>
                </c:pt>
                <c:pt idx="915">
                  <c:v>0.37536264178302992</c:v>
                </c:pt>
                <c:pt idx="916">
                  <c:v>0.37536264178302992</c:v>
                </c:pt>
                <c:pt idx="917">
                  <c:v>0.37536264178302992</c:v>
                </c:pt>
                <c:pt idx="918">
                  <c:v>0.37536264178302992</c:v>
                </c:pt>
                <c:pt idx="919">
                  <c:v>0.37536264178302992</c:v>
                </c:pt>
                <c:pt idx="920">
                  <c:v>0.37536264178302992</c:v>
                </c:pt>
                <c:pt idx="921">
                  <c:v>0.37536264178302992</c:v>
                </c:pt>
                <c:pt idx="922">
                  <c:v>0.37536264178302992</c:v>
                </c:pt>
                <c:pt idx="923">
                  <c:v>0.37536264178302992</c:v>
                </c:pt>
                <c:pt idx="924">
                  <c:v>0.37536264178302992</c:v>
                </c:pt>
                <c:pt idx="925">
                  <c:v>0.37536264178302992</c:v>
                </c:pt>
                <c:pt idx="926">
                  <c:v>0.37536264178302992</c:v>
                </c:pt>
                <c:pt idx="927">
                  <c:v>0.37536264178302992</c:v>
                </c:pt>
                <c:pt idx="928">
                  <c:v>0.37536264178302992</c:v>
                </c:pt>
                <c:pt idx="929">
                  <c:v>0.37536264178302992</c:v>
                </c:pt>
                <c:pt idx="930">
                  <c:v>0.37536264178302992</c:v>
                </c:pt>
                <c:pt idx="931">
                  <c:v>0.37536264178302992</c:v>
                </c:pt>
                <c:pt idx="932">
                  <c:v>0.37536264178302992</c:v>
                </c:pt>
                <c:pt idx="933">
                  <c:v>0.37536264178302992</c:v>
                </c:pt>
                <c:pt idx="934">
                  <c:v>0.37536264178302992</c:v>
                </c:pt>
                <c:pt idx="935">
                  <c:v>0.37536264178302992</c:v>
                </c:pt>
                <c:pt idx="936">
                  <c:v>0.37536264178302992</c:v>
                </c:pt>
                <c:pt idx="937">
                  <c:v>0.37536264178302992</c:v>
                </c:pt>
                <c:pt idx="938">
                  <c:v>0.37536264178302992</c:v>
                </c:pt>
                <c:pt idx="939">
                  <c:v>0.37536264178302992</c:v>
                </c:pt>
                <c:pt idx="940">
                  <c:v>0.37536264178302992</c:v>
                </c:pt>
                <c:pt idx="941">
                  <c:v>0.37536264178302992</c:v>
                </c:pt>
                <c:pt idx="942">
                  <c:v>0.37536264178302992</c:v>
                </c:pt>
                <c:pt idx="943">
                  <c:v>0.37536264178302992</c:v>
                </c:pt>
                <c:pt idx="944">
                  <c:v>0.37536264178302992</c:v>
                </c:pt>
                <c:pt idx="945">
                  <c:v>0.37536264178302992</c:v>
                </c:pt>
                <c:pt idx="946">
                  <c:v>0.37536264178302992</c:v>
                </c:pt>
                <c:pt idx="947">
                  <c:v>0.37536264178302992</c:v>
                </c:pt>
                <c:pt idx="948">
                  <c:v>0.37536264178302992</c:v>
                </c:pt>
                <c:pt idx="949">
                  <c:v>0.37536264178302992</c:v>
                </c:pt>
                <c:pt idx="950">
                  <c:v>0.37536264178302992</c:v>
                </c:pt>
                <c:pt idx="951">
                  <c:v>0.37536264178302992</c:v>
                </c:pt>
                <c:pt idx="952">
                  <c:v>0.37536264178302992</c:v>
                </c:pt>
                <c:pt idx="953">
                  <c:v>0.37536264178302992</c:v>
                </c:pt>
                <c:pt idx="954">
                  <c:v>0.37536264178302992</c:v>
                </c:pt>
                <c:pt idx="955">
                  <c:v>0.37536264178302992</c:v>
                </c:pt>
                <c:pt idx="956">
                  <c:v>0.37536264178302992</c:v>
                </c:pt>
                <c:pt idx="957">
                  <c:v>0.37536264178302992</c:v>
                </c:pt>
                <c:pt idx="958">
                  <c:v>0.37536264178302992</c:v>
                </c:pt>
                <c:pt idx="959">
                  <c:v>0.37536264178302992</c:v>
                </c:pt>
                <c:pt idx="960">
                  <c:v>0.37536264178302992</c:v>
                </c:pt>
                <c:pt idx="961">
                  <c:v>0.37536264178302992</c:v>
                </c:pt>
                <c:pt idx="962">
                  <c:v>0.37536264178302992</c:v>
                </c:pt>
                <c:pt idx="963">
                  <c:v>0.37536264178302992</c:v>
                </c:pt>
                <c:pt idx="964">
                  <c:v>0.37536264178302992</c:v>
                </c:pt>
                <c:pt idx="965">
                  <c:v>0.37536264178302992</c:v>
                </c:pt>
                <c:pt idx="966">
                  <c:v>0.37536264178302992</c:v>
                </c:pt>
                <c:pt idx="967">
                  <c:v>0.37536264178302992</c:v>
                </c:pt>
                <c:pt idx="968">
                  <c:v>0.37536264178302992</c:v>
                </c:pt>
                <c:pt idx="969">
                  <c:v>0.37536264178302992</c:v>
                </c:pt>
                <c:pt idx="970">
                  <c:v>0.37536264178302992</c:v>
                </c:pt>
                <c:pt idx="971">
                  <c:v>0.37536264178302992</c:v>
                </c:pt>
                <c:pt idx="972">
                  <c:v>0.37536264178302992</c:v>
                </c:pt>
                <c:pt idx="973">
                  <c:v>0.37536264178302992</c:v>
                </c:pt>
                <c:pt idx="974">
                  <c:v>0.37536264178302992</c:v>
                </c:pt>
                <c:pt idx="975">
                  <c:v>0.37536264178302992</c:v>
                </c:pt>
                <c:pt idx="976">
                  <c:v>0.37536264178302992</c:v>
                </c:pt>
                <c:pt idx="977">
                  <c:v>0.37536264178302992</c:v>
                </c:pt>
                <c:pt idx="978">
                  <c:v>0.37536264178302992</c:v>
                </c:pt>
                <c:pt idx="979">
                  <c:v>0.37536264178302992</c:v>
                </c:pt>
                <c:pt idx="980">
                  <c:v>0.37536264178302992</c:v>
                </c:pt>
                <c:pt idx="981">
                  <c:v>0.37536264178302992</c:v>
                </c:pt>
                <c:pt idx="982">
                  <c:v>0.37536264178302992</c:v>
                </c:pt>
                <c:pt idx="983">
                  <c:v>0.37536264178302992</c:v>
                </c:pt>
                <c:pt idx="984">
                  <c:v>0.37536264178302992</c:v>
                </c:pt>
                <c:pt idx="985">
                  <c:v>0.37536264178302992</c:v>
                </c:pt>
                <c:pt idx="986">
                  <c:v>0.37536264178302992</c:v>
                </c:pt>
                <c:pt idx="987">
                  <c:v>0.37536264178302992</c:v>
                </c:pt>
                <c:pt idx="988">
                  <c:v>0.37536264178302992</c:v>
                </c:pt>
                <c:pt idx="989">
                  <c:v>0.37536264178302992</c:v>
                </c:pt>
                <c:pt idx="990">
                  <c:v>0.37536264178302992</c:v>
                </c:pt>
                <c:pt idx="991">
                  <c:v>0.37536264178302992</c:v>
                </c:pt>
                <c:pt idx="992">
                  <c:v>0.37536264178302992</c:v>
                </c:pt>
                <c:pt idx="993">
                  <c:v>0.37536264178302992</c:v>
                </c:pt>
                <c:pt idx="994">
                  <c:v>0.37536264178302992</c:v>
                </c:pt>
                <c:pt idx="995">
                  <c:v>0.37536264178302992</c:v>
                </c:pt>
                <c:pt idx="996">
                  <c:v>0.37536264178302992</c:v>
                </c:pt>
                <c:pt idx="997">
                  <c:v>0.37536264178302992</c:v>
                </c:pt>
                <c:pt idx="998">
                  <c:v>0.37536264178302992</c:v>
                </c:pt>
                <c:pt idx="999">
                  <c:v>0.37536264178302992</c:v>
                </c:pt>
                <c:pt idx="1000">
                  <c:v>0.37536264178302992</c:v>
                </c:pt>
                <c:pt idx="1001">
                  <c:v>0.37536264178302992</c:v>
                </c:pt>
                <c:pt idx="1002">
                  <c:v>0.37536264178302992</c:v>
                </c:pt>
                <c:pt idx="1003">
                  <c:v>0.37536264178302992</c:v>
                </c:pt>
                <c:pt idx="1004">
                  <c:v>0.37536264178302992</c:v>
                </c:pt>
                <c:pt idx="1005">
                  <c:v>0.37536264178302992</c:v>
                </c:pt>
                <c:pt idx="1006">
                  <c:v>0.37536264178302992</c:v>
                </c:pt>
                <c:pt idx="1007">
                  <c:v>0.37536264178302992</c:v>
                </c:pt>
                <c:pt idx="1008">
                  <c:v>0.37536264178302992</c:v>
                </c:pt>
                <c:pt idx="1009">
                  <c:v>0.37536264178302992</c:v>
                </c:pt>
                <c:pt idx="1010">
                  <c:v>0.37536264178302992</c:v>
                </c:pt>
                <c:pt idx="1011">
                  <c:v>0.37536264178302992</c:v>
                </c:pt>
                <c:pt idx="1012">
                  <c:v>0.37536264178302992</c:v>
                </c:pt>
                <c:pt idx="1013">
                  <c:v>0.37536264178302992</c:v>
                </c:pt>
                <c:pt idx="1014">
                  <c:v>0.37536264178302992</c:v>
                </c:pt>
                <c:pt idx="1015">
                  <c:v>0.37536264178302992</c:v>
                </c:pt>
                <c:pt idx="1016">
                  <c:v>0.37536264178302992</c:v>
                </c:pt>
                <c:pt idx="1017">
                  <c:v>0.37536264178302992</c:v>
                </c:pt>
                <c:pt idx="1018">
                  <c:v>0.37536264178302992</c:v>
                </c:pt>
                <c:pt idx="1019">
                  <c:v>0.37536264178302992</c:v>
                </c:pt>
                <c:pt idx="1020">
                  <c:v>0.37536264178302992</c:v>
                </c:pt>
                <c:pt idx="1021">
                  <c:v>0.37536264178302992</c:v>
                </c:pt>
                <c:pt idx="1022">
                  <c:v>0.37536264178302992</c:v>
                </c:pt>
                <c:pt idx="1023">
                  <c:v>0.37536264178302992</c:v>
                </c:pt>
                <c:pt idx="1024">
                  <c:v>0.37536264178302992</c:v>
                </c:pt>
                <c:pt idx="1025">
                  <c:v>0.37536264178302992</c:v>
                </c:pt>
                <c:pt idx="1026">
                  <c:v>0.37536264178302992</c:v>
                </c:pt>
                <c:pt idx="1027">
                  <c:v>0.37536264178302992</c:v>
                </c:pt>
                <c:pt idx="1028">
                  <c:v>0.37536264178302992</c:v>
                </c:pt>
                <c:pt idx="1029">
                  <c:v>0.37536264178302992</c:v>
                </c:pt>
                <c:pt idx="1030">
                  <c:v>0.37536264178302992</c:v>
                </c:pt>
                <c:pt idx="1031">
                  <c:v>0.37536264178302992</c:v>
                </c:pt>
                <c:pt idx="1032">
                  <c:v>0.37536264178302992</c:v>
                </c:pt>
                <c:pt idx="1033">
                  <c:v>0.37536264178302992</c:v>
                </c:pt>
                <c:pt idx="1034">
                  <c:v>0.37536264178302992</c:v>
                </c:pt>
                <c:pt idx="1035">
                  <c:v>0.37536264178302992</c:v>
                </c:pt>
                <c:pt idx="1036">
                  <c:v>0.37536264178302992</c:v>
                </c:pt>
                <c:pt idx="1037">
                  <c:v>0.37536264178302992</c:v>
                </c:pt>
                <c:pt idx="1038">
                  <c:v>0.37536264178302992</c:v>
                </c:pt>
                <c:pt idx="1039">
                  <c:v>0.37536264178302992</c:v>
                </c:pt>
                <c:pt idx="1040">
                  <c:v>0.37536264178302992</c:v>
                </c:pt>
                <c:pt idx="1041">
                  <c:v>0.37536264178302992</c:v>
                </c:pt>
                <c:pt idx="1042">
                  <c:v>0.37536264178302992</c:v>
                </c:pt>
                <c:pt idx="1043">
                  <c:v>0.37536264178302992</c:v>
                </c:pt>
                <c:pt idx="1044">
                  <c:v>0.37536264178302992</c:v>
                </c:pt>
                <c:pt idx="1045">
                  <c:v>0.37536264178302992</c:v>
                </c:pt>
                <c:pt idx="1046">
                  <c:v>0.37536264178302992</c:v>
                </c:pt>
                <c:pt idx="1047">
                  <c:v>0.37536264178302992</c:v>
                </c:pt>
                <c:pt idx="1048">
                  <c:v>0.37536264178302992</c:v>
                </c:pt>
                <c:pt idx="1049">
                  <c:v>0.37536264178302992</c:v>
                </c:pt>
                <c:pt idx="1050">
                  <c:v>0.37536264178302992</c:v>
                </c:pt>
                <c:pt idx="1051">
                  <c:v>0.37536264178302992</c:v>
                </c:pt>
                <c:pt idx="1052">
                  <c:v>0.37536264178302992</c:v>
                </c:pt>
                <c:pt idx="1053">
                  <c:v>0.37536264178302992</c:v>
                </c:pt>
                <c:pt idx="1054">
                  <c:v>0.37536264178302992</c:v>
                </c:pt>
                <c:pt idx="1055">
                  <c:v>0.37536264178302992</c:v>
                </c:pt>
                <c:pt idx="1056">
                  <c:v>0.37536264178302992</c:v>
                </c:pt>
                <c:pt idx="1057">
                  <c:v>0.37536264178302992</c:v>
                </c:pt>
                <c:pt idx="1058">
                  <c:v>0.37536264178302992</c:v>
                </c:pt>
                <c:pt idx="1059">
                  <c:v>0.37536264178302992</c:v>
                </c:pt>
                <c:pt idx="1060">
                  <c:v>0.37536264178302992</c:v>
                </c:pt>
                <c:pt idx="1061">
                  <c:v>0.37536264178302992</c:v>
                </c:pt>
                <c:pt idx="1062">
                  <c:v>0.37536264178302992</c:v>
                </c:pt>
                <c:pt idx="1063">
                  <c:v>0.37536264178302992</c:v>
                </c:pt>
                <c:pt idx="1064">
                  <c:v>0.37536264178302992</c:v>
                </c:pt>
                <c:pt idx="1065">
                  <c:v>0.37536264178302992</c:v>
                </c:pt>
                <c:pt idx="1066">
                  <c:v>0.37536264178302992</c:v>
                </c:pt>
                <c:pt idx="1067">
                  <c:v>0.37536264178302992</c:v>
                </c:pt>
                <c:pt idx="1068">
                  <c:v>0.37536264178302992</c:v>
                </c:pt>
                <c:pt idx="1069">
                  <c:v>0.37536264178302992</c:v>
                </c:pt>
                <c:pt idx="1070">
                  <c:v>0.37536264178302992</c:v>
                </c:pt>
                <c:pt idx="1071">
                  <c:v>0.37536264178302992</c:v>
                </c:pt>
                <c:pt idx="1072">
                  <c:v>0.37536264178302992</c:v>
                </c:pt>
                <c:pt idx="1073">
                  <c:v>0.37536264178302992</c:v>
                </c:pt>
                <c:pt idx="1074">
                  <c:v>0.37536264178302992</c:v>
                </c:pt>
                <c:pt idx="1075">
                  <c:v>0.37536264178302992</c:v>
                </c:pt>
                <c:pt idx="1076">
                  <c:v>0.37536264178302992</c:v>
                </c:pt>
                <c:pt idx="1077">
                  <c:v>0.37536264178302992</c:v>
                </c:pt>
                <c:pt idx="1078">
                  <c:v>0.37536264178302992</c:v>
                </c:pt>
                <c:pt idx="1079">
                  <c:v>0.37536264178302992</c:v>
                </c:pt>
                <c:pt idx="1080">
                  <c:v>0.37536264178302992</c:v>
                </c:pt>
                <c:pt idx="1081">
                  <c:v>0.37536264178302992</c:v>
                </c:pt>
                <c:pt idx="1082">
                  <c:v>0.37536264178302992</c:v>
                </c:pt>
                <c:pt idx="1083">
                  <c:v>0.37536264178302992</c:v>
                </c:pt>
                <c:pt idx="1084">
                  <c:v>0.37536264178302992</c:v>
                </c:pt>
                <c:pt idx="1085">
                  <c:v>0.37536264178302992</c:v>
                </c:pt>
                <c:pt idx="1086">
                  <c:v>0.37536264178302992</c:v>
                </c:pt>
                <c:pt idx="1087">
                  <c:v>0.37536264178302992</c:v>
                </c:pt>
                <c:pt idx="1088">
                  <c:v>0.37536264178302992</c:v>
                </c:pt>
                <c:pt idx="1089">
                  <c:v>0.37536264178302992</c:v>
                </c:pt>
                <c:pt idx="1090">
                  <c:v>0.37536264178302992</c:v>
                </c:pt>
                <c:pt idx="1091">
                  <c:v>0.37536264178302992</c:v>
                </c:pt>
                <c:pt idx="1092">
                  <c:v>0.37536264178302992</c:v>
                </c:pt>
                <c:pt idx="1093">
                  <c:v>0.37536264178302992</c:v>
                </c:pt>
                <c:pt idx="1094">
                  <c:v>0.37536264178302992</c:v>
                </c:pt>
                <c:pt idx="1095">
                  <c:v>0.37536264178302992</c:v>
                </c:pt>
                <c:pt idx="1096">
                  <c:v>0.37536264178302992</c:v>
                </c:pt>
                <c:pt idx="1097">
                  <c:v>0.37536264178302992</c:v>
                </c:pt>
                <c:pt idx="1098">
                  <c:v>0.37536264178302992</c:v>
                </c:pt>
                <c:pt idx="1099">
                  <c:v>0.37536264178302992</c:v>
                </c:pt>
                <c:pt idx="1100">
                  <c:v>0.37536264178302992</c:v>
                </c:pt>
                <c:pt idx="1101">
                  <c:v>0.37536264178302992</c:v>
                </c:pt>
                <c:pt idx="1102">
                  <c:v>0.37536264178302992</c:v>
                </c:pt>
                <c:pt idx="1103">
                  <c:v>0.37536264178302992</c:v>
                </c:pt>
                <c:pt idx="1104">
                  <c:v>0.37536264178302992</c:v>
                </c:pt>
                <c:pt idx="1105">
                  <c:v>0.37536264178302992</c:v>
                </c:pt>
                <c:pt idx="1106">
                  <c:v>0.37536264178302992</c:v>
                </c:pt>
                <c:pt idx="1107">
                  <c:v>0.37536264178302992</c:v>
                </c:pt>
                <c:pt idx="1108">
                  <c:v>0.37536264178302992</c:v>
                </c:pt>
                <c:pt idx="1109">
                  <c:v>0.37536264178302992</c:v>
                </c:pt>
                <c:pt idx="1110">
                  <c:v>0.37536264178302992</c:v>
                </c:pt>
                <c:pt idx="1111">
                  <c:v>0.37536264178302992</c:v>
                </c:pt>
                <c:pt idx="1112">
                  <c:v>0.37536264178302992</c:v>
                </c:pt>
                <c:pt idx="1113">
                  <c:v>0.37536264178302992</c:v>
                </c:pt>
                <c:pt idx="1114">
                  <c:v>0.37536264178302992</c:v>
                </c:pt>
                <c:pt idx="1115">
                  <c:v>0.37536264178302992</c:v>
                </c:pt>
                <c:pt idx="1116">
                  <c:v>0.37536264178302992</c:v>
                </c:pt>
                <c:pt idx="1117">
                  <c:v>0.37536264178302992</c:v>
                </c:pt>
                <c:pt idx="1118">
                  <c:v>0.37536264178302992</c:v>
                </c:pt>
                <c:pt idx="1119">
                  <c:v>0.37536264178302992</c:v>
                </c:pt>
                <c:pt idx="1120">
                  <c:v>0.37536264178302992</c:v>
                </c:pt>
                <c:pt idx="1121">
                  <c:v>0.37536264178302992</c:v>
                </c:pt>
                <c:pt idx="1122">
                  <c:v>0.37536264178302992</c:v>
                </c:pt>
                <c:pt idx="1123">
                  <c:v>0.37536264178302992</c:v>
                </c:pt>
                <c:pt idx="1124">
                  <c:v>0.37536264178302992</c:v>
                </c:pt>
                <c:pt idx="1125">
                  <c:v>0.37536264178302992</c:v>
                </c:pt>
                <c:pt idx="1126">
                  <c:v>0.37536264178302992</c:v>
                </c:pt>
                <c:pt idx="1127">
                  <c:v>0.37536264178302992</c:v>
                </c:pt>
                <c:pt idx="1128">
                  <c:v>0.37536264178302992</c:v>
                </c:pt>
                <c:pt idx="1129">
                  <c:v>0.37536264178302992</c:v>
                </c:pt>
                <c:pt idx="1130">
                  <c:v>0.37536264178302992</c:v>
                </c:pt>
                <c:pt idx="1131">
                  <c:v>0.37536264178302992</c:v>
                </c:pt>
                <c:pt idx="1132">
                  <c:v>0.37536264178302992</c:v>
                </c:pt>
                <c:pt idx="1133">
                  <c:v>0.37536264178302992</c:v>
                </c:pt>
                <c:pt idx="1134">
                  <c:v>0.37536264178302992</c:v>
                </c:pt>
                <c:pt idx="1135">
                  <c:v>0.37536264178302992</c:v>
                </c:pt>
                <c:pt idx="1136">
                  <c:v>0.37536264178302992</c:v>
                </c:pt>
                <c:pt idx="1137">
                  <c:v>0.37536264178302992</c:v>
                </c:pt>
                <c:pt idx="1138">
                  <c:v>0.37536264178302992</c:v>
                </c:pt>
                <c:pt idx="1139">
                  <c:v>0.37536264178302992</c:v>
                </c:pt>
                <c:pt idx="1140">
                  <c:v>0.37536264178302992</c:v>
                </c:pt>
                <c:pt idx="1141">
                  <c:v>0.37536264178302992</c:v>
                </c:pt>
                <c:pt idx="1142">
                  <c:v>0.37536264178302992</c:v>
                </c:pt>
                <c:pt idx="1143">
                  <c:v>0.37536264178302992</c:v>
                </c:pt>
                <c:pt idx="1144">
                  <c:v>0.37536264178302992</c:v>
                </c:pt>
                <c:pt idx="1145">
                  <c:v>0.37536264178302992</c:v>
                </c:pt>
                <c:pt idx="1146">
                  <c:v>0.37536264178302992</c:v>
                </c:pt>
                <c:pt idx="1147">
                  <c:v>0.37536264178302992</c:v>
                </c:pt>
                <c:pt idx="1148">
                  <c:v>0.37536264178302992</c:v>
                </c:pt>
                <c:pt idx="1149">
                  <c:v>0.37536264178302992</c:v>
                </c:pt>
                <c:pt idx="1150">
                  <c:v>0.37536264178302992</c:v>
                </c:pt>
                <c:pt idx="1151">
                  <c:v>0.37536264178302992</c:v>
                </c:pt>
                <c:pt idx="1152">
                  <c:v>0.37536264178302992</c:v>
                </c:pt>
                <c:pt idx="1153">
                  <c:v>0.37536264178302992</c:v>
                </c:pt>
                <c:pt idx="1154">
                  <c:v>0.37536264178302992</c:v>
                </c:pt>
                <c:pt idx="1155">
                  <c:v>0.37536264178302992</c:v>
                </c:pt>
                <c:pt idx="1156">
                  <c:v>0.37536264178302992</c:v>
                </c:pt>
                <c:pt idx="1157">
                  <c:v>0.37536264178302992</c:v>
                </c:pt>
                <c:pt idx="1158">
                  <c:v>0.37536264178302992</c:v>
                </c:pt>
                <c:pt idx="1159">
                  <c:v>0.37536264178302992</c:v>
                </c:pt>
                <c:pt idx="1160">
                  <c:v>0.37536264178302992</c:v>
                </c:pt>
                <c:pt idx="1161">
                  <c:v>0.37536264178302992</c:v>
                </c:pt>
                <c:pt idx="1162">
                  <c:v>0.37536264178302992</c:v>
                </c:pt>
                <c:pt idx="1163">
                  <c:v>0.37536264178302992</c:v>
                </c:pt>
                <c:pt idx="1164">
                  <c:v>0.37536264178302992</c:v>
                </c:pt>
                <c:pt idx="1165">
                  <c:v>0.37536264178302992</c:v>
                </c:pt>
                <c:pt idx="1166">
                  <c:v>0.37536264178302992</c:v>
                </c:pt>
                <c:pt idx="1167">
                  <c:v>0.37536264178302992</c:v>
                </c:pt>
                <c:pt idx="1168">
                  <c:v>0.37536264178302992</c:v>
                </c:pt>
                <c:pt idx="1169">
                  <c:v>0.37536264178302992</c:v>
                </c:pt>
                <c:pt idx="1170">
                  <c:v>0.37536264178302992</c:v>
                </c:pt>
                <c:pt idx="1171">
                  <c:v>0.37536264178302992</c:v>
                </c:pt>
                <c:pt idx="1172">
                  <c:v>0.37536264178302992</c:v>
                </c:pt>
                <c:pt idx="1173">
                  <c:v>0.37536264178302992</c:v>
                </c:pt>
                <c:pt idx="1174">
                  <c:v>0.37536264178302992</c:v>
                </c:pt>
                <c:pt idx="1175">
                  <c:v>0.37536264178302992</c:v>
                </c:pt>
                <c:pt idx="1176">
                  <c:v>0.37536264178302992</c:v>
                </c:pt>
                <c:pt idx="1177">
                  <c:v>0.37536264178302992</c:v>
                </c:pt>
                <c:pt idx="1178">
                  <c:v>0.37536264178302992</c:v>
                </c:pt>
                <c:pt idx="1179">
                  <c:v>0.37536264178302992</c:v>
                </c:pt>
                <c:pt idx="1180">
                  <c:v>0.37536264178302992</c:v>
                </c:pt>
                <c:pt idx="1181">
                  <c:v>0.37536264178302992</c:v>
                </c:pt>
                <c:pt idx="1182">
                  <c:v>0.37536264178302992</c:v>
                </c:pt>
                <c:pt idx="1183">
                  <c:v>0.37536264178302992</c:v>
                </c:pt>
                <c:pt idx="1184">
                  <c:v>0.37536264178302992</c:v>
                </c:pt>
                <c:pt idx="1185">
                  <c:v>0.37536264178302992</c:v>
                </c:pt>
                <c:pt idx="1186">
                  <c:v>0.37536264178302992</c:v>
                </c:pt>
                <c:pt idx="1187">
                  <c:v>0.37536264178302992</c:v>
                </c:pt>
                <c:pt idx="1188">
                  <c:v>0.37536264178302992</c:v>
                </c:pt>
                <c:pt idx="1189">
                  <c:v>0.37536264178302992</c:v>
                </c:pt>
                <c:pt idx="1190">
                  <c:v>0.37536264178302992</c:v>
                </c:pt>
                <c:pt idx="1191">
                  <c:v>0.37536264178302992</c:v>
                </c:pt>
                <c:pt idx="1192">
                  <c:v>0.37536264178302992</c:v>
                </c:pt>
                <c:pt idx="1193">
                  <c:v>0.37536264178302992</c:v>
                </c:pt>
                <c:pt idx="1194">
                  <c:v>0.37536264178302992</c:v>
                </c:pt>
                <c:pt idx="1195">
                  <c:v>0.37536264178302992</c:v>
                </c:pt>
                <c:pt idx="1196">
                  <c:v>0.37536264178302992</c:v>
                </c:pt>
                <c:pt idx="1197">
                  <c:v>0.37536264178302992</c:v>
                </c:pt>
                <c:pt idx="1198">
                  <c:v>0.37536264178302992</c:v>
                </c:pt>
                <c:pt idx="1199">
                  <c:v>0.37536264178302992</c:v>
                </c:pt>
                <c:pt idx="1200">
                  <c:v>0.37536264178302992</c:v>
                </c:pt>
                <c:pt idx="1201">
                  <c:v>0.37536264178302992</c:v>
                </c:pt>
                <c:pt idx="1202">
                  <c:v>0.37536264178302992</c:v>
                </c:pt>
                <c:pt idx="1203">
                  <c:v>0.37536264178302992</c:v>
                </c:pt>
                <c:pt idx="1204">
                  <c:v>0.37536264178302992</c:v>
                </c:pt>
                <c:pt idx="1205">
                  <c:v>0.37536264178302992</c:v>
                </c:pt>
                <c:pt idx="1206">
                  <c:v>0.37536264178302992</c:v>
                </c:pt>
                <c:pt idx="1207">
                  <c:v>0.37536264178302992</c:v>
                </c:pt>
                <c:pt idx="1208">
                  <c:v>0.37536264178302992</c:v>
                </c:pt>
                <c:pt idx="1209">
                  <c:v>0.37536264178302992</c:v>
                </c:pt>
                <c:pt idx="1210">
                  <c:v>0.37536264178302992</c:v>
                </c:pt>
                <c:pt idx="1211">
                  <c:v>0.37536264178302992</c:v>
                </c:pt>
                <c:pt idx="1212">
                  <c:v>0.37536264178302992</c:v>
                </c:pt>
                <c:pt idx="1213">
                  <c:v>0.37536264178302992</c:v>
                </c:pt>
                <c:pt idx="1214">
                  <c:v>0.37536264178302992</c:v>
                </c:pt>
                <c:pt idx="1215">
                  <c:v>0.37536264178302992</c:v>
                </c:pt>
                <c:pt idx="1216">
                  <c:v>0.37536264178302992</c:v>
                </c:pt>
                <c:pt idx="1217">
                  <c:v>0.37536264178302992</c:v>
                </c:pt>
                <c:pt idx="1218">
                  <c:v>0.37536264178302992</c:v>
                </c:pt>
                <c:pt idx="1219">
                  <c:v>0.37536264178302992</c:v>
                </c:pt>
                <c:pt idx="1220">
                  <c:v>0.37536264178302992</c:v>
                </c:pt>
                <c:pt idx="1221">
                  <c:v>0.37536264178302992</c:v>
                </c:pt>
                <c:pt idx="1222">
                  <c:v>0.37536264178302992</c:v>
                </c:pt>
                <c:pt idx="1223">
                  <c:v>0.37536264178302992</c:v>
                </c:pt>
                <c:pt idx="1224">
                  <c:v>0.37536264178302992</c:v>
                </c:pt>
                <c:pt idx="1225">
                  <c:v>0.37536264178302992</c:v>
                </c:pt>
                <c:pt idx="1226">
                  <c:v>0.37536264178302992</c:v>
                </c:pt>
                <c:pt idx="1227">
                  <c:v>0.37536264178302992</c:v>
                </c:pt>
                <c:pt idx="1228">
                  <c:v>0.37536264178302992</c:v>
                </c:pt>
                <c:pt idx="1229">
                  <c:v>0.37536264178302992</c:v>
                </c:pt>
                <c:pt idx="1230">
                  <c:v>0.37536264178302992</c:v>
                </c:pt>
                <c:pt idx="1231">
                  <c:v>0.37536264178302992</c:v>
                </c:pt>
                <c:pt idx="1232">
                  <c:v>0.37536264178302992</c:v>
                </c:pt>
                <c:pt idx="1233">
                  <c:v>0.37536264178302992</c:v>
                </c:pt>
                <c:pt idx="1234">
                  <c:v>0.37536264178302992</c:v>
                </c:pt>
                <c:pt idx="1235">
                  <c:v>0.37536264178302992</c:v>
                </c:pt>
                <c:pt idx="1236">
                  <c:v>0.37536264178302992</c:v>
                </c:pt>
                <c:pt idx="1237">
                  <c:v>0.37536264178302992</c:v>
                </c:pt>
                <c:pt idx="1238">
                  <c:v>0.37536264178302992</c:v>
                </c:pt>
                <c:pt idx="1239">
                  <c:v>0.37536264178302992</c:v>
                </c:pt>
                <c:pt idx="1240">
                  <c:v>0.37536264178302992</c:v>
                </c:pt>
                <c:pt idx="1241">
                  <c:v>0.37536264178302992</c:v>
                </c:pt>
                <c:pt idx="1242">
                  <c:v>0.37536264178302992</c:v>
                </c:pt>
                <c:pt idx="1243">
                  <c:v>0.37536264178302992</c:v>
                </c:pt>
                <c:pt idx="1244">
                  <c:v>0.37536264178302992</c:v>
                </c:pt>
                <c:pt idx="1245">
                  <c:v>0.37536264178302992</c:v>
                </c:pt>
                <c:pt idx="1246">
                  <c:v>0.37536264178302992</c:v>
                </c:pt>
                <c:pt idx="1247">
                  <c:v>0.37536264178302992</c:v>
                </c:pt>
                <c:pt idx="1248">
                  <c:v>0.37536264178302992</c:v>
                </c:pt>
                <c:pt idx="1249">
                  <c:v>0.37536264178302992</c:v>
                </c:pt>
                <c:pt idx="1250">
                  <c:v>0.37536264178302992</c:v>
                </c:pt>
                <c:pt idx="1251">
                  <c:v>0.37536264178302992</c:v>
                </c:pt>
                <c:pt idx="1252">
                  <c:v>0.37536264178302992</c:v>
                </c:pt>
                <c:pt idx="1253">
                  <c:v>0.37536264178302992</c:v>
                </c:pt>
                <c:pt idx="1254">
                  <c:v>0.37536264178302992</c:v>
                </c:pt>
                <c:pt idx="1255">
                  <c:v>0.37536264178302992</c:v>
                </c:pt>
                <c:pt idx="1256">
                  <c:v>0.37536264178302992</c:v>
                </c:pt>
                <c:pt idx="1257">
                  <c:v>0.37536264178302992</c:v>
                </c:pt>
                <c:pt idx="1258">
                  <c:v>0.37536264178302992</c:v>
                </c:pt>
                <c:pt idx="1259">
                  <c:v>0.37536264178302992</c:v>
                </c:pt>
                <c:pt idx="1260">
                  <c:v>0.37536264178302992</c:v>
                </c:pt>
                <c:pt idx="1261">
                  <c:v>0.37536264178302992</c:v>
                </c:pt>
                <c:pt idx="1262">
                  <c:v>0.37536264178302992</c:v>
                </c:pt>
                <c:pt idx="1263">
                  <c:v>0.37536264178302992</c:v>
                </c:pt>
                <c:pt idx="1264">
                  <c:v>0.37536264178302992</c:v>
                </c:pt>
                <c:pt idx="1265">
                  <c:v>0.37536264178302992</c:v>
                </c:pt>
                <c:pt idx="1266">
                  <c:v>0.37536264178302992</c:v>
                </c:pt>
                <c:pt idx="1267">
                  <c:v>0.37536264178302992</c:v>
                </c:pt>
                <c:pt idx="1268">
                  <c:v>0.37536264178302992</c:v>
                </c:pt>
                <c:pt idx="1269">
                  <c:v>0.37536264178302992</c:v>
                </c:pt>
                <c:pt idx="1270">
                  <c:v>0.37536264178302992</c:v>
                </c:pt>
                <c:pt idx="1271">
                  <c:v>0.37536264178302992</c:v>
                </c:pt>
                <c:pt idx="1272">
                  <c:v>0.37536264178302992</c:v>
                </c:pt>
                <c:pt idx="1273">
                  <c:v>0.37536264178302992</c:v>
                </c:pt>
                <c:pt idx="1274">
                  <c:v>0.37536264178302992</c:v>
                </c:pt>
                <c:pt idx="1275">
                  <c:v>0.37536264178302992</c:v>
                </c:pt>
                <c:pt idx="1276">
                  <c:v>0.37536264178302992</c:v>
                </c:pt>
                <c:pt idx="1277">
                  <c:v>0.37536264178302992</c:v>
                </c:pt>
                <c:pt idx="1278">
                  <c:v>0.37536264178302992</c:v>
                </c:pt>
                <c:pt idx="1279">
                  <c:v>0.37536264178302992</c:v>
                </c:pt>
                <c:pt idx="1280">
                  <c:v>0.37536264178302992</c:v>
                </c:pt>
                <c:pt idx="1281">
                  <c:v>0.37536264178302992</c:v>
                </c:pt>
                <c:pt idx="1282">
                  <c:v>0.37536264178302992</c:v>
                </c:pt>
                <c:pt idx="1283">
                  <c:v>0.37536264178302992</c:v>
                </c:pt>
                <c:pt idx="1284">
                  <c:v>0.37536264178302992</c:v>
                </c:pt>
                <c:pt idx="1285">
                  <c:v>0.37536264178302992</c:v>
                </c:pt>
                <c:pt idx="1286">
                  <c:v>0.37536264178302992</c:v>
                </c:pt>
                <c:pt idx="1287">
                  <c:v>0.37536264178302992</c:v>
                </c:pt>
                <c:pt idx="1288">
                  <c:v>0.37536264178302992</c:v>
                </c:pt>
                <c:pt idx="1289">
                  <c:v>0.37536264178302992</c:v>
                </c:pt>
                <c:pt idx="1290">
                  <c:v>0.37536264178302992</c:v>
                </c:pt>
                <c:pt idx="1291">
                  <c:v>0.37536264178302992</c:v>
                </c:pt>
                <c:pt idx="1292">
                  <c:v>0.37536264178302992</c:v>
                </c:pt>
                <c:pt idx="1293">
                  <c:v>0.37536264178302992</c:v>
                </c:pt>
                <c:pt idx="1294">
                  <c:v>0.37536264178302992</c:v>
                </c:pt>
                <c:pt idx="1295">
                  <c:v>0.37536264178302992</c:v>
                </c:pt>
                <c:pt idx="1296">
                  <c:v>0.37536264178302992</c:v>
                </c:pt>
                <c:pt idx="1297">
                  <c:v>0.37536264178302992</c:v>
                </c:pt>
                <c:pt idx="1298">
                  <c:v>0.37536264178302992</c:v>
                </c:pt>
                <c:pt idx="1299">
                  <c:v>0.37536264178302992</c:v>
                </c:pt>
                <c:pt idx="1300">
                  <c:v>0.37536264178302992</c:v>
                </c:pt>
                <c:pt idx="1301">
                  <c:v>0.37536264178302992</c:v>
                </c:pt>
                <c:pt idx="1302">
                  <c:v>0.37536264178302992</c:v>
                </c:pt>
                <c:pt idx="1303">
                  <c:v>0.37536264178302992</c:v>
                </c:pt>
                <c:pt idx="1304">
                  <c:v>0.37536264178302992</c:v>
                </c:pt>
                <c:pt idx="1305">
                  <c:v>0.37536264178302992</c:v>
                </c:pt>
                <c:pt idx="1306">
                  <c:v>0.37536264178302992</c:v>
                </c:pt>
                <c:pt idx="1307">
                  <c:v>0.37536264178302992</c:v>
                </c:pt>
                <c:pt idx="1308">
                  <c:v>0.37536264178302992</c:v>
                </c:pt>
                <c:pt idx="1309">
                  <c:v>0.37536264178302992</c:v>
                </c:pt>
                <c:pt idx="1310">
                  <c:v>0.37536264178302992</c:v>
                </c:pt>
                <c:pt idx="1311">
                  <c:v>0.37536264178302992</c:v>
                </c:pt>
                <c:pt idx="1312">
                  <c:v>0.37536264178302992</c:v>
                </c:pt>
                <c:pt idx="1313">
                  <c:v>0.37536264178302992</c:v>
                </c:pt>
                <c:pt idx="1314">
                  <c:v>0.37536264178302992</c:v>
                </c:pt>
                <c:pt idx="1315">
                  <c:v>0.37536264178302992</c:v>
                </c:pt>
                <c:pt idx="1316">
                  <c:v>0.37536264178302992</c:v>
                </c:pt>
                <c:pt idx="1317">
                  <c:v>0.37536264178302992</c:v>
                </c:pt>
                <c:pt idx="1318">
                  <c:v>0.37536264178302992</c:v>
                </c:pt>
                <c:pt idx="1319">
                  <c:v>0.37536264178302992</c:v>
                </c:pt>
                <c:pt idx="1320">
                  <c:v>0.37536264178302992</c:v>
                </c:pt>
                <c:pt idx="1321">
                  <c:v>0.37536264178302992</c:v>
                </c:pt>
                <c:pt idx="1322">
                  <c:v>0.37536264178302992</c:v>
                </c:pt>
                <c:pt idx="1323">
                  <c:v>0.37536264178302992</c:v>
                </c:pt>
                <c:pt idx="1324">
                  <c:v>0.37536264178302992</c:v>
                </c:pt>
                <c:pt idx="1325">
                  <c:v>0.37536264178302992</c:v>
                </c:pt>
                <c:pt idx="1326">
                  <c:v>0.37536264178302992</c:v>
                </c:pt>
                <c:pt idx="1327">
                  <c:v>0.37536264178302992</c:v>
                </c:pt>
                <c:pt idx="1328">
                  <c:v>0.37536264178302992</c:v>
                </c:pt>
                <c:pt idx="1329">
                  <c:v>0.37536264178302992</c:v>
                </c:pt>
                <c:pt idx="1330">
                  <c:v>0.37536264178302992</c:v>
                </c:pt>
                <c:pt idx="1331">
                  <c:v>0.37536264178302992</c:v>
                </c:pt>
                <c:pt idx="1332">
                  <c:v>0.37536264178302992</c:v>
                </c:pt>
                <c:pt idx="1333">
                  <c:v>0.37536264178302992</c:v>
                </c:pt>
                <c:pt idx="1334">
                  <c:v>0.37536264178302992</c:v>
                </c:pt>
                <c:pt idx="1335">
                  <c:v>0.37536264178302992</c:v>
                </c:pt>
                <c:pt idx="1336">
                  <c:v>0.37536264178302992</c:v>
                </c:pt>
                <c:pt idx="1337">
                  <c:v>0.37536264178302992</c:v>
                </c:pt>
                <c:pt idx="1338">
                  <c:v>0.37536264178302992</c:v>
                </c:pt>
                <c:pt idx="1339">
                  <c:v>0.37536264178302992</c:v>
                </c:pt>
                <c:pt idx="1340">
                  <c:v>0.37536264178302992</c:v>
                </c:pt>
                <c:pt idx="1341">
                  <c:v>0.37536264178302992</c:v>
                </c:pt>
                <c:pt idx="1342">
                  <c:v>0.37536264178302992</c:v>
                </c:pt>
                <c:pt idx="1343">
                  <c:v>0.37536264178302992</c:v>
                </c:pt>
                <c:pt idx="1344">
                  <c:v>0.37536264178302992</c:v>
                </c:pt>
                <c:pt idx="1345">
                  <c:v>0.37536264178302992</c:v>
                </c:pt>
                <c:pt idx="1346">
                  <c:v>0.37536264178302992</c:v>
                </c:pt>
                <c:pt idx="1347">
                  <c:v>0.37536264178302992</c:v>
                </c:pt>
                <c:pt idx="1348">
                  <c:v>0.37536264178302992</c:v>
                </c:pt>
                <c:pt idx="1349">
                  <c:v>0.37536264178302992</c:v>
                </c:pt>
                <c:pt idx="1350">
                  <c:v>0.37536264178302992</c:v>
                </c:pt>
                <c:pt idx="1351">
                  <c:v>0.37536264178302992</c:v>
                </c:pt>
                <c:pt idx="1352">
                  <c:v>0.37536264178302992</c:v>
                </c:pt>
                <c:pt idx="1353">
                  <c:v>0.37536264178302992</c:v>
                </c:pt>
                <c:pt idx="1354">
                  <c:v>0.37536264178302992</c:v>
                </c:pt>
                <c:pt idx="1355">
                  <c:v>0.37536264178302992</c:v>
                </c:pt>
                <c:pt idx="1356">
                  <c:v>0.37536264178302992</c:v>
                </c:pt>
                <c:pt idx="1357">
                  <c:v>0.37536264178302992</c:v>
                </c:pt>
                <c:pt idx="1358">
                  <c:v>0.37536264178302992</c:v>
                </c:pt>
                <c:pt idx="1359">
                  <c:v>0.37536264178302992</c:v>
                </c:pt>
                <c:pt idx="1360">
                  <c:v>0.37536264178302992</c:v>
                </c:pt>
                <c:pt idx="1361">
                  <c:v>0.37536264178302992</c:v>
                </c:pt>
                <c:pt idx="1362">
                  <c:v>0.37536264178302992</c:v>
                </c:pt>
                <c:pt idx="1363">
                  <c:v>0.37536264178302992</c:v>
                </c:pt>
                <c:pt idx="1364">
                  <c:v>0.37536264178302992</c:v>
                </c:pt>
                <c:pt idx="1365">
                  <c:v>0.37536264178302992</c:v>
                </c:pt>
                <c:pt idx="1366">
                  <c:v>0.37536264178302992</c:v>
                </c:pt>
                <c:pt idx="1367">
                  <c:v>0.37536264178302992</c:v>
                </c:pt>
                <c:pt idx="1368">
                  <c:v>0.37536264178302992</c:v>
                </c:pt>
                <c:pt idx="1369">
                  <c:v>0.37536264178302992</c:v>
                </c:pt>
                <c:pt idx="1370">
                  <c:v>0.37536264178302992</c:v>
                </c:pt>
                <c:pt idx="1371">
                  <c:v>0.37536264178302992</c:v>
                </c:pt>
                <c:pt idx="1372">
                  <c:v>0.37536264178302992</c:v>
                </c:pt>
                <c:pt idx="1373">
                  <c:v>0.37536264178302992</c:v>
                </c:pt>
                <c:pt idx="1374">
                  <c:v>0.37536264178302992</c:v>
                </c:pt>
                <c:pt idx="1375">
                  <c:v>0.37536264178302992</c:v>
                </c:pt>
                <c:pt idx="1376">
                  <c:v>0.37536264178302992</c:v>
                </c:pt>
                <c:pt idx="1377">
                  <c:v>0.37536264178302992</c:v>
                </c:pt>
                <c:pt idx="1378">
                  <c:v>0.37536264178302992</c:v>
                </c:pt>
                <c:pt idx="1379">
                  <c:v>0.37536264178302992</c:v>
                </c:pt>
                <c:pt idx="1380">
                  <c:v>0.37536264178302992</c:v>
                </c:pt>
                <c:pt idx="1381">
                  <c:v>0.37536264178302992</c:v>
                </c:pt>
                <c:pt idx="1382">
                  <c:v>0.37536264178302992</c:v>
                </c:pt>
                <c:pt idx="1383">
                  <c:v>0.37536264178302992</c:v>
                </c:pt>
                <c:pt idx="1384">
                  <c:v>0.37536264178302992</c:v>
                </c:pt>
                <c:pt idx="1385">
                  <c:v>0.37536264178302992</c:v>
                </c:pt>
                <c:pt idx="1386">
                  <c:v>0.37536264178302992</c:v>
                </c:pt>
                <c:pt idx="1387">
                  <c:v>0.37536264178302992</c:v>
                </c:pt>
                <c:pt idx="1388">
                  <c:v>0.37536264178302992</c:v>
                </c:pt>
                <c:pt idx="1389">
                  <c:v>0.37536264178302992</c:v>
                </c:pt>
                <c:pt idx="1390">
                  <c:v>0.37536264178302992</c:v>
                </c:pt>
                <c:pt idx="1391">
                  <c:v>0.37536264178302992</c:v>
                </c:pt>
                <c:pt idx="1392">
                  <c:v>0.37536264178302992</c:v>
                </c:pt>
                <c:pt idx="1393">
                  <c:v>0.37536264178302992</c:v>
                </c:pt>
                <c:pt idx="1394">
                  <c:v>0.37536264178302992</c:v>
                </c:pt>
                <c:pt idx="1395">
                  <c:v>0.37536264178302992</c:v>
                </c:pt>
                <c:pt idx="1396">
                  <c:v>0.37536264178302992</c:v>
                </c:pt>
                <c:pt idx="1397">
                  <c:v>0.37536264178302992</c:v>
                </c:pt>
                <c:pt idx="1398">
                  <c:v>0.37536264178302992</c:v>
                </c:pt>
                <c:pt idx="1399">
                  <c:v>0.37536264178302992</c:v>
                </c:pt>
                <c:pt idx="1400">
                  <c:v>0.37536264178302992</c:v>
                </c:pt>
                <c:pt idx="1401">
                  <c:v>0.37536264178302992</c:v>
                </c:pt>
                <c:pt idx="1402">
                  <c:v>0.37536264178302992</c:v>
                </c:pt>
                <c:pt idx="1403">
                  <c:v>0.37536264178302992</c:v>
                </c:pt>
                <c:pt idx="1404">
                  <c:v>0.37536264178302992</c:v>
                </c:pt>
                <c:pt idx="1405">
                  <c:v>0.37536264178302992</c:v>
                </c:pt>
                <c:pt idx="1406">
                  <c:v>0.37536264178302992</c:v>
                </c:pt>
                <c:pt idx="1407">
                  <c:v>0.37536264178302992</c:v>
                </c:pt>
                <c:pt idx="1408">
                  <c:v>0.37536264178302992</c:v>
                </c:pt>
                <c:pt idx="1409">
                  <c:v>0.37536264178302992</c:v>
                </c:pt>
                <c:pt idx="1410">
                  <c:v>0.37536264178302992</c:v>
                </c:pt>
                <c:pt idx="1411">
                  <c:v>0.37536264178302992</c:v>
                </c:pt>
                <c:pt idx="1412">
                  <c:v>0.37536264178302992</c:v>
                </c:pt>
                <c:pt idx="1413">
                  <c:v>0.37536264178302992</c:v>
                </c:pt>
                <c:pt idx="1414">
                  <c:v>0.37536264178302992</c:v>
                </c:pt>
                <c:pt idx="1415">
                  <c:v>0.37536264178302992</c:v>
                </c:pt>
                <c:pt idx="1416">
                  <c:v>0.37536264178302992</c:v>
                </c:pt>
                <c:pt idx="1417">
                  <c:v>0.37536264178302992</c:v>
                </c:pt>
                <c:pt idx="1418">
                  <c:v>0.37536264178302992</c:v>
                </c:pt>
                <c:pt idx="1419">
                  <c:v>0.37536264178302992</c:v>
                </c:pt>
                <c:pt idx="1420">
                  <c:v>0.37536264178302992</c:v>
                </c:pt>
                <c:pt idx="1421">
                  <c:v>0.37536264178302992</c:v>
                </c:pt>
                <c:pt idx="1422">
                  <c:v>0.37536264178302992</c:v>
                </c:pt>
                <c:pt idx="1423">
                  <c:v>0.37536264178302992</c:v>
                </c:pt>
                <c:pt idx="1424">
                  <c:v>0.37536264178302992</c:v>
                </c:pt>
                <c:pt idx="1425">
                  <c:v>0.37536264178302992</c:v>
                </c:pt>
                <c:pt idx="1426">
                  <c:v>0.37536264178302992</c:v>
                </c:pt>
                <c:pt idx="1427">
                  <c:v>0.37536264178302992</c:v>
                </c:pt>
                <c:pt idx="1428">
                  <c:v>0.37536264178302992</c:v>
                </c:pt>
                <c:pt idx="1429">
                  <c:v>0.37536264178302992</c:v>
                </c:pt>
                <c:pt idx="1430">
                  <c:v>0.37536264178302992</c:v>
                </c:pt>
                <c:pt idx="1431">
                  <c:v>0.37536264178302992</c:v>
                </c:pt>
                <c:pt idx="1432">
                  <c:v>0.37536264178302992</c:v>
                </c:pt>
                <c:pt idx="1433">
                  <c:v>0.37536264178302992</c:v>
                </c:pt>
                <c:pt idx="1434">
                  <c:v>0.37536264178302992</c:v>
                </c:pt>
                <c:pt idx="1435">
                  <c:v>0.37536264178302992</c:v>
                </c:pt>
                <c:pt idx="1436">
                  <c:v>0.37536264178302992</c:v>
                </c:pt>
                <c:pt idx="1437">
                  <c:v>0.37536264178302992</c:v>
                </c:pt>
                <c:pt idx="1438">
                  <c:v>0.37536264178302992</c:v>
                </c:pt>
                <c:pt idx="1439">
                  <c:v>0.37536264178302992</c:v>
                </c:pt>
                <c:pt idx="1440">
                  <c:v>0.37536264178302992</c:v>
                </c:pt>
                <c:pt idx="1441">
                  <c:v>0.37536264178302992</c:v>
                </c:pt>
                <c:pt idx="1442">
                  <c:v>0.37536264178302992</c:v>
                </c:pt>
                <c:pt idx="1443">
                  <c:v>0.37536264178302992</c:v>
                </c:pt>
                <c:pt idx="1444">
                  <c:v>0.37536264178302992</c:v>
                </c:pt>
                <c:pt idx="1445">
                  <c:v>0.37536264178302992</c:v>
                </c:pt>
                <c:pt idx="1446">
                  <c:v>0.37536264178302992</c:v>
                </c:pt>
                <c:pt idx="1447">
                  <c:v>0.37536264178302992</c:v>
                </c:pt>
                <c:pt idx="1448">
                  <c:v>0.37536264178302992</c:v>
                </c:pt>
                <c:pt idx="1449">
                  <c:v>0.37536264178302992</c:v>
                </c:pt>
                <c:pt idx="1450">
                  <c:v>0.37536264178302992</c:v>
                </c:pt>
                <c:pt idx="1451">
                  <c:v>0.37536264178302992</c:v>
                </c:pt>
                <c:pt idx="1452">
                  <c:v>0.37536264178302992</c:v>
                </c:pt>
                <c:pt idx="1453">
                  <c:v>0.37536264178302992</c:v>
                </c:pt>
                <c:pt idx="1454">
                  <c:v>0.37536264178302992</c:v>
                </c:pt>
                <c:pt idx="1455">
                  <c:v>0.37536264178302992</c:v>
                </c:pt>
                <c:pt idx="1456">
                  <c:v>0.37536264178302992</c:v>
                </c:pt>
                <c:pt idx="1457">
                  <c:v>0.37536264178302992</c:v>
                </c:pt>
                <c:pt idx="1458">
                  <c:v>0.37536264178302992</c:v>
                </c:pt>
                <c:pt idx="1459">
                  <c:v>0.37536264178302992</c:v>
                </c:pt>
                <c:pt idx="1460">
                  <c:v>0.37536264178302992</c:v>
                </c:pt>
                <c:pt idx="1461">
                  <c:v>0.37536264178302992</c:v>
                </c:pt>
                <c:pt idx="1462">
                  <c:v>0.37536264178302992</c:v>
                </c:pt>
                <c:pt idx="1463">
                  <c:v>0.37536264178302992</c:v>
                </c:pt>
                <c:pt idx="1464">
                  <c:v>0.37536264178302992</c:v>
                </c:pt>
                <c:pt idx="1465">
                  <c:v>0.37536264178302992</c:v>
                </c:pt>
                <c:pt idx="1466">
                  <c:v>0.37536264178302992</c:v>
                </c:pt>
                <c:pt idx="1467">
                  <c:v>0.37536264178302992</c:v>
                </c:pt>
                <c:pt idx="1468">
                  <c:v>0.37536264178302992</c:v>
                </c:pt>
                <c:pt idx="1469">
                  <c:v>0.37536264178302992</c:v>
                </c:pt>
                <c:pt idx="1470">
                  <c:v>0.37536264178302992</c:v>
                </c:pt>
                <c:pt idx="1471">
                  <c:v>0.37536264178302992</c:v>
                </c:pt>
                <c:pt idx="1472">
                  <c:v>0.37536264178302992</c:v>
                </c:pt>
                <c:pt idx="1473">
                  <c:v>0.37536264178302992</c:v>
                </c:pt>
                <c:pt idx="1474">
                  <c:v>0.37536264178302992</c:v>
                </c:pt>
                <c:pt idx="1475">
                  <c:v>0.37536264178302992</c:v>
                </c:pt>
                <c:pt idx="1476">
                  <c:v>0.37536264178302992</c:v>
                </c:pt>
                <c:pt idx="1477">
                  <c:v>0.37536264178302992</c:v>
                </c:pt>
                <c:pt idx="1478">
                  <c:v>0.37536264178302992</c:v>
                </c:pt>
                <c:pt idx="1479">
                  <c:v>0.37536264178302992</c:v>
                </c:pt>
                <c:pt idx="1480">
                  <c:v>0.37536264178302992</c:v>
                </c:pt>
                <c:pt idx="1481">
                  <c:v>0.37536264178302992</c:v>
                </c:pt>
                <c:pt idx="1482">
                  <c:v>0.37536264178302992</c:v>
                </c:pt>
                <c:pt idx="1483">
                  <c:v>0.37536264178302992</c:v>
                </c:pt>
                <c:pt idx="1484">
                  <c:v>0.37536264178302992</c:v>
                </c:pt>
                <c:pt idx="1485">
                  <c:v>0.37536264178302992</c:v>
                </c:pt>
                <c:pt idx="1486">
                  <c:v>0.37536264178302992</c:v>
                </c:pt>
                <c:pt idx="1487">
                  <c:v>0.37536264178302992</c:v>
                </c:pt>
                <c:pt idx="1488">
                  <c:v>0.37536264178302992</c:v>
                </c:pt>
                <c:pt idx="1489">
                  <c:v>0.37536264178302992</c:v>
                </c:pt>
                <c:pt idx="1490">
                  <c:v>0.37536264178302992</c:v>
                </c:pt>
                <c:pt idx="1491">
                  <c:v>0.37536264178302992</c:v>
                </c:pt>
                <c:pt idx="1492">
                  <c:v>0.37536264178302992</c:v>
                </c:pt>
                <c:pt idx="1493">
                  <c:v>0.37536264178302992</c:v>
                </c:pt>
                <c:pt idx="1494">
                  <c:v>0.37536264178302992</c:v>
                </c:pt>
                <c:pt idx="1495">
                  <c:v>0.37536264178302992</c:v>
                </c:pt>
                <c:pt idx="1496">
                  <c:v>0.37536264178302992</c:v>
                </c:pt>
                <c:pt idx="1497">
                  <c:v>0.37536264178302992</c:v>
                </c:pt>
                <c:pt idx="1498">
                  <c:v>0.37536264178302992</c:v>
                </c:pt>
                <c:pt idx="1499">
                  <c:v>0.37536264178302992</c:v>
                </c:pt>
                <c:pt idx="1500">
                  <c:v>0.37536264178302992</c:v>
                </c:pt>
                <c:pt idx="1501">
                  <c:v>0.37536264178302992</c:v>
                </c:pt>
                <c:pt idx="1502">
                  <c:v>0.37536264178302992</c:v>
                </c:pt>
                <c:pt idx="1503">
                  <c:v>0.37536264178302992</c:v>
                </c:pt>
                <c:pt idx="1504">
                  <c:v>0.37536264178302992</c:v>
                </c:pt>
                <c:pt idx="1505">
                  <c:v>0.37536264178302992</c:v>
                </c:pt>
                <c:pt idx="1506">
                  <c:v>0.37536264178302992</c:v>
                </c:pt>
                <c:pt idx="1507">
                  <c:v>0.37536264178302992</c:v>
                </c:pt>
                <c:pt idx="1508">
                  <c:v>0.37536264178302992</c:v>
                </c:pt>
                <c:pt idx="1509">
                  <c:v>0.37536264178302992</c:v>
                </c:pt>
                <c:pt idx="1510">
                  <c:v>0.37536264178302992</c:v>
                </c:pt>
                <c:pt idx="1511">
                  <c:v>0.37536264178302992</c:v>
                </c:pt>
                <c:pt idx="1512">
                  <c:v>0.37536264178302992</c:v>
                </c:pt>
                <c:pt idx="1513">
                  <c:v>0.37536264178302992</c:v>
                </c:pt>
                <c:pt idx="1514">
                  <c:v>0.37536264178302992</c:v>
                </c:pt>
                <c:pt idx="1515">
                  <c:v>0.37536264178302992</c:v>
                </c:pt>
                <c:pt idx="1516">
                  <c:v>0.37536264178302992</c:v>
                </c:pt>
                <c:pt idx="1517">
                  <c:v>0.37536264178302992</c:v>
                </c:pt>
                <c:pt idx="1518">
                  <c:v>0.37536264178302992</c:v>
                </c:pt>
                <c:pt idx="1519">
                  <c:v>0.37536264178302992</c:v>
                </c:pt>
                <c:pt idx="1520">
                  <c:v>0.37536264178302992</c:v>
                </c:pt>
                <c:pt idx="1521">
                  <c:v>0.37536264178302992</c:v>
                </c:pt>
                <c:pt idx="1522">
                  <c:v>0.37536264178302992</c:v>
                </c:pt>
                <c:pt idx="1523">
                  <c:v>0.37536264178302992</c:v>
                </c:pt>
                <c:pt idx="1524">
                  <c:v>0.37536264178302992</c:v>
                </c:pt>
                <c:pt idx="1525">
                  <c:v>0.37536264178302992</c:v>
                </c:pt>
                <c:pt idx="1526">
                  <c:v>0.37536264178302992</c:v>
                </c:pt>
                <c:pt idx="1527">
                  <c:v>0.37536264178302992</c:v>
                </c:pt>
                <c:pt idx="1528">
                  <c:v>0.37536264178302992</c:v>
                </c:pt>
                <c:pt idx="1529">
                  <c:v>0.37536264178302992</c:v>
                </c:pt>
                <c:pt idx="1530">
                  <c:v>0.37536264178302992</c:v>
                </c:pt>
                <c:pt idx="1531">
                  <c:v>0.37536264178302992</c:v>
                </c:pt>
                <c:pt idx="1532">
                  <c:v>0.37536264178302992</c:v>
                </c:pt>
                <c:pt idx="1533">
                  <c:v>0.37536264178302992</c:v>
                </c:pt>
                <c:pt idx="1534">
                  <c:v>0.37536264178302992</c:v>
                </c:pt>
                <c:pt idx="1535">
                  <c:v>0.37536264178302992</c:v>
                </c:pt>
                <c:pt idx="1536">
                  <c:v>0.37536264178302992</c:v>
                </c:pt>
                <c:pt idx="1537">
                  <c:v>0.37536264178302992</c:v>
                </c:pt>
                <c:pt idx="1538">
                  <c:v>0.37536264178302992</c:v>
                </c:pt>
                <c:pt idx="1539">
                  <c:v>0.37536264178302992</c:v>
                </c:pt>
                <c:pt idx="1540">
                  <c:v>0.37536264178302992</c:v>
                </c:pt>
                <c:pt idx="1541">
                  <c:v>0.37536264178302992</c:v>
                </c:pt>
                <c:pt idx="1542">
                  <c:v>0.37536264178302992</c:v>
                </c:pt>
                <c:pt idx="1543">
                  <c:v>0.37536264178302992</c:v>
                </c:pt>
                <c:pt idx="1544">
                  <c:v>0.37536264178302992</c:v>
                </c:pt>
                <c:pt idx="1545">
                  <c:v>0.37536264178302992</c:v>
                </c:pt>
                <c:pt idx="1546">
                  <c:v>0.37536264178302992</c:v>
                </c:pt>
                <c:pt idx="1547">
                  <c:v>0.37536264178302992</c:v>
                </c:pt>
                <c:pt idx="1548">
                  <c:v>0.37536264178302992</c:v>
                </c:pt>
                <c:pt idx="1549">
                  <c:v>0.37536264178302992</c:v>
                </c:pt>
                <c:pt idx="1550">
                  <c:v>0.37536264178302992</c:v>
                </c:pt>
                <c:pt idx="1551">
                  <c:v>0.37536264178302992</c:v>
                </c:pt>
                <c:pt idx="1552">
                  <c:v>0.37536264178302992</c:v>
                </c:pt>
                <c:pt idx="1553">
                  <c:v>0.37536264178302992</c:v>
                </c:pt>
                <c:pt idx="1554">
                  <c:v>0.37536264178302992</c:v>
                </c:pt>
                <c:pt idx="1555">
                  <c:v>0.37536264178302992</c:v>
                </c:pt>
                <c:pt idx="1556">
                  <c:v>0.37536264178302992</c:v>
                </c:pt>
                <c:pt idx="1557">
                  <c:v>0.37536264178302992</c:v>
                </c:pt>
                <c:pt idx="1558">
                  <c:v>0.37536264178302992</c:v>
                </c:pt>
                <c:pt idx="1559">
                  <c:v>0.37536264178302992</c:v>
                </c:pt>
                <c:pt idx="1560">
                  <c:v>0.37536264178302992</c:v>
                </c:pt>
                <c:pt idx="1561">
                  <c:v>0.37536264178302992</c:v>
                </c:pt>
                <c:pt idx="1562">
                  <c:v>0.37536264178302992</c:v>
                </c:pt>
                <c:pt idx="1563">
                  <c:v>0.37536264178302992</c:v>
                </c:pt>
                <c:pt idx="1564">
                  <c:v>0.37536264178302992</c:v>
                </c:pt>
                <c:pt idx="1565">
                  <c:v>0.37536264178302992</c:v>
                </c:pt>
                <c:pt idx="1566">
                  <c:v>0.37536264178302992</c:v>
                </c:pt>
                <c:pt idx="1567">
                  <c:v>0.37536264178302992</c:v>
                </c:pt>
                <c:pt idx="1568">
                  <c:v>0.37536264178302992</c:v>
                </c:pt>
                <c:pt idx="1569">
                  <c:v>0.37536264178302992</c:v>
                </c:pt>
                <c:pt idx="1570">
                  <c:v>0.37536264178302992</c:v>
                </c:pt>
                <c:pt idx="1571">
                  <c:v>0.37536264178302992</c:v>
                </c:pt>
                <c:pt idx="1572">
                  <c:v>0.37536264178302992</c:v>
                </c:pt>
                <c:pt idx="1573">
                  <c:v>0.37536264178302992</c:v>
                </c:pt>
                <c:pt idx="1574">
                  <c:v>0.37536264178302992</c:v>
                </c:pt>
                <c:pt idx="1575">
                  <c:v>0.37536264178302992</c:v>
                </c:pt>
                <c:pt idx="1576">
                  <c:v>0.37536264178302992</c:v>
                </c:pt>
                <c:pt idx="1577">
                  <c:v>0.37536264178302992</c:v>
                </c:pt>
                <c:pt idx="1578">
                  <c:v>0.37536264178302992</c:v>
                </c:pt>
                <c:pt idx="1579">
                  <c:v>0.37536264178302992</c:v>
                </c:pt>
                <c:pt idx="1580">
                  <c:v>0.37536264178302992</c:v>
                </c:pt>
                <c:pt idx="1581">
                  <c:v>0.37536264178302992</c:v>
                </c:pt>
                <c:pt idx="1582">
                  <c:v>0.37536264178302992</c:v>
                </c:pt>
                <c:pt idx="1583">
                  <c:v>0.37536264178302992</c:v>
                </c:pt>
                <c:pt idx="1584">
                  <c:v>0.37536264178302992</c:v>
                </c:pt>
                <c:pt idx="1585">
                  <c:v>0.37536264178302992</c:v>
                </c:pt>
                <c:pt idx="1586">
                  <c:v>0.37536264178302992</c:v>
                </c:pt>
                <c:pt idx="1587">
                  <c:v>0.37536264178302992</c:v>
                </c:pt>
                <c:pt idx="1588">
                  <c:v>0.37536264178302992</c:v>
                </c:pt>
                <c:pt idx="1589">
                  <c:v>0.37536264178302992</c:v>
                </c:pt>
                <c:pt idx="1590">
                  <c:v>0.37536264178302992</c:v>
                </c:pt>
                <c:pt idx="1591">
                  <c:v>0.37536264178302992</c:v>
                </c:pt>
                <c:pt idx="1592">
                  <c:v>0.37536264178302992</c:v>
                </c:pt>
                <c:pt idx="1593">
                  <c:v>0.37536264178302992</c:v>
                </c:pt>
                <c:pt idx="1594">
                  <c:v>0.37536264178302992</c:v>
                </c:pt>
                <c:pt idx="1595">
                  <c:v>0.37536264178302992</c:v>
                </c:pt>
                <c:pt idx="1596">
                  <c:v>0.37536264178302992</c:v>
                </c:pt>
                <c:pt idx="1597">
                  <c:v>0.37536264178302992</c:v>
                </c:pt>
                <c:pt idx="1598">
                  <c:v>0.37536264178302992</c:v>
                </c:pt>
                <c:pt idx="1599">
                  <c:v>0.37536264178302992</c:v>
                </c:pt>
                <c:pt idx="1600">
                  <c:v>0.37536264178302992</c:v>
                </c:pt>
                <c:pt idx="1601">
                  <c:v>0.37536264178302992</c:v>
                </c:pt>
                <c:pt idx="1602">
                  <c:v>0.37536264178302992</c:v>
                </c:pt>
                <c:pt idx="1603">
                  <c:v>0.37536264178302992</c:v>
                </c:pt>
                <c:pt idx="1604">
                  <c:v>0.37536264178302992</c:v>
                </c:pt>
                <c:pt idx="1605">
                  <c:v>0.37536264178302992</c:v>
                </c:pt>
                <c:pt idx="1606">
                  <c:v>0.37536264178302992</c:v>
                </c:pt>
                <c:pt idx="1607">
                  <c:v>0.37536264178302992</c:v>
                </c:pt>
                <c:pt idx="1608">
                  <c:v>0.37536264178302992</c:v>
                </c:pt>
                <c:pt idx="1609">
                  <c:v>0.37536264178302992</c:v>
                </c:pt>
                <c:pt idx="1610">
                  <c:v>0.37536264178302992</c:v>
                </c:pt>
                <c:pt idx="1611">
                  <c:v>0.37536264178302992</c:v>
                </c:pt>
                <c:pt idx="1612">
                  <c:v>0.37536264178302992</c:v>
                </c:pt>
                <c:pt idx="1613">
                  <c:v>0.37536264178302992</c:v>
                </c:pt>
                <c:pt idx="1614">
                  <c:v>0.37536264178302992</c:v>
                </c:pt>
                <c:pt idx="1615">
                  <c:v>0.37536264178302992</c:v>
                </c:pt>
                <c:pt idx="1616">
                  <c:v>0.37536264178302992</c:v>
                </c:pt>
                <c:pt idx="1617">
                  <c:v>0.37536264178302992</c:v>
                </c:pt>
                <c:pt idx="1618">
                  <c:v>0.37536264178302992</c:v>
                </c:pt>
                <c:pt idx="1619">
                  <c:v>0.37536264178302992</c:v>
                </c:pt>
                <c:pt idx="1620">
                  <c:v>0.37536264178302992</c:v>
                </c:pt>
                <c:pt idx="1621">
                  <c:v>0.37536264178302992</c:v>
                </c:pt>
                <c:pt idx="1622">
                  <c:v>0.37536264178302992</c:v>
                </c:pt>
                <c:pt idx="1623">
                  <c:v>0.37536264178302992</c:v>
                </c:pt>
                <c:pt idx="1624">
                  <c:v>0.37536264178302992</c:v>
                </c:pt>
                <c:pt idx="1625">
                  <c:v>0.37536264178302992</c:v>
                </c:pt>
                <c:pt idx="1626">
                  <c:v>0.37536264178302992</c:v>
                </c:pt>
                <c:pt idx="1627">
                  <c:v>0.37536264178302992</c:v>
                </c:pt>
                <c:pt idx="1628">
                  <c:v>0.37536264178302992</c:v>
                </c:pt>
                <c:pt idx="1629">
                  <c:v>0.37536264178302992</c:v>
                </c:pt>
                <c:pt idx="1630">
                  <c:v>0.37536264178302992</c:v>
                </c:pt>
                <c:pt idx="1631">
                  <c:v>0.37536264178302992</c:v>
                </c:pt>
                <c:pt idx="1632">
                  <c:v>0.37536264178302992</c:v>
                </c:pt>
                <c:pt idx="1633">
                  <c:v>0.37536264178302992</c:v>
                </c:pt>
                <c:pt idx="1634">
                  <c:v>0.37536264178302992</c:v>
                </c:pt>
                <c:pt idx="1635">
                  <c:v>0.37536264178302992</c:v>
                </c:pt>
                <c:pt idx="1636">
                  <c:v>0.37536264178302992</c:v>
                </c:pt>
                <c:pt idx="1637">
                  <c:v>0.37536264178302992</c:v>
                </c:pt>
                <c:pt idx="1638">
                  <c:v>0.37536264178302992</c:v>
                </c:pt>
                <c:pt idx="1639">
                  <c:v>0.37536264178302992</c:v>
                </c:pt>
                <c:pt idx="1640">
                  <c:v>0.37536264178302992</c:v>
                </c:pt>
                <c:pt idx="1641">
                  <c:v>0.37536264178302992</c:v>
                </c:pt>
                <c:pt idx="1642">
                  <c:v>0.37536264178302992</c:v>
                </c:pt>
                <c:pt idx="1643">
                  <c:v>0.37536264178302992</c:v>
                </c:pt>
                <c:pt idx="1644">
                  <c:v>0.37536264178302992</c:v>
                </c:pt>
                <c:pt idx="1645">
                  <c:v>0.37536264178302992</c:v>
                </c:pt>
                <c:pt idx="1646">
                  <c:v>0.37536264178302992</c:v>
                </c:pt>
                <c:pt idx="1647">
                  <c:v>0.37536264178302992</c:v>
                </c:pt>
                <c:pt idx="1648">
                  <c:v>0.37536264178302992</c:v>
                </c:pt>
                <c:pt idx="1649">
                  <c:v>0.37536264178302992</c:v>
                </c:pt>
                <c:pt idx="1650">
                  <c:v>0.37536264178302992</c:v>
                </c:pt>
                <c:pt idx="1651">
                  <c:v>0.37536264178302992</c:v>
                </c:pt>
                <c:pt idx="1652">
                  <c:v>0.37536264178302992</c:v>
                </c:pt>
                <c:pt idx="1653">
                  <c:v>0.37536264178302992</c:v>
                </c:pt>
                <c:pt idx="1654">
                  <c:v>0.37536264178302992</c:v>
                </c:pt>
                <c:pt idx="1655">
                  <c:v>0.37536264178302992</c:v>
                </c:pt>
                <c:pt idx="1656">
                  <c:v>0.37536264178302992</c:v>
                </c:pt>
                <c:pt idx="1657">
                  <c:v>0.37536264178302992</c:v>
                </c:pt>
                <c:pt idx="1658">
                  <c:v>0.37536264178302992</c:v>
                </c:pt>
                <c:pt idx="1659">
                  <c:v>0.37536264178302992</c:v>
                </c:pt>
                <c:pt idx="1660">
                  <c:v>0.37536264178302992</c:v>
                </c:pt>
                <c:pt idx="1661">
                  <c:v>0.37536264178302992</c:v>
                </c:pt>
                <c:pt idx="1662">
                  <c:v>0.37536264178302992</c:v>
                </c:pt>
                <c:pt idx="1663">
                  <c:v>0.37536264178302992</c:v>
                </c:pt>
                <c:pt idx="1664">
                  <c:v>0.37536264178302992</c:v>
                </c:pt>
                <c:pt idx="1665">
                  <c:v>0.37536264178302992</c:v>
                </c:pt>
                <c:pt idx="1666">
                  <c:v>0.37536264178302992</c:v>
                </c:pt>
                <c:pt idx="1667">
                  <c:v>0.37536264178302992</c:v>
                </c:pt>
                <c:pt idx="1668">
                  <c:v>0.37536264178302992</c:v>
                </c:pt>
                <c:pt idx="1669">
                  <c:v>0.37536264178302992</c:v>
                </c:pt>
                <c:pt idx="1670">
                  <c:v>0.37536264178302992</c:v>
                </c:pt>
                <c:pt idx="1671">
                  <c:v>0.37536264178302992</c:v>
                </c:pt>
                <c:pt idx="1672">
                  <c:v>0.37536264178302992</c:v>
                </c:pt>
                <c:pt idx="1673">
                  <c:v>0.37536264178302992</c:v>
                </c:pt>
                <c:pt idx="1674">
                  <c:v>0.37536264178302992</c:v>
                </c:pt>
                <c:pt idx="1675">
                  <c:v>0.37536264178302992</c:v>
                </c:pt>
                <c:pt idx="1676">
                  <c:v>0.37536264178302992</c:v>
                </c:pt>
                <c:pt idx="1677">
                  <c:v>0.37536264178302992</c:v>
                </c:pt>
                <c:pt idx="1678">
                  <c:v>0.37536264178302992</c:v>
                </c:pt>
                <c:pt idx="1679">
                  <c:v>0.37536264178302992</c:v>
                </c:pt>
                <c:pt idx="1680">
                  <c:v>0.37536264178302992</c:v>
                </c:pt>
                <c:pt idx="1681">
                  <c:v>0.37536264178302992</c:v>
                </c:pt>
                <c:pt idx="1682">
                  <c:v>0.37536264178302992</c:v>
                </c:pt>
                <c:pt idx="1683">
                  <c:v>0.37536264178302992</c:v>
                </c:pt>
                <c:pt idx="1684">
                  <c:v>0.37536264178302992</c:v>
                </c:pt>
                <c:pt idx="1685">
                  <c:v>0.37536264178302992</c:v>
                </c:pt>
                <c:pt idx="1686">
                  <c:v>0.37536264178302992</c:v>
                </c:pt>
                <c:pt idx="1687">
                  <c:v>0.37536264178302992</c:v>
                </c:pt>
                <c:pt idx="1688">
                  <c:v>0.37536264178302992</c:v>
                </c:pt>
                <c:pt idx="1689">
                  <c:v>0.37536264178302992</c:v>
                </c:pt>
                <c:pt idx="1690">
                  <c:v>0.37536264178302992</c:v>
                </c:pt>
                <c:pt idx="1691">
                  <c:v>0.37536264178302992</c:v>
                </c:pt>
                <c:pt idx="1692">
                  <c:v>0.37536264178302992</c:v>
                </c:pt>
                <c:pt idx="1693">
                  <c:v>0.37536264178302992</c:v>
                </c:pt>
                <c:pt idx="1694">
                  <c:v>0.37536264178302992</c:v>
                </c:pt>
                <c:pt idx="1695">
                  <c:v>0.37536264178302992</c:v>
                </c:pt>
                <c:pt idx="1696">
                  <c:v>0.37536264178302992</c:v>
                </c:pt>
                <c:pt idx="1697">
                  <c:v>0.37536264178302992</c:v>
                </c:pt>
                <c:pt idx="1698">
                  <c:v>0.37536264178302992</c:v>
                </c:pt>
                <c:pt idx="1699">
                  <c:v>0.37536264178302992</c:v>
                </c:pt>
                <c:pt idx="1700">
                  <c:v>0.37536264178302992</c:v>
                </c:pt>
                <c:pt idx="1701">
                  <c:v>0.37536264178302992</c:v>
                </c:pt>
                <c:pt idx="1702">
                  <c:v>0.37536264178302992</c:v>
                </c:pt>
                <c:pt idx="1703">
                  <c:v>0.37536264178302992</c:v>
                </c:pt>
                <c:pt idx="1704">
                  <c:v>0.37536264178302992</c:v>
                </c:pt>
                <c:pt idx="1705">
                  <c:v>0.37536264178302992</c:v>
                </c:pt>
                <c:pt idx="1706">
                  <c:v>0.37536264178302992</c:v>
                </c:pt>
                <c:pt idx="1707">
                  <c:v>0.37536264178302992</c:v>
                </c:pt>
                <c:pt idx="1708">
                  <c:v>0.37536264178302992</c:v>
                </c:pt>
                <c:pt idx="1709">
                  <c:v>0.37536264178302992</c:v>
                </c:pt>
                <c:pt idx="1710">
                  <c:v>0.37536264178302992</c:v>
                </c:pt>
                <c:pt idx="1711">
                  <c:v>0.37536264178302992</c:v>
                </c:pt>
                <c:pt idx="1712">
                  <c:v>0.37536264178302992</c:v>
                </c:pt>
                <c:pt idx="1713">
                  <c:v>0.37536264178302992</c:v>
                </c:pt>
                <c:pt idx="1714">
                  <c:v>0.37536264178302992</c:v>
                </c:pt>
                <c:pt idx="1715">
                  <c:v>0.37536264178302992</c:v>
                </c:pt>
                <c:pt idx="1716">
                  <c:v>0.37536264178302992</c:v>
                </c:pt>
                <c:pt idx="1717">
                  <c:v>0.37536264178302992</c:v>
                </c:pt>
                <c:pt idx="1718">
                  <c:v>0.37536264178302992</c:v>
                </c:pt>
                <c:pt idx="1719">
                  <c:v>0.37536264178302992</c:v>
                </c:pt>
                <c:pt idx="1720">
                  <c:v>0.37536264178302992</c:v>
                </c:pt>
                <c:pt idx="1721">
                  <c:v>0.37536264178302992</c:v>
                </c:pt>
                <c:pt idx="1722">
                  <c:v>0.37536264178302992</c:v>
                </c:pt>
                <c:pt idx="1723">
                  <c:v>0.37536264178302992</c:v>
                </c:pt>
                <c:pt idx="1724">
                  <c:v>0.37536264178302992</c:v>
                </c:pt>
                <c:pt idx="1725">
                  <c:v>0.37536264178302992</c:v>
                </c:pt>
                <c:pt idx="1726">
                  <c:v>0.37536264178302992</c:v>
                </c:pt>
                <c:pt idx="1727">
                  <c:v>0.37536264178302992</c:v>
                </c:pt>
                <c:pt idx="1728">
                  <c:v>0.37536264178302992</c:v>
                </c:pt>
                <c:pt idx="1729">
                  <c:v>0.37536264178302992</c:v>
                </c:pt>
                <c:pt idx="1730">
                  <c:v>0.37536264178302992</c:v>
                </c:pt>
                <c:pt idx="1731">
                  <c:v>0.37536264178302992</c:v>
                </c:pt>
                <c:pt idx="1732">
                  <c:v>0.37536264178302992</c:v>
                </c:pt>
                <c:pt idx="1733">
                  <c:v>0.37536264178302992</c:v>
                </c:pt>
                <c:pt idx="1734">
                  <c:v>0.37536264178302992</c:v>
                </c:pt>
                <c:pt idx="1735">
                  <c:v>0.37536264178302992</c:v>
                </c:pt>
                <c:pt idx="1736">
                  <c:v>0.37536264178302992</c:v>
                </c:pt>
                <c:pt idx="1737">
                  <c:v>0.37536264178302992</c:v>
                </c:pt>
                <c:pt idx="1738">
                  <c:v>0.37536264178302992</c:v>
                </c:pt>
                <c:pt idx="1739">
                  <c:v>0.37536264178302992</c:v>
                </c:pt>
                <c:pt idx="1740">
                  <c:v>0.37536264178302992</c:v>
                </c:pt>
                <c:pt idx="1741">
                  <c:v>0.37536264178302992</c:v>
                </c:pt>
                <c:pt idx="1742">
                  <c:v>0.37536264178302992</c:v>
                </c:pt>
                <c:pt idx="1743">
                  <c:v>0.37536264178302992</c:v>
                </c:pt>
                <c:pt idx="1744">
                  <c:v>0.37536264178302992</c:v>
                </c:pt>
                <c:pt idx="1745">
                  <c:v>0.37536264178302992</c:v>
                </c:pt>
                <c:pt idx="1746">
                  <c:v>0.37536264178302992</c:v>
                </c:pt>
                <c:pt idx="1747">
                  <c:v>0.37536264178302992</c:v>
                </c:pt>
                <c:pt idx="1748">
                  <c:v>0.37536264178302992</c:v>
                </c:pt>
                <c:pt idx="1749">
                  <c:v>0.37536264178302992</c:v>
                </c:pt>
                <c:pt idx="1750">
                  <c:v>0.37536264178302992</c:v>
                </c:pt>
                <c:pt idx="1751">
                  <c:v>0.37536264178302992</c:v>
                </c:pt>
                <c:pt idx="1752">
                  <c:v>0.37536264178302992</c:v>
                </c:pt>
                <c:pt idx="1753">
                  <c:v>0.37536264178302992</c:v>
                </c:pt>
                <c:pt idx="1754">
                  <c:v>0.37536264178302992</c:v>
                </c:pt>
                <c:pt idx="1755">
                  <c:v>0.37536264178302992</c:v>
                </c:pt>
                <c:pt idx="1756">
                  <c:v>0.37536264178302992</c:v>
                </c:pt>
                <c:pt idx="1757">
                  <c:v>0.37536264178302992</c:v>
                </c:pt>
                <c:pt idx="1758">
                  <c:v>0.37536264178302992</c:v>
                </c:pt>
                <c:pt idx="1759">
                  <c:v>0.37536264178302992</c:v>
                </c:pt>
                <c:pt idx="1760">
                  <c:v>0.37536264178302992</c:v>
                </c:pt>
                <c:pt idx="1761">
                  <c:v>0.37536264178302992</c:v>
                </c:pt>
                <c:pt idx="1762">
                  <c:v>0.37536264178302992</c:v>
                </c:pt>
                <c:pt idx="1763">
                  <c:v>0.37536264178302992</c:v>
                </c:pt>
                <c:pt idx="1764">
                  <c:v>0.37536264178302992</c:v>
                </c:pt>
                <c:pt idx="1765">
                  <c:v>0.37536264178302992</c:v>
                </c:pt>
                <c:pt idx="1766">
                  <c:v>0.37536264178302992</c:v>
                </c:pt>
                <c:pt idx="1767">
                  <c:v>0.37536264178302992</c:v>
                </c:pt>
                <c:pt idx="1768">
                  <c:v>0.37536264178302992</c:v>
                </c:pt>
                <c:pt idx="1769">
                  <c:v>0.37536264178302992</c:v>
                </c:pt>
                <c:pt idx="1770">
                  <c:v>0.37536264178302992</c:v>
                </c:pt>
                <c:pt idx="1771">
                  <c:v>0.37536264178302992</c:v>
                </c:pt>
                <c:pt idx="1772">
                  <c:v>0.37536264178302992</c:v>
                </c:pt>
                <c:pt idx="1773">
                  <c:v>0.37536264178302992</c:v>
                </c:pt>
                <c:pt idx="1774">
                  <c:v>0.37536264178302992</c:v>
                </c:pt>
                <c:pt idx="1775">
                  <c:v>0.37536264178302992</c:v>
                </c:pt>
                <c:pt idx="1776">
                  <c:v>0.37536264178302992</c:v>
                </c:pt>
                <c:pt idx="1777">
                  <c:v>0.37536264178302992</c:v>
                </c:pt>
                <c:pt idx="1778">
                  <c:v>0.37536264178302992</c:v>
                </c:pt>
                <c:pt idx="1779">
                  <c:v>0.37536264178302992</c:v>
                </c:pt>
                <c:pt idx="1780">
                  <c:v>0.37536264178302992</c:v>
                </c:pt>
                <c:pt idx="1781">
                  <c:v>0.37536264178302992</c:v>
                </c:pt>
                <c:pt idx="1782">
                  <c:v>0.37536264178302992</c:v>
                </c:pt>
                <c:pt idx="1783">
                  <c:v>0.37536264178302992</c:v>
                </c:pt>
                <c:pt idx="1784">
                  <c:v>0.37536264178302992</c:v>
                </c:pt>
                <c:pt idx="1785">
                  <c:v>0.37536264178302992</c:v>
                </c:pt>
                <c:pt idx="1786">
                  <c:v>0.37536264178302992</c:v>
                </c:pt>
                <c:pt idx="1787">
                  <c:v>0.37536264178302992</c:v>
                </c:pt>
                <c:pt idx="1788">
                  <c:v>0.37536264178302992</c:v>
                </c:pt>
                <c:pt idx="1789">
                  <c:v>0.37536264178302992</c:v>
                </c:pt>
                <c:pt idx="1790">
                  <c:v>0.37536264178302992</c:v>
                </c:pt>
                <c:pt idx="1791">
                  <c:v>0.37536264178302992</c:v>
                </c:pt>
                <c:pt idx="1792">
                  <c:v>0.37536264178302992</c:v>
                </c:pt>
                <c:pt idx="1793">
                  <c:v>0.37536264178302992</c:v>
                </c:pt>
                <c:pt idx="1794">
                  <c:v>0.37536264178302992</c:v>
                </c:pt>
                <c:pt idx="1795">
                  <c:v>0.37536264178302992</c:v>
                </c:pt>
                <c:pt idx="1796">
                  <c:v>0.37536264178302992</c:v>
                </c:pt>
                <c:pt idx="1797">
                  <c:v>0.37536264178302992</c:v>
                </c:pt>
                <c:pt idx="1798">
                  <c:v>0.37536264178302992</c:v>
                </c:pt>
                <c:pt idx="1799">
                  <c:v>0.37536264178302992</c:v>
                </c:pt>
                <c:pt idx="1800">
                  <c:v>0.37536264178302992</c:v>
                </c:pt>
                <c:pt idx="1801">
                  <c:v>0.37536264178302992</c:v>
                </c:pt>
                <c:pt idx="1802">
                  <c:v>0.37536264178302992</c:v>
                </c:pt>
                <c:pt idx="1803">
                  <c:v>0.37536264178302992</c:v>
                </c:pt>
                <c:pt idx="1804">
                  <c:v>0.37536264178302992</c:v>
                </c:pt>
                <c:pt idx="1805">
                  <c:v>0.37536264178302992</c:v>
                </c:pt>
                <c:pt idx="1806">
                  <c:v>0.37536264178302992</c:v>
                </c:pt>
                <c:pt idx="1807">
                  <c:v>0.37536264178302992</c:v>
                </c:pt>
                <c:pt idx="1808">
                  <c:v>0.37536264178302992</c:v>
                </c:pt>
                <c:pt idx="1809">
                  <c:v>0.37536264178302992</c:v>
                </c:pt>
                <c:pt idx="1810">
                  <c:v>0.37536264178302992</c:v>
                </c:pt>
                <c:pt idx="1811">
                  <c:v>0.37536264178302992</c:v>
                </c:pt>
                <c:pt idx="1812">
                  <c:v>0.37536264178302992</c:v>
                </c:pt>
                <c:pt idx="1813">
                  <c:v>0.37536264178302992</c:v>
                </c:pt>
                <c:pt idx="1814">
                  <c:v>0.37536264178302992</c:v>
                </c:pt>
                <c:pt idx="1815">
                  <c:v>0.37536264178302992</c:v>
                </c:pt>
                <c:pt idx="1816">
                  <c:v>0.37536264178302992</c:v>
                </c:pt>
                <c:pt idx="1817">
                  <c:v>0.37536264178302992</c:v>
                </c:pt>
                <c:pt idx="1818">
                  <c:v>0.37536264178302992</c:v>
                </c:pt>
                <c:pt idx="1819">
                  <c:v>0.37536264178302992</c:v>
                </c:pt>
                <c:pt idx="1820">
                  <c:v>0.37536264178302992</c:v>
                </c:pt>
                <c:pt idx="1821">
                  <c:v>0.37536264178302992</c:v>
                </c:pt>
                <c:pt idx="1822">
                  <c:v>0.37536264178302992</c:v>
                </c:pt>
                <c:pt idx="1823">
                  <c:v>0.37536264178302992</c:v>
                </c:pt>
                <c:pt idx="1824">
                  <c:v>0.37536264178302992</c:v>
                </c:pt>
                <c:pt idx="1825">
                  <c:v>0.37536264178302992</c:v>
                </c:pt>
                <c:pt idx="1826">
                  <c:v>0.37536264178302992</c:v>
                </c:pt>
                <c:pt idx="1827">
                  <c:v>0.37536264178302992</c:v>
                </c:pt>
                <c:pt idx="1828">
                  <c:v>0.37536264178302992</c:v>
                </c:pt>
                <c:pt idx="1829">
                  <c:v>0.37536264178302992</c:v>
                </c:pt>
                <c:pt idx="1830">
                  <c:v>0.37536264178302992</c:v>
                </c:pt>
                <c:pt idx="1831">
                  <c:v>0.37536264178302992</c:v>
                </c:pt>
                <c:pt idx="1832">
                  <c:v>0.37536264178302992</c:v>
                </c:pt>
                <c:pt idx="1833">
                  <c:v>0.37536264178302992</c:v>
                </c:pt>
                <c:pt idx="1834">
                  <c:v>0.37536264178302992</c:v>
                </c:pt>
                <c:pt idx="1835">
                  <c:v>0.37536264178302992</c:v>
                </c:pt>
                <c:pt idx="1836">
                  <c:v>0.37536264178302992</c:v>
                </c:pt>
                <c:pt idx="1837">
                  <c:v>0.37536264178302992</c:v>
                </c:pt>
                <c:pt idx="1838">
                  <c:v>0.37536264178302992</c:v>
                </c:pt>
                <c:pt idx="1839">
                  <c:v>0.37536264178302992</c:v>
                </c:pt>
                <c:pt idx="1840">
                  <c:v>0.37536264178302992</c:v>
                </c:pt>
                <c:pt idx="1841">
                  <c:v>0.37536264178302992</c:v>
                </c:pt>
                <c:pt idx="1842">
                  <c:v>0.37536264178302992</c:v>
                </c:pt>
                <c:pt idx="1843">
                  <c:v>0.37536264178302992</c:v>
                </c:pt>
                <c:pt idx="1844">
                  <c:v>0.37536264178302992</c:v>
                </c:pt>
                <c:pt idx="1845">
                  <c:v>0.37536264178302992</c:v>
                </c:pt>
                <c:pt idx="1846">
                  <c:v>0.37536264178302992</c:v>
                </c:pt>
                <c:pt idx="1847">
                  <c:v>0.37536264178302992</c:v>
                </c:pt>
                <c:pt idx="1848">
                  <c:v>0.37536264178302992</c:v>
                </c:pt>
                <c:pt idx="1849">
                  <c:v>0.37536264178302992</c:v>
                </c:pt>
                <c:pt idx="1850">
                  <c:v>0.37536264178302992</c:v>
                </c:pt>
                <c:pt idx="1851">
                  <c:v>0.37536264178302992</c:v>
                </c:pt>
                <c:pt idx="1852">
                  <c:v>0.37536264178302992</c:v>
                </c:pt>
                <c:pt idx="1853">
                  <c:v>0.37536264178302992</c:v>
                </c:pt>
                <c:pt idx="1854">
                  <c:v>0.37536264178302992</c:v>
                </c:pt>
                <c:pt idx="1855">
                  <c:v>0.37536264178302992</c:v>
                </c:pt>
                <c:pt idx="1856">
                  <c:v>0.37536264178302992</c:v>
                </c:pt>
                <c:pt idx="1857">
                  <c:v>0.37536264178302992</c:v>
                </c:pt>
                <c:pt idx="1858">
                  <c:v>0.37536264178302992</c:v>
                </c:pt>
                <c:pt idx="1859">
                  <c:v>0.37536264178302992</c:v>
                </c:pt>
                <c:pt idx="1860">
                  <c:v>0.37536264178302992</c:v>
                </c:pt>
                <c:pt idx="1861">
                  <c:v>0.37536264178302992</c:v>
                </c:pt>
                <c:pt idx="1862">
                  <c:v>0.37536264178302992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0-C848-A21D-E192B162ECCE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SENTIMENT!$I$8:$I$1876</c:f>
              <c:numCache>
                <c:formatCode>0.0%</c:formatCode>
                <c:ptCount val="1869"/>
                <c:pt idx="0">
                  <c:v>0.47693463375067235</c:v>
                </c:pt>
                <c:pt idx="1">
                  <c:v>0.47693463375067235</c:v>
                </c:pt>
                <c:pt idx="2">
                  <c:v>0.47693463375067235</c:v>
                </c:pt>
                <c:pt idx="3">
                  <c:v>0.47693463375067235</c:v>
                </c:pt>
                <c:pt idx="4">
                  <c:v>0.47693463375067235</c:v>
                </c:pt>
                <c:pt idx="5">
                  <c:v>0.47693463375067235</c:v>
                </c:pt>
                <c:pt idx="6">
                  <c:v>0.47693463375067235</c:v>
                </c:pt>
                <c:pt idx="7">
                  <c:v>0.47693463375067235</c:v>
                </c:pt>
                <c:pt idx="8">
                  <c:v>0.47693463375067235</c:v>
                </c:pt>
                <c:pt idx="9">
                  <c:v>0.47693463375067235</c:v>
                </c:pt>
                <c:pt idx="10">
                  <c:v>0.47693463375067235</c:v>
                </c:pt>
                <c:pt idx="11">
                  <c:v>0.47693463375067235</c:v>
                </c:pt>
                <c:pt idx="12">
                  <c:v>0.47693463375067235</c:v>
                </c:pt>
                <c:pt idx="13">
                  <c:v>0.47693463375067235</c:v>
                </c:pt>
                <c:pt idx="14">
                  <c:v>0.47693463375067235</c:v>
                </c:pt>
                <c:pt idx="15">
                  <c:v>0.47693463375067235</c:v>
                </c:pt>
                <c:pt idx="16">
                  <c:v>0.47693463375067235</c:v>
                </c:pt>
                <c:pt idx="17">
                  <c:v>0.47693463375067235</c:v>
                </c:pt>
                <c:pt idx="18">
                  <c:v>0.47693463375067235</c:v>
                </c:pt>
                <c:pt idx="19">
                  <c:v>0.47693463375067235</c:v>
                </c:pt>
                <c:pt idx="20">
                  <c:v>0.47693463375067235</c:v>
                </c:pt>
                <c:pt idx="21">
                  <c:v>0.47693463375067235</c:v>
                </c:pt>
                <c:pt idx="22">
                  <c:v>0.47693463375067235</c:v>
                </c:pt>
                <c:pt idx="23">
                  <c:v>0.47693463375067235</c:v>
                </c:pt>
                <c:pt idx="24">
                  <c:v>0.47693463375067235</c:v>
                </c:pt>
                <c:pt idx="25">
                  <c:v>0.47693463375067235</c:v>
                </c:pt>
                <c:pt idx="26">
                  <c:v>0.47693463375067235</c:v>
                </c:pt>
                <c:pt idx="27">
                  <c:v>0.47693463375067235</c:v>
                </c:pt>
                <c:pt idx="28">
                  <c:v>0.47693463375067235</c:v>
                </c:pt>
                <c:pt idx="29">
                  <c:v>0.47693463375067235</c:v>
                </c:pt>
                <c:pt idx="30">
                  <c:v>0.47693463375067235</c:v>
                </c:pt>
                <c:pt idx="31">
                  <c:v>0.47693463375067235</c:v>
                </c:pt>
                <c:pt idx="32">
                  <c:v>0.47693463375067235</c:v>
                </c:pt>
                <c:pt idx="33">
                  <c:v>0.47693463375067235</c:v>
                </c:pt>
                <c:pt idx="34">
                  <c:v>0.47693463375067235</c:v>
                </c:pt>
                <c:pt idx="35">
                  <c:v>0.47693463375067235</c:v>
                </c:pt>
                <c:pt idx="36">
                  <c:v>0.47693463375067235</c:v>
                </c:pt>
                <c:pt idx="37">
                  <c:v>0.47693463375067235</c:v>
                </c:pt>
                <c:pt idx="38">
                  <c:v>0.47693463375067235</c:v>
                </c:pt>
                <c:pt idx="39">
                  <c:v>0.47693463375067235</c:v>
                </c:pt>
                <c:pt idx="40">
                  <c:v>0.47693463375067235</c:v>
                </c:pt>
                <c:pt idx="41">
                  <c:v>0.47693463375067235</c:v>
                </c:pt>
                <c:pt idx="42">
                  <c:v>0.47693463375067235</c:v>
                </c:pt>
                <c:pt idx="43">
                  <c:v>0.47693463375067235</c:v>
                </c:pt>
                <c:pt idx="44">
                  <c:v>0.47693463375067235</c:v>
                </c:pt>
                <c:pt idx="45">
                  <c:v>0.47693463375067235</c:v>
                </c:pt>
                <c:pt idx="46">
                  <c:v>0.47693463375067235</c:v>
                </c:pt>
                <c:pt idx="47">
                  <c:v>0.47693463375067235</c:v>
                </c:pt>
                <c:pt idx="48">
                  <c:v>0.47693463375067235</c:v>
                </c:pt>
                <c:pt idx="49">
                  <c:v>0.47693463375067235</c:v>
                </c:pt>
                <c:pt idx="50">
                  <c:v>0.47693463375067235</c:v>
                </c:pt>
                <c:pt idx="51">
                  <c:v>0.47693463375067235</c:v>
                </c:pt>
                <c:pt idx="52">
                  <c:v>0.47693463375067235</c:v>
                </c:pt>
                <c:pt idx="53">
                  <c:v>0.47693463375067235</c:v>
                </c:pt>
                <c:pt idx="54">
                  <c:v>0.47693463375067235</c:v>
                </c:pt>
                <c:pt idx="55">
                  <c:v>0.47693463375067235</c:v>
                </c:pt>
                <c:pt idx="56">
                  <c:v>0.47693463375067235</c:v>
                </c:pt>
                <c:pt idx="57">
                  <c:v>0.47693463375067235</c:v>
                </c:pt>
                <c:pt idx="58">
                  <c:v>0.47693463375067235</c:v>
                </c:pt>
                <c:pt idx="59">
                  <c:v>0.47693463375067235</c:v>
                </c:pt>
                <c:pt idx="60">
                  <c:v>0.47693463375067235</c:v>
                </c:pt>
                <c:pt idx="61">
                  <c:v>0.47693463375067235</c:v>
                </c:pt>
                <c:pt idx="62">
                  <c:v>0.47693463375067235</c:v>
                </c:pt>
                <c:pt idx="63">
                  <c:v>0.47693463375067235</c:v>
                </c:pt>
                <c:pt idx="64">
                  <c:v>0.47693463375067235</c:v>
                </c:pt>
                <c:pt idx="65">
                  <c:v>0.47693463375067235</c:v>
                </c:pt>
                <c:pt idx="66">
                  <c:v>0.47693463375067235</c:v>
                </c:pt>
                <c:pt idx="67">
                  <c:v>0.47693463375067235</c:v>
                </c:pt>
                <c:pt idx="68">
                  <c:v>0.47693463375067235</c:v>
                </c:pt>
                <c:pt idx="69">
                  <c:v>0.47693463375067235</c:v>
                </c:pt>
                <c:pt idx="70">
                  <c:v>0.47693463375067235</c:v>
                </c:pt>
                <c:pt idx="71">
                  <c:v>0.47693463375067235</c:v>
                </c:pt>
                <c:pt idx="72">
                  <c:v>0.47693463375067235</c:v>
                </c:pt>
                <c:pt idx="73">
                  <c:v>0.47693463375067235</c:v>
                </c:pt>
                <c:pt idx="74">
                  <c:v>0.47693463375067235</c:v>
                </c:pt>
                <c:pt idx="75">
                  <c:v>0.47693463375067235</c:v>
                </c:pt>
                <c:pt idx="76">
                  <c:v>0.47693463375067235</c:v>
                </c:pt>
                <c:pt idx="77">
                  <c:v>0.47693463375067235</c:v>
                </c:pt>
                <c:pt idx="78">
                  <c:v>0.47693463375067235</c:v>
                </c:pt>
                <c:pt idx="79">
                  <c:v>0.47693463375067235</c:v>
                </c:pt>
                <c:pt idx="80">
                  <c:v>0.47693463375067235</c:v>
                </c:pt>
                <c:pt idx="81">
                  <c:v>0.47693463375067235</c:v>
                </c:pt>
                <c:pt idx="82">
                  <c:v>0.47693463375067235</c:v>
                </c:pt>
                <c:pt idx="83">
                  <c:v>0.47693463375067235</c:v>
                </c:pt>
                <c:pt idx="84">
                  <c:v>0.47693463375067235</c:v>
                </c:pt>
                <c:pt idx="85">
                  <c:v>0.47693463375067235</c:v>
                </c:pt>
                <c:pt idx="86">
                  <c:v>0.47693463375067235</c:v>
                </c:pt>
                <c:pt idx="87">
                  <c:v>0.47693463375067235</c:v>
                </c:pt>
                <c:pt idx="88">
                  <c:v>0.47693463375067235</c:v>
                </c:pt>
                <c:pt idx="89">
                  <c:v>0.47693463375067235</c:v>
                </c:pt>
                <c:pt idx="90">
                  <c:v>0.47693463375067235</c:v>
                </c:pt>
                <c:pt idx="91">
                  <c:v>0.47693463375067235</c:v>
                </c:pt>
                <c:pt idx="92">
                  <c:v>0.47693463375067235</c:v>
                </c:pt>
                <c:pt idx="93">
                  <c:v>0.47693463375067235</c:v>
                </c:pt>
                <c:pt idx="94">
                  <c:v>0.47693463375067235</c:v>
                </c:pt>
                <c:pt idx="95">
                  <c:v>0.47693463375067235</c:v>
                </c:pt>
                <c:pt idx="96">
                  <c:v>0.47693463375067235</c:v>
                </c:pt>
                <c:pt idx="97">
                  <c:v>0.47693463375067235</c:v>
                </c:pt>
                <c:pt idx="98">
                  <c:v>0.47693463375067235</c:v>
                </c:pt>
                <c:pt idx="99">
                  <c:v>0.47693463375067235</c:v>
                </c:pt>
                <c:pt idx="100">
                  <c:v>0.47693463375067235</c:v>
                </c:pt>
                <c:pt idx="101">
                  <c:v>0.47693463375067235</c:v>
                </c:pt>
                <c:pt idx="102">
                  <c:v>0.47693463375067235</c:v>
                </c:pt>
                <c:pt idx="103">
                  <c:v>0.47693463375067235</c:v>
                </c:pt>
                <c:pt idx="104">
                  <c:v>0.47693463375067235</c:v>
                </c:pt>
                <c:pt idx="105">
                  <c:v>0.47693463375067235</c:v>
                </c:pt>
                <c:pt idx="106">
                  <c:v>0.47693463375067235</c:v>
                </c:pt>
                <c:pt idx="107">
                  <c:v>0.47693463375067235</c:v>
                </c:pt>
                <c:pt idx="108">
                  <c:v>0.47693463375067235</c:v>
                </c:pt>
                <c:pt idx="109">
                  <c:v>0.47693463375067235</c:v>
                </c:pt>
                <c:pt idx="110">
                  <c:v>0.47693463375067235</c:v>
                </c:pt>
                <c:pt idx="111">
                  <c:v>0.47693463375067235</c:v>
                </c:pt>
                <c:pt idx="112">
                  <c:v>0.47693463375067235</c:v>
                </c:pt>
                <c:pt idx="113">
                  <c:v>0.47693463375067235</c:v>
                </c:pt>
                <c:pt idx="114">
                  <c:v>0.47693463375067235</c:v>
                </c:pt>
                <c:pt idx="115">
                  <c:v>0.47693463375067235</c:v>
                </c:pt>
                <c:pt idx="116">
                  <c:v>0.47693463375067235</c:v>
                </c:pt>
                <c:pt idx="117">
                  <c:v>0.47693463375067235</c:v>
                </c:pt>
                <c:pt idx="118">
                  <c:v>0.47693463375067235</c:v>
                </c:pt>
                <c:pt idx="119">
                  <c:v>0.47693463375067235</c:v>
                </c:pt>
                <c:pt idx="120">
                  <c:v>0.47693463375067235</c:v>
                </c:pt>
                <c:pt idx="121">
                  <c:v>0.47693463375067235</c:v>
                </c:pt>
                <c:pt idx="122">
                  <c:v>0.47693463375067235</c:v>
                </c:pt>
                <c:pt idx="123">
                  <c:v>0.47693463375067235</c:v>
                </c:pt>
                <c:pt idx="124">
                  <c:v>0.47693463375067235</c:v>
                </c:pt>
                <c:pt idx="125">
                  <c:v>0.47693463375067235</c:v>
                </c:pt>
                <c:pt idx="126">
                  <c:v>0.47693463375067235</c:v>
                </c:pt>
                <c:pt idx="127">
                  <c:v>0.47693463375067235</c:v>
                </c:pt>
                <c:pt idx="128">
                  <c:v>0.47693463375067235</c:v>
                </c:pt>
                <c:pt idx="129">
                  <c:v>0.47693463375067235</c:v>
                </c:pt>
                <c:pt idx="130">
                  <c:v>0.47693463375067235</c:v>
                </c:pt>
                <c:pt idx="131">
                  <c:v>0.47693463375067235</c:v>
                </c:pt>
                <c:pt idx="132">
                  <c:v>0.47693463375067235</c:v>
                </c:pt>
                <c:pt idx="133">
                  <c:v>0.47693463375067235</c:v>
                </c:pt>
                <c:pt idx="134">
                  <c:v>0.47693463375067235</c:v>
                </c:pt>
                <c:pt idx="135">
                  <c:v>0.47693463375067235</c:v>
                </c:pt>
                <c:pt idx="136">
                  <c:v>0.47693463375067235</c:v>
                </c:pt>
                <c:pt idx="137">
                  <c:v>0.47693463375067235</c:v>
                </c:pt>
                <c:pt idx="138">
                  <c:v>0.47693463375067235</c:v>
                </c:pt>
                <c:pt idx="139">
                  <c:v>0.47693463375067235</c:v>
                </c:pt>
                <c:pt idx="140">
                  <c:v>0.47693463375067235</c:v>
                </c:pt>
                <c:pt idx="141">
                  <c:v>0.47693463375067235</c:v>
                </c:pt>
                <c:pt idx="142">
                  <c:v>0.47693463375067235</c:v>
                </c:pt>
                <c:pt idx="143">
                  <c:v>0.47693463375067235</c:v>
                </c:pt>
                <c:pt idx="144">
                  <c:v>0.47693463375067235</c:v>
                </c:pt>
                <c:pt idx="145">
                  <c:v>0.47693463375067235</c:v>
                </c:pt>
                <c:pt idx="146">
                  <c:v>0.47693463375067235</c:v>
                </c:pt>
                <c:pt idx="147">
                  <c:v>0.47693463375067235</c:v>
                </c:pt>
                <c:pt idx="148">
                  <c:v>0.47693463375067235</c:v>
                </c:pt>
                <c:pt idx="149">
                  <c:v>0.47693463375067235</c:v>
                </c:pt>
                <c:pt idx="150">
                  <c:v>0.47693463375067235</c:v>
                </c:pt>
                <c:pt idx="151">
                  <c:v>0.47693463375067235</c:v>
                </c:pt>
                <c:pt idx="152">
                  <c:v>0.47693463375067235</c:v>
                </c:pt>
                <c:pt idx="153">
                  <c:v>0.47693463375067235</c:v>
                </c:pt>
                <c:pt idx="154">
                  <c:v>0.47693463375067235</c:v>
                </c:pt>
                <c:pt idx="155">
                  <c:v>0.47693463375067235</c:v>
                </c:pt>
                <c:pt idx="156">
                  <c:v>0.47693463375067235</c:v>
                </c:pt>
                <c:pt idx="157">
                  <c:v>0.47693463375067235</c:v>
                </c:pt>
                <c:pt idx="158">
                  <c:v>0.47693463375067235</c:v>
                </c:pt>
                <c:pt idx="159">
                  <c:v>0.47693463375067235</c:v>
                </c:pt>
                <c:pt idx="160">
                  <c:v>0.47693463375067235</c:v>
                </c:pt>
                <c:pt idx="161">
                  <c:v>0.47693463375067235</c:v>
                </c:pt>
                <c:pt idx="162">
                  <c:v>0.47693463375067235</c:v>
                </c:pt>
                <c:pt idx="163">
                  <c:v>0.47693463375067235</c:v>
                </c:pt>
                <c:pt idx="164">
                  <c:v>0.47693463375067235</c:v>
                </c:pt>
                <c:pt idx="165">
                  <c:v>0.47693463375067235</c:v>
                </c:pt>
                <c:pt idx="166">
                  <c:v>0.47693463375067235</c:v>
                </c:pt>
                <c:pt idx="167">
                  <c:v>0.47693463375067235</c:v>
                </c:pt>
                <c:pt idx="168">
                  <c:v>0.47693463375067235</c:v>
                </c:pt>
                <c:pt idx="169">
                  <c:v>0.47693463375067235</c:v>
                </c:pt>
                <c:pt idx="170">
                  <c:v>0.47693463375067235</c:v>
                </c:pt>
                <c:pt idx="171">
                  <c:v>0.47693463375067235</c:v>
                </c:pt>
                <c:pt idx="172">
                  <c:v>0.47693463375067235</c:v>
                </c:pt>
                <c:pt idx="173">
                  <c:v>0.47693463375067235</c:v>
                </c:pt>
                <c:pt idx="174">
                  <c:v>0.47693463375067235</c:v>
                </c:pt>
                <c:pt idx="175">
                  <c:v>0.47693463375067235</c:v>
                </c:pt>
                <c:pt idx="176">
                  <c:v>0.47693463375067235</c:v>
                </c:pt>
                <c:pt idx="177">
                  <c:v>0.47693463375067235</c:v>
                </c:pt>
                <c:pt idx="178">
                  <c:v>0.47693463375067235</c:v>
                </c:pt>
                <c:pt idx="179">
                  <c:v>0.47693463375067235</c:v>
                </c:pt>
                <c:pt idx="180">
                  <c:v>0.47693463375067235</c:v>
                </c:pt>
                <c:pt idx="181">
                  <c:v>0.47693463375067235</c:v>
                </c:pt>
                <c:pt idx="182">
                  <c:v>0.47693463375067235</c:v>
                </c:pt>
                <c:pt idx="183">
                  <c:v>0.47693463375067235</c:v>
                </c:pt>
                <c:pt idx="184">
                  <c:v>0.47693463375067235</c:v>
                </c:pt>
                <c:pt idx="185">
                  <c:v>0.47693463375067235</c:v>
                </c:pt>
                <c:pt idx="186">
                  <c:v>0.47693463375067235</c:v>
                </c:pt>
                <c:pt idx="187">
                  <c:v>0.47693463375067235</c:v>
                </c:pt>
                <c:pt idx="188">
                  <c:v>0.47693463375067235</c:v>
                </c:pt>
                <c:pt idx="189">
                  <c:v>0.47693463375067235</c:v>
                </c:pt>
                <c:pt idx="190">
                  <c:v>0.47693463375067235</c:v>
                </c:pt>
                <c:pt idx="191">
                  <c:v>0.47693463375067235</c:v>
                </c:pt>
                <c:pt idx="192">
                  <c:v>0.47693463375067235</c:v>
                </c:pt>
                <c:pt idx="193">
                  <c:v>0.47693463375067235</c:v>
                </c:pt>
                <c:pt idx="194">
                  <c:v>0.47693463375067235</c:v>
                </c:pt>
                <c:pt idx="195">
                  <c:v>0.47693463375067235</c:v>
                </c:pt>
                <c:pt idx="196">
                  <c:v>0.47693463375067235</c:v>
                </c:pt>
                <c:pt idx="197">
                  <c:v>0.47693463375067235</c:v>
                </c:pt>
                <c:pt idx="198">
                  <c:v>0.47693463375067235</c:v>
                </c:pt>
                <c:pt idx="199">
                  <c:v>0.47693463375067235</c:v>
                </c:pt>
                <c:pt idx="200">
                  <c:v>0.47693463375067235</c:v>
                </c:pt>
                <c:pt idx="201">
                  <c:v>0.47693463375067235</c:v>
                </c:pt>
                <c:pt idx="202">
                  <c:v>0.47693463375067235</c:v>
                </c:pt>
                <c:pt idx="203">
                  <c:v>0.47693463375067235</c:v>
                </c:pt>
                <c:pt idx="204">
                  <c:v>0.47693463375067235</c:v>
                </c:pt>
                <c:pt idx="205">
                  <c:v>0.47693463375067235</c:v>
                </c:pt>
                <c:pt idx="206">
                  <c:v>0.47693463375067235</c:v>
                </c:pt>
                <c:pt idx="207">
                  <c:v>0.47693463375067235</c:v>
                </c:pt>
                <c:pt idx="208">
                  <c:v>0.47693463375067235</c:v>
                </c:pt>
                <c:pt idx="209">
                  <c:v>0.47693463375067235</c:v>
                </c:pt>
                <c:pt idx="210">
                  <c:v>0.47693463375067235</c:v>
                </c:pt>
                <c:pt idx="211">
                  <c:v>0.47693463375067235</c:v>
                </c:pt>
                <c:pt idx="212">
                  <c:v>0.47693463375067235</c:v>
                </c:pt>
                <c:pt idx="213">
                  <c:v>0.47693463375067235</c:v>
                </c:pt>
                <c:pt idx="214">
                  <c:v>0.47693463375067235</c:v>
                </c:pt>
                <c:pt idx="215">
                  <c:v>0.47693463375067235</c:v>
                </c:pt>
                <c:pt idx="216">
                  <c:v>0.47693463375067235</c:v>
                </c:pt>
                <c:pt idx="217">
                  <c:v>0.47693463375067235</c:v>
                </c:pt>
                <c:pt idx="218">
                  <c:v>0.47693463375067235</c:v>
                </c:pt>
                <c:pt idx="219">
                  <c:v>0.47693463375067235</c:v>
                </c:pt>
                <c:pt idx="220">
                  <c:v>0.47693463375067235</c:v>
                </c:pt>
                <c:pt idx="221">
                  <c:v>0.47693463375067235</c:v>
                </c:pt>
                <c:pt idx="222">
                  <c:v>0.47693463375067235</c:v>
                </c:pt>
                <c:pt idx="223">
                  <c:v>0.47693463375067235</c:v>
                </c:pt>
                <c:pt idx="224">
                  <c:v>0.47693463375067235</c:v>
                </c:pt>
                <c:pt idx="225">
                  <c:v>0.47693463375067235</c:v>
                </c:pt>
                <c:pt idx="226">
                  <c:v>0.47693463375067235</c:v>
                </c:pt>
                <c:pt idx="227">
                  <c:v>0.47693463375067235</c:v>
                </c:pt>
                <c:pt idx="228">
                  <c:v>0.47693463375067235</c:v>
                </c:pt>
                <c:pt idx="229">
                  <c:v>0.47693463375067235</c:v>
                </c:pt>
                <c:pt idx="230">
                  <c:v>0.47693463375067235</c:v>
                </c:pt>
                <c:pt idx="231">
                  <c:v>0.47693463375067235</c:v>
                </c:pt>
                <c:pt idx="232">
                  <c:v>0.47693463375067235</c:v>
                </c:pt>
                <c:pt idx="233">
                  <c:v>0.47693463375067235</c:v>
                </c:pt>
                <c:pt idx="234">
                  <c:v>0.47693463375067235</c:v>
                </c:pt>
                <c:pt idx="235">
                  <c:v>0.47693463375067235</c:v>
                </c:pt>
                <c:pt idx="236">
                  <c:v>0.47693463375067235</c:v>
                </c:pt>
                <c:pt idx="237">
                  <c:v>0.47693463375067235</c:v>
                </c:pt>
                <c:pt idx="238">
                  <c:v>0.47693463375067235</c:v>
                </c:pt>
                <c:pt idx="239">
                  <c:v>0.47693463375067235</c:v>
                </c:pt>
                <c:pt idx="240">
                  <c:v>0.47693463375067235</c:v>
                </c:pt>
                <c:pt idx="241">
                  <c:v>0.47693463375067235</c:v>
                </c:pt>
                <c:pt idx="242">
                  <c:v>0.47693463375067235</c:v>
                </c:pt>
                <c:pt idx="243">
                  <c:v>0.47693463375067235</c:v>
                </c:pt>
                <c:pt idx="244">
                  <c:v>0.47693463375067235</c:v>
                </c:pt>
                <c:pt idx="245">
                  <c:v>0.47693463375067235</c:v>
                </c:pt>
                <c:pt idx="246">
                  <c:v>0.47693463375067235</c:v>
                </c:pt>
                <c:pt idx="247">
                  <c:v>0.47693463375067235</c:v>
                </c:pt>
                <c:pt idx="248">
                  <c:v>0.47693463375067235</c:v>
                </c:pt>
                <c:pt idx="249">
                  <c:v>0.47693463375067235</c:v>
                </c:pt>
                <c:pt idx="250">
                  <c:v>0.47693463375067235</c:v>
                </c:pt>
                <c:pt idx="251">
                  <c:v>0.47693463375067235</c:v>
                </c:pt>
                <c:pt idx="252">
                  <c:v>0.47693463375067235</c:v>
                </c:pt>
                <c:pt idx="253">
                  <c:v>0.47693463375067235</c:v>
                </c:pt>
                <c:pt idx="254">
                  <c:v>0.47693463375067235</c:v>
                </c:pt>
                <c:pt idx="255">
                  <c:v>0.47693463375067235</c:v>
                </c:pt>
                <c:pt idx="256">
                  <c:v>0.47693463375067235</c:v>
                </c:pt>
                <c:pt idx="257">
                  <c:v>0.47693463375067235</c:v>
                </c:pt>
                <c:pt idx="258">
                  <c:v>0.47693463375067235</c:v>
                </c:pt>
                <c:pt idx="259">
                  <c:v>0.47693463375067235</c:v>
                </c:pt>
                <c:pt idx="260">
                  <c:v>0.47693463375067235</c:v>
                </c:pt>
                <c:pt idx="261">
                  <c:v>0.47693463375067235</c:v>
                </c:pt>
                <c:pt idx="262">
                  <c:v>0.47693463375067235</c:v>
                </c:pt>
                <c:pt idx="263">
                  <c:v>0.47693463375067235</c:v>
                </c:pt>
                <c:pt idx="264">
                  <c:v>0.47693463375067235</c:v>
                </c:pt>
                <c:pt idx="265">
                  <c:v>0.47693463375067235</c:v>
                </c:pt>
                <c:pt idx="266">
                  <c:v>0.47693463375067235</c:v>
                </c:pt>
                <c:pt idx="267">
                  <c:v>0.47693463375067235</c:v>
                </c:pt>
                <c:pt idx="268">
                  <c:v>0.47693463375067235</c:v>
                </c:pt>
                <c:pt idx="269">
                  <c:v>0.47693463375067235</c:v>
                </c:pt>
                <c:pt idx="270">
                  <c:v>0.47693463375067235</c:v>
                </c:pt>
                <c:pt idx="271">
                  <c:v>0.47693463375067235</c:v>
                </c:pt>
                <c:pt idx="272">
                  <c:v>0.47693463375067235</c:v>
                </c:pt>
                <c:pt idx="273">
                  <c:v>0.47693463375067235</c:v>
                </c:pt>
                <c:pt idx="274">
                  <c:v>0.47693463375067235</c:v>
                </c:pt>
                <c:pt idx="275">
                  <c:v>0.47693463375067235</c:v>
                </c:pt>
                <c:pt idx="276">
                  <c:v>0.47693463375067235</c:v>
                </c:pt>
                <c:pt idx="277">
                  <c:v>0.47693463375067235</c:v>
                </c:pt>
                <c:pt idx="278">
                  <c:v>0.47693463375067235</c:v>
                </c:pt>
                <c:pt idx="279">
                  <c:v>0.47693463375067235</c:v>
                </c:pt>
                <c:pt idx="280">
                  <c:v>0.47693463375067235</c:v>
                </c:pt>
                <c:pt idx="281">
                  <c:v>0.47693463375067235</c:v>
                </c:pt>
                <c:pt idx="282">
                  <c:v>0.47693463375067235</c:v>
                </c:pt>
                <c:pt idx="283">
                  <c:v>0.47693463375067235</c:v>
                </c:pt>
                <c:pt idx="284">
                  <c:v>0.47693463375067235</c:v>
                </c:pt>
                <c:pt idx="285">
                  <c:v>0.47693463375067235</c:v>
                </c:pt>
                <c:pt idx="286">
                  <c:v>0.47693463375067235</c:v>
                </c:pt>
                <c:pt idx="287">
                  <c:v>0.47693463375067235</c:v>
                </c:pt>
                <c:pt idx="288">
                  <c:v>0.47693463375067235</c:v>
                </c:pt>
                <c:pt idx="289">
                  <c:v>0.47693463375067235</c:v>
                </c:pt>
                <c:pt idx="290">
                  <c:v>0.47693463375067235</c:v>
                </c:pt>
                <c:pt idx="291">
                  <c:v>0.47693463375067235</c:v>
                </c:pt>
                <c:pt idx="292">
                  <c:v>0.47693463375067235</c:v>
                </c:pt>
                <c:pt idx="293">
                  <c:v>0.47693463375067235</c:v>
                </c:pt>
                <c:pt idx="294">
                  <c:v>0.47693463375067235</c:v>
                </c:pt>
                <c:pt idx="295">
                  <c:v>0.47693463375067235</c:v>
                </c:pt>
                <c:pt idx="296">
                  <c:v>0.47693463375067235</c:v>
                </c:pt>
                <c:pt idx="297">
                  <c:v>0.47693463375067235</c:v>
                </c:pt>
                <c:pt idx="298">
                  <c:v>0.47693463375067235</c:v>
                </c:pt>
                <c:pt idx="299">
                  <c:v>0.47693463375067235</c:v>
                </c:pt>
                <c:pt idx="300">
                  <c:v>0.47693463375067235</c:v>
                </c:pt>
                <c:pt idx="301">
                  <c:v>0.47693463375067235</c:v>
                </c:pt>
                <c:pt idx="302">
                  <c:v>0.47693463375067235</c:v>
                </c:pt>
                <c:pt idx="303">
                  <c:v>0.47693463375067235</c:v>
                </c:pt>
                <c:pt idx="304">
                  <c:v>0.47693463375067235</c:v>
                </c:pt>
                <c:pt idx="305">
                  <c:v>0.47693463375067235</c:v>
                </c:pt>
                <c:pt idx="306">
                  <c:v>0.47693463375067235</c:v>
                </c:pt>
                <c:pt idx="307">
                  <c:v>0.47693463375067235</c:v>
                </c:pt>
                <c:pt idx="308">
                  <c:v>0.47693463375067235</c:v>
                </c:pt>
                <c:pt idx="309">
                  <c:v>0.47693463375067235</c:v>
                </c:pt>
                <c:pt idx="310">
                  <c:v>0.47693463375067235</c:v>
                </c:pt>
                <c:pt idx="311">
                  <c:v>0.47693463375067235</c:v>
                </c:pt>
                <c:pt idx="312">
                  <c:v>0.47693463375067235</c:v>
                </c:pt>
                <c:pt idx="313">
                  <c:v>0.47693463375067235</c:v>
                </c:pt>
                <c:pt idx="314">
                  <c:v>0.47693463375067235</c:v>
                </c:pt>
                <c:pt idx="315">
                  <c:v>0.47693463375067235</c:v>
                </c:pt>
                <c:pt idx="316">
                  <c:v>0.47693463375067235</c:v>
                </c:pt>
                <c:pt idx="317">
                  <c:v>0.47693463375067235</c:v>
                </c:pt>
                <c:pt idx="318">
                  <c:v>0.47693463375067235</c:v>
                </c:pt>
                <c:pt idx="319">
                  <c:v>0.47693463375067235</c:v>
                </c:pt>
                <c:pt idx="320">
                  <c:v>0.47693463375067235</c:v>
                </c:pt>
                <c:pt idx="321">
                  <c:v>0.47693463375067235</c:v>
                </c:pt>
                <c:pt idx="322">
                  <c:v>0.47693463375067235</c:v>
                </c:pt>
                <c:pt idx="323">
                  <c:v>0.47693463375067235</c:v>
                </c:pt>
                <c:pt idx="324">
                  <c:v>0.47693463375067235</c:v>
                </c:pt>
                <c:pt idx="325">
                  <c:v>0.47693463375067235</c:v>
                </c:pt>
                <c:pt idx="326">
                  <c:v>0.47693463375067235</c:v>
                </c:pt>
                <c:pt idx="327">
                  <c:v>0.47693463375067235</c:v>
                </c:pt>
                <c:pt idx="328">
                  <c:v>0.47693463375067235</c:v>
                </c:pt>
                <c:pt idx="329">
                  <c:v>0.47693463375067235</c:v>
                </c:pt>
                <c:pt idx="330">
                  <c:v>0.47693463375067235</c:v>
                </c:pt>
                <c:pt idx="331">
                  <c:v>0.47693463375067235</c:v>
                </c:pt>
                <c:pt idx="332">
                  <c:v>0.47693463375067235</c:v>
                </c:pt>
                <c:pt idx="333">
                  <c:v>0.47693463375067235</c:v>
                </c:pt>
                <c:pt idx="334">
                  <c:v>0.47693463375067235</c:v>
                </c:pt>
                <c:pt idx="335">
                  <c:v>0.47693463375067235</c:v>
                </c:pt>
                <c:pt idx="336">
                  <c:v>0.47693463375067235</c:v>
                </c:pt>
                <c:pt idx="337">
                  <c:v>0.47693463375067235</c:v>
                </c:pt>
                <c:pt idx="338">
                  <c:v>0.47693463375067235</c:v>
                </c:pt>
                <c:pt idx="339">
                  <c:v>0.47693463375067235</c:v>
                </c:pt>
                <c:pt idx="340">
                  <c:v>0.47693463375067235</c:v>
                </c:pt>
                <c:pt idx="341">
                  <c:v>0.47693463375067235</c:v>
                </c:pt>
                <c:pt idx="342">
                  <c:v>0.47693463375067235</c:v>
                </c:pt>
                <c:pt idx="343">
                  <c:v>0.47693463375067235</c:v>
                </c:pt>
                <c:pt idx="344">
                  <c:v>0.47693463375067235</c:v>
                </c:pt>
                <c:pt idx="345">
                  <c:v>0.47693463375067235</c:v>
                </c:pt>
                <c:pt idx="346">
                  <c:v>0.47693463375067235</c:v>
                </c:pt>
                <c:pt idx="347">
                  <c:v>0.47693463375067235</c:v>
                </c:pt>
                <c:pt idx="348">
                  <c:v>0.47693463375067235</c:v>
                </c:pt>
                <c:pt idx="349">
                  <c:v>0.47693463375067235</c:v>
                </c:pt>
                <c:pt idx="350">
                  <c:v>0.47693463375067235</c:v>
                </c:pt>
                <c:pt idx="351">
                  <c:v>0.47693463375067235</c:v>
                </c:pt>
                <c:pt idx="352">
                  <c:v>0.47693463375067235</c:v>
                </c:pt>
                <c:pt idx="353">
                  <c:v>0.47693463375067235</c:v>
                </c:pt>
                <c:pt idx="354">
                  <c:v>0.47693463375067235</c:v>
                </c:pt>
                <c:pt idx="355">
                  <c:v>0.47693463375067235</c:v>
                </c:pt>
                <c:pt idx="356">
                  <c:v>0.47693463375067235</c:v>
                </c:pt>
                <c:pt idx="357">
                  <c:v>0.47693463375067235</c:v>
                </c:pt>
                <c:pt idx="358">
                  <c:v>0.47693463375067235</c:v>
                </c:pt>
                <c:pt idx="359">
                  <c:v>0.47693463375067235</c:v>
                </c:pt>
                <c:pt idx="360">
                  <c:v>0.47693463375067235</c:v>
                </c:pt>
                <c:pt idx="361">
                  <c:v>0.47693463375067235</c:v>
                </c:pt>
                <c:pt idx="362">
                  <c:v>0.47693463375067235</c:v>
                </c:pt>
                <c:pt idx="363">
                  <c:v>0.47693463375067235</c:v>
                </c:pt>
                <c:pt idx="364">
                  <c:v>0.47693463375067235</c:v>
                </c:pt>
                <c:pt idx="365">
                  <c:v>0.47693463375067235</c:v>
                </c:pt>
                <c:pt idx="366">
                  <c:v>0.47693463375067235</c:v>
                </c:pt>
                <c:pt idx="367">
                  <c:v>0.47693463375067235</c:v>
                </c:pt>
                <c:pt idx="368">
                  <c:v>0.47693463375067235</c:v>
                </c:pt>
                <c:pt idx="369">
                  <c:v>0.47693463375067235</c:v>
                </c:pt>
                <c:pt idx="370">
                  <c:v>0.47693463375067235</c:v>
                </c:pt>
                <c:pt idx="371">
                  <c:v>0.47693463375067235</c:v>
                </c:pt>
                <c:pt idx="372">
                  <c:v>0.47693463375067235</c:v>
                </c:pt>
                <c:pt idx="373">
                  <c:v>0.47693463375067235</c:v>
                </c:pt>
                <c:pt idx="374">
                  <c:v>0.47693463375067235</c:v>
                </c:pt>
                <c:pt idx="375">
                  <c:v>0.47693463375067235</c:v>
                </c:pt>
                <c:pt idx="376">
                  <c:v>0.47693463375067235</c:v>
                </c:pt>
                <c:pt idx="377">
                  <c:v>0.47693463375067235</c:v>
                </c:pt>
                <c:pt idx="378">
                  <c:v>0.47693463375067235</c:v>
                </c:pt>
                <c:pt idx="379">
                  <c:v>0.47693463375067235</c:v>
                </c:pt>
                <c:pt idx="380">
                  <c:v>0.47693463375067235</c:v>
                </c:pt>
                <c:pt idx="381">
                  <c:v>0.47693463375067235</c:v>
                </c:pt>
                <c:pt idx="382">
                  <c:v>0.47693463375067235</c:v>
                </c:pt>
                <c:pt idx="383">
                  <c:v>0.47693463375067235</c:v>
                </c:pt>
                <c:pt idx="384">
                  <c:v>0.47693463375067235</c:v>
                </c:pt>
                <c:pt idx="385">
                  <c:v>0.47693463375067235</c:v>
                </c:pt>
                <c:pt idx="386">
                  <c:v>0.47693463375067235</c:v>
                </c:pt>
                <c:pt idx="387">
                  <c:v>0.47693463375067235</c:v>
                </c:pt>
                <c:pt idx="388">
                  <c:v>0.47693463375067235</c:v>
                </c:pt>
                <c:pt idx="389">
                  <c:v>0.47693463375067235</c:v>
                </c:pt>
                <c:pt idx="390">
                  <c:v>0.47693463375067235</c:v>
                </c:pt>
                <c:pt idx="391">
                  <c:v>0.47693463375067235</c:v>
                </c:pt>
                <c:pt idx="392">
                  <c:v>0.47693463375067235</c:v>
                </c:pt>
                <c:pt idx="393">
                  <c:v>0.47693463375067235</c:v>
                </c:pt>
                <c:pt idx="394">
                  <c:v>0.47693463375067235</c:v>
                </c:pt>
                <c:pt idx="395">
                  <c:v>0.47693463375067235</c:v>
                </c:pt>
                <c:pt idx="396">
                  <c:v>0.47693463375067235</c:v>
                </c:pt>
                <c:pt idx="397">
                  <c:v>0.47693463375067235</c:v>
                </c:pt>
                <c:pt idx="398">
                  <c:v>0.47693463375067235</c:v>
                </c:pt>
                <c:pt idx="399">
                  <c:v>0.47693463375067235</c:v>
                </c:pt>
                <c:pt idx="400">
                  <c:v>0.47693463375067235</c:v>
                </c:pt>
                <c:pt idx="401">
                  <c:v>0.47693463375067235</c:v>
                </c:pt>
                <c:pt idx="402">
                  <c:v>0.47693463375067235</c:v>
                </c:pt>
                <c:pt idx="403">
                  <c:v>0.47693463375067235</c:v>
                </c:pt>
                <c:pt idx="404">
                  <c:v>0.47693463375067235</c:v>
                </c:pt>
                <c:pt idx="405">
                  <c:v>0.47693463375067235</c:v>
                </c:pt>
                <c:pt idx="406">
                  <c:v>0.47693463375067235</c:v>
                </c:pt>
                <c:pt idx="407">
                  <c:v>0.47693463375067235</c:v>
                </c:pt>
                <c:pt idx="408">
                  <c:v>0.47693463375067235</c:v>
                </c:pt>
                <c:pt idx="409">
                  <c:v>0.47693463375067235</c:v>
                </c:pt>
                <c:pt idx="410">
                  <c:v>0.47693463375067235</c:v>
                </c:pt>
                <c:pt idx="411">
                  <c:v>0.47693463375067235</c:v>
                </c:pt>
                <c:pt idx="412">
                  <c:v>0.47693463375067235</c:v>
                </c:pt>
                <c:pt idx="413">
                  <c:v>0.47693463375067235</c:v>
                </c:pt>
                <c:pt idx="414">
                  <c:v>0.47693463375067235</c:v>
                </c:pt>
                <c:pt idx="415">
                  <c:v>0.47693463375067235</c:v>
                </c:pt>
                <c:pt idx="416">
                  <c:v>0.47693463375067235</c:v>
                </c:pt>
                <c:pt idx="417">
                  <c:v>0.47693463375067235</c:v>
                </c:pt>
                <c:pt idx="418">
                  <c:v>0.47693463375067235</c:v>
                </c:pt>
                <c:pt idx="419">
                  <c:v>0.47693463375067235</c:v>
                </c:pt>
                <c:pt idx="420">
                  <c:v>0.47693463375067235</c:v>
                </c:pt>
                <c:pt idx="421">
                  <c:v>0.47693463375067235</c:v>
                </c:pt>
                <c:pt idx="422">
                  <c:v>0.47693463375067235</c:v>
                </c:pt>
                <c:pt idx="423">
                  <c:v>0.47693463375067235</c:v>
                </c:pt>
                <c:pt idx="424">
                  <c:v>0.47693463375067235</c:v>
                </c:pt>
                <c:pt idx="425">
                  <c:v>0.47693463375067235</c:v>
                </c:pt>
                <c:pt idx="426">
                  <c:v>0.47693463375067235</c:v>
                </c:pt>
                <c:pt idx="427">
                  <c:v>0.47693463375067235</c:v>
                </c:pt>
                <c:pt idx="428">
                  <c:v>0.47693463375067235</c:v>
                </c:pt>
                <c:pt idx="429">
                  <c:v>0.47693463375067235</c:v>
                </c:pt>
                <c:pt idx="430">
                  <c:v>0.47693463375067235</c:v>
                </c:pt>
                <c:pt idx="431">
                  <c:v>0.47693463375067235</c:v>
                </c:pt>
                <c:pt idx="432">
                  <c:v>0.47693463375067235</c:v>
                </c:pt>
                <c:pt idx="433">
                  <c:v>0.47693463375067235</c:v>
                </c:pt>
                <c:pt idx="434">
                  <c:v>0.47693463375067235</c:v>
                </c:pt>
                <c:pt idx="435">
                  <c:v>0.47693463375067235</c:v>
                </c:pt>
                <c:pt idx="436">
                  <c:v>0.47693463375067235</c:v>
                </c:pt>
                <c:pt idx="437">
                  <c:v>0.47693463375067235</c:v>
                </c:pt>
                <c:pt idx="438">
                  <c:v>0.47693463375067235</c:v>
                </c:pt>
                <c:pt idx="439">
                  <c:v>0.47693463375067235</c:v>
                </c:pt>
                <c:pt idx="440">
                  <c:v>0.47693463375067235</c:v>
                </c:pt>
                <c:pt idx="441">
                  <c:v>0.47693463375067235</c:v>
                </c:pt>
                <c:pt idx="442">
                  <c:v>0.47693463375067235</c:v>
                </c:pt>
                <c:pt idx="443">
                  <c:v>0.47693463375067235</c:v>
                </c:pt>
                <c:pt idx="444">
                  <c:v>0.47693463375067235</c:v>
                </c:pt>
                <c:pt idx="445">
                  <c:v>0.47693463375067235</c:v>
                </c:pt>
                <c:pt idx="446">
                  <c:v>0.47693463375067235</c:v>
                </c:pt>
                <c:pt idx="447">
                  <c:v>0.47693463375067235</c:v>
                </c:pt>
                <c:pt idx="448">
                  <c:v>0.47693463375067235</c:v>
                </c:pt>
                <c:pt idx="449">
                  <c:v>0.47693463375067235</c:v>
                </c:pt>
                <c:pt idx="450">
                  <c:v>0.47693463375067235</c:v>
                </c:pt>
                <c:pt idx="451">
                  <c:v>0.47693463375067235</c:v>
                </c:pt>
                <c:pt idx="452">
                  <c:v>0.47693463375067235</c:v>
                </c:pt>
                <c:pt idx="453">
                  <c:v>0.47693463375067235</c:v>
                </c:pt>
                <c:pt idx="454">
                  <c:v>0.47693463375067235</c:v>
                </c:pt>
                <c:pt idx="455">
                  <c:v>0.47693463375067235</c:v>
                </c:pt>
                <c:pt idx="456">
                  <c:v>0.47693463375067235</c:v>
                </c:pt>
                <c:pt idx="457">
                  <c:v>0.47693463375067235</c:v>
                </c:pt>
                <c:pt idx="458">
                  <c:v>0.47693463375067235</c:v>
                </c:pt>
                <c:pt idx="459">
                  <c:v>0.47693463375067235</c:v>
                </c:pt>
                <c:pt idx="460">
                  <c:v>0.47693463375067235</c:v>
                </c:pt>
                <c:pt idx="461">
                  <c:v>0.47693463375067235</c:v>
                </c:pt>
                <c:pt idx="462">
                  <c:v>0.47693463375067235</c:v>
                </c:pt>
                <c:pt idx="463">
                  <c:v>0.47693463375067235</c:v>
                </c:pt>
                <c:pt idx="464">
                  <c:v>0.47693463375067235</c:v>
                </c:pt>
                <c:pt idx="465">
                  <c:v>0.47693463375067235</c:v>
                </c:pt>
                <c:pt idx="466">
                  <c:v>0.47693463375067235</c:v>
                </c:pt>
                <c:pt idx="467">
                  <c:v>0.47693463375067235</c:v>
                </c:pt>
                <c:pt idx="468">
                  <c:v>0.47693463375067235</c:v>
                </c:pt>
                <c:pt idx="469">
                  <c:v>0.47693463375067235</c:v>
                </c:pt>
                <c:pt idx="470">
                  <c:v>0.47693463375067235</c:v>
                </c:pt>
                <c:pt idx="471">
                  <c:v>0.47693463375067235</c:v>
                </c:pt>
                <c:pt idx="472">
                  <c:v>0.47693463375067235</c:v>
                </c:pt>
                <c:pt idx="473">
                  <c:v>0.47693463375067235</c:v>
                </c:pt>
                <c:pt idx="474">
                  <c:v>0.47693463375067235</c:v>
                </c:pt>
                <c:pt idx="475">
                  <c:v>0.47693463375067235</c:v>
                </c:pt>
                <c:pt idx="476">
                  <c:v>0.47693463375067235</c:v>
                </c:pt>
                <c:pt idx="477">
                  <c:v>0.47693463375067235</c:v>
                </c:pt>
                <c:pt idx="478">
                  <c:v>0.47693463375067235</c:v>
                </c:pt>
                <c:pt idx="479">
                  <c:v>0.47693463375067235</c:v>
                </c:pt>
                <c:pt idx="480">
                  <c:v>0.47693463375067235</c:v>
                </c:pt>
                <c:pt idx="481">
                  <c:v>0.47693463375067235</c:v>
                </c:pt>
                <c:pt idx="482">
                  <c:v>0.47693463375067235</c:v>
                </c:pt>
                <c:pt idx="483">
                  <c:v>0.47693463375067235</c:v>
                </c:pt>
                <c:pt idx="484">
                  <c:v>0.47693463375067235</c:v>
                </c:pt>
                <c:pt idx="485">
                  <c:v>0.47693463375067235</c:v>
                </c:pt>
                <c:pt idx="486">
                  <c:v>0.47693463375067235</c:v>
                </c:pt>
                <c:pt idx="487">
                  <c:v>0.47693463375067235</c:v>
                </c:pt>
                <c:pt idx="488">
                  <c:v>0.47693463375067235</c:v>
                </c:pt>
                <c:pt idx="489">
                  <c:v>0.47693463375067235</c:v>
                </c:pt>
                <c:pt idx="490">
                  <c:v>0.47693463375067235</c:v>
                </c:pt>
                <c:pt idx="491">
                  <c:v>0.47693463375067235</c:v>
                </c:pt>
                <c:pt idx="492">
                  <c:v>0.47693463375067235</c:v>
                </c:pt>
                <c:pt idx="493">
                  <c:v>0.47693463375067235</c:v>
                </c:pt>
                <c:pt idx="494">
                  <c:v>0.47693463375067235</c:v>
                </c:pt>
                <c:pt idx="495">
                  <c:v>0.47693463375067235</c:v>
                </c:pt>
                <c:pt idx="496">
                  <c:v>0.47693463375067235</c:v>
                </c:pt>
                <c:pt idx="497">
                  <c:v>0.47693463375067235</c:v>
                </c:pt>
                <c:pt idx="498">
                  <c:v>0.47693463375067235</c:v>
                </c:pt>
                <c:pt idx="499">
                  <c:v>0.47693463375067235</c:v>
                </c:pt>
                <c:pt idx="500">
                  <c:v>0.47693463375067235</c:v>
                </c:pt>
                <c:pt idx="501">
                  <c:v>0.47693463375067235</c:v>
                </c:pt>
                <c:pt idx="502">
                  <c:v>0.47693463375067235</c:v>
                </c:pt>
                <c:pt idx="503">
                  <c:v>0.47693463375067235</c:v>
                </c:pt>
                <c:pt idx="504">
                  <c:v>0.47693463375067235</c:v>
                </c:pt>
                <c:pt idx="505">
                  <c:v>0.47693463375067235</c:v>
                </c:pt>
                <c:pt idx="506">
                  <c:v>0.47693463375067235</c:v>
                </c:pt>
                <c:pt idx="507">
                  <c:v>0.47693463375067235</c:v>
                </c:pt>
                <c:pt idx="508">
                  <c:v>0.47693463375067235</c:v>
                </c:pt>
                <c:pt idx="509">
                  <c:v>0.47693463375067235</c:v>
                </c:pt>
                <c:pt idx="510">
                  <c:v>0.47693463375067235</c:v>
                </c:pt>
                <c:pt idx="511">
                  <c:v>0.47693463375067235</c:v>
                </c:pt>
                <c:pt idx="512">
                  <c:v>0.47693463375067235</c:v>
                </c:pt>
                <c:pt idx="513">
                  <c:v>0.47693463375067235</c:v>
                </c:pt>
                <c:pt idx="514">
                  <c:v>0.47693463375067235</c:v>
                </c:pt>
                <c:pt idx="515">
                  <c:v>0.47693463375067235</c:v>
                </c:pt>
                <c:pt idx="516">
                  <c:v>0.47693463375067235</c:v>
                </c:pt>
                <c:pt idx="517">
                  <c:v>0.47693463375067235</c:v>
                </c:pt>
                <c:pt idx="518">
                  <c:v>0.47693463375067235</c:v>
                </c:pt>
                <c:pt idx="519">
                  <c:v>0.47693463375067235</c:v>
                </c:pt>
                <c:pt idx="520">
                  <c:v>0.47693463375067235</c:v>
                </c:pt>
                <c:pt idx="521">
                  <c:v>0.47693463375067235</c:v>
                </c:pt>
                <c:pt idx="522">
                  <c:v>0.47693463375067235</c:v>
                </c:pt>
                <c:pt idx="523">
                  <c:v>0.47693463375067235</c:v>
                </c:pt>
                <c:pt idx="524">
                  <c:v>0.47693463375067235</c:v>
                </c:pt>
                <c:pt idx="525">
                  <c:v>0.47693463375067235</c:v>
                </c:pt>
                <c:pt idx="526">
                  <c:v>0.47693463375067235</c:v>
                </c:pt>
                <c:pt idx="527">
                  <c:v>0.47693463375067235</c:v>
                </c:pt>
                <c:pt idx="528">
                  <c:v>0.47693463375067235</c:v>
                </c:pt>
                <c:pt idx="529">
                  <c:v>0.47693463375067235</c:v>
                </c:pt>
                <c:pt idx="530">
                  <c:v>0.47693463375067235</c:v>
                </c:pt>
                <c:pt idx="531">
                  <c:v>0.47693463375067235</c:v>
                </c:pt>
                <c:pt idx="532">
                  <c:v>0.47693463375067235</c:v>
                </c:pt>
                <c:pt idx="533">
                  <c:v>0.47693463375067235</c:v>
                </c:pt>
                <c:pt idx="534">
                  <c:v>0.47693463375067235</c:v>
                </c:pt>
                <c:pt idx="535">
                  <c:v>0.47693463375067235</c:v>
                </c:pt>
                <c:pt idx="536">
                  <c:v>0.47693463375067235</c:v>
                </c:pt>
                <c:pt idx="537">
                  <c:v>0.47693463375067235</c:v>
                </c:pt>
                <c:pt idx="538">
                  <c:v>0.47693463375067235</c:v>
                </c:pt>
                <c:pt idx="539">
                  <c:v>0.47693463375067235</c:v>
                </c:pt>
                <c:pt idx="540">
                  <c:v>0.47693463375067235</c:v>
                </c:pt>
                <c:pt idx="541">
                  <c:v>0.47693463375067235</c:v>
                </c:pt>
                <c:pt idx="542">
                  <c:v>0.47693463375067235</c:v>
                </c:pt>
                <c:pt idx="543">
                  <c:v>0.47693463375067235</c:v>
                </c:pt>
                <c:pt idx="544">
                  <c:v>0.47693463375067235</c:v>
                </c:pt>
                <c:pt idx="545">
                  <c:v>0.47693463375067235</c:v>
                </c:pt>
                <c:pt idx="546">
                  <c:v>0.47693463375067235</c:v>
                </c:pt>
                <c:pt idx="547">
                  <c:v>0.47693463375067235</c:v>
                </c:pt>
                <c:pt idx="548">
                  <c:v>0.47693463375067235</c:v>
                </c:pt>
                <c:pt idx="549">
                  <c:v>0.47693463375067235</c:v>
                </c:pt>
                <c:pt idx="550">
                  <c:v>0.47693463375067235</c:v>
                </c:pt>
                <c:pt idx="551">
                  <c:v>0.47693463375067235</c:v>
                </c:pt>
                <c:pt idx="552">
                  <c:v>0.47693463375067235</c:v>
                </c:pt>
                <c:pt idx="553">
                  <c:v>0.47693463375067235</c:v>
                </c:pt>
                <c:pt idx="554">
                  <c:v>0.47693463375067235</c:v>
                </c:pt>
                <c:pt idx="555">
                  <c:v>0.47693463375067235</c:v>
                </c:pt>
                <c:pt idx="556">
                  <c:v>0.47693463375067235</c:v>
                </c:pt>
                <c:pt idx="557">
                  <c:v>0.47693463375067235</c:v>
                </c:pt>
                <c:pt idx="558">
                  <c:v>0.47693463375067235</c:v>
                </c:pt>
                <c:pt idx="559">
                  <c:v>0.47693463375067235</c:v>
                </c:pt>
                <c:pt idx="560">
                  <c:v>0.47693463375067235</c:v>
                </c:pt>
                <c:pt idx="561">
                  <c:v>0.47693463375067235</c:v>
                </c:pt>
                <c:pt idx="562">
                  <c:v>0.47693463375067235</c:v>
                </c:pt>
                <c:pt idx="563">
                  <c:v>0.47693463375067235</c:v>
                </c:pt>
                <c:pt idx="564">
                  <c:v>0.47693463375067235</c:v>
                </c:pt>
                <c:pt idx="565">
                  <c:v>0.47693463375067235</c:v>
                </c:pt>
                <c:pt idx="566">
                  <c:v>0.47693463375067235</c:v>
                </c:pt>
                <c:pt idx="567">
                  <c:v>0.47693463375067235</c:v>
                </c:pt>
                <c:pt idx="568">
                  <c:v>0.47693463375067235</c:v>
                </c:pt>
                <c:pt idx="569">
                  <c:v>0.47693463375067235</c:v>
                </c:pt>
                <c:pt idx="570">
                  <c:v>0.47693463375067235</c:v>
                </c:pt>
                <c:pt idx="571">
                  <c:v>0.47693463375067235</c:v>
                </c:pt>
                <c:pt idx="572">
                  <c:v>0.47693463375067235</c:v>
                </c:pt>
                <c:pt idx="573">
                  <c:v>0.47693463375067235</c:v>
                </c:pt>
                <c:pt idx="574">
                  <c:v>0.47693463375067235</c:v>
                </c:pt>
                <c:pt idx="575">
                  <c:v>0.47693463375067235</c:v>
                </c:pt>
                <c:pt idx="576">
                  <c:v>0.47693463375067235</c:v>
                </c:pt>
                <c:pt idx="577">
                  <c:v>0.47693463375067235</c:v>
                </c:pt>
                <c:pt idx="578">
                  <c:v>0.47693463375067235</c:v>
                </c:pt>
                <c:pt idx="579">
                  <c:v>0.47693463375067235</c:v>
                </c:pt>
                <c:pt idx="580">
                  <c:v>0.47693463375067235</c:v>
                </c:pt>
                <c:pt idx="581">
                  <c:v>0.47693463375067235</c:v>
                </c:pt>
                <c:pt idx="582">
                  <c:v>0.47693463375067235</c:v>
                </c:pt>
                <c:pt idx="583">
                  <c:v>0.47693463375067235</c:v>
                </c:pt>
                <c:pt idx="584">
                  <c:v>0.47693463375067235</c:v>
                </c:pt>
                <c:pt idx="585">
                  <c:v>0.47693463375067235</c:v>
                </c:pt>
                <c:pt idx="586">
                  <c:v>0.47693463375067235</c:v>
                </c:pt>
                <c:pt idx="587">
                  <c:v>0.47693463375067235</c:v>
                </c:pt>
                <c:pt idx="588">
                  <c:v>0.47693463375067235</c:v>
                </c:pt>
                <c:pt idx="589">
                  <c:v>0.47693463375067235</c:v>
                </c:pt>
                <c:pt idx="590">
                  <c:v>0.47693463375067235</c:v>
                </c:pt>
                <c:pt idx="591">
                  <c:v>0.47693463375067235</c:v>
                </c:pt>
                <c:pt idx="592">
                  <c:v>0.47693463375067235</c:v>
                </c:pt>
                <c:pt idx="593">
                  <c:v>0.47693463375067235</c:v>
                </c:pt>
                <c:pt idx="594">
                  <c:v>0.47693463375067235</c:v>
                </c:pt>
                <c:pt idx="595">
                  <c:v>0.47693463375067235</c:v>
                </c:pt>
                <c:pt idx="596">
                  <c:v>0.47693463375067235</c:v>
                </c:pt>
                <c:pt idx="597">
                  <c:v>0.47693463375067235</c:v>
                </c:pt>
                <c:pt idx="598">
                  <c:v>0.47693463375067235</c:v>
                </c:pt>
                <c:pt idx="599">
                  <c:v>0.47693463375067235</c:v>
                </c:pt>
                <c:pt idx="600">
                  <c:v>0.47693463375067235</c:v>
                </c:pt>
                <c:pt idx="601">
                  <c:v>0.47693463375067235</c:v>
                </c:pt>
                <c:pt idx="602">
                  <c:v>0.47693463375067235</c:v>
                </c:pt>
                <c:pt idx="603">
                  <c:v>0.47693463375067235</c:v>
                </c:pt>
                <c:pt idx="604">
                  <c:v>0.47693463375067235</c:v>
                </c:pt>
                <c:pt idx="605">
                  <c:v>0.47693463375067235</c:v>
                </c:pt>
                <c:pt idx="606">
                  <c:v>0.47693463375067235</c:v>
                </c:pt>
                <c:pt idx="607">
                  <c:v>0.47693463375067235</c:v>
                </c:pt>
                <c:pt idx="608">
                  <c:v>0.47693463375067235</c:v>
                </c:pt>
                <c:pt idx="609">
                  <c:v>0.47693463375067235</c:v>
                </c:pt>
                <c:pt idx="610">
                  <c:v>0.47693463375067235</c:v>
                </c:pt>
                <c:pt idx="611">
                  <c:v>0.47693463375067235</c:v>
                </c:pt>
                <c:pt idx="612">
                  <c:v>0.47693463375067235</c:v>
                </c:pt>
                <c:pt idx="613">
                  <c:v>0.47693463375067235</c:v>
                </c:pt>
                <c:pt idx="614">
                  <c:v>0.47693463375067235</c:v>
                </c:pt>
                <c:pt idx="615">
                  <c:v>0.47693463375067235</c:v>
                </c:pt>
                <c:pt idx="616">
                  <c:v>0.47693463375067235</c:v>
                </c:pt>
                <c:pt idx="617">
                  <c:v>0.47693463375067235</c:v>
                </c:pt>
                <c:pt idx="618">
                  <c:v>0.47693463375067235</c:v>
                </c:pt>
                <c:pt idx="619">
                  <c:v>0.47693463375067235</c:v>
                </c:pt>
                <c:pt idx="620">
                  <c:v>0.47693463375067235</c:v>
                </c:pt>
                <c:pt idx="621">
                  <c:v>0.47693463375067235</c:v>
                </c:pt>
                <c:pt idx="622">
                  <c:v>0.47693463375067235</c:v>
                </c:pt>
                <c:pt idx="623">
                  <c:v>0.47693463375067235</c:v>
                </c:pt>
                <c:pt idx="624">
                  <c:v>0.47693463375067235</c:v>
                </c:pt>
                <c:pt idx="625">
                  <c:v>0.47693463375067235</c:v>
                </c:pt>
                <c:pt idx="626">
                  <c:v>0.47693463375067235</c:v>
                </c:pt>
                <c:pt idx="627">
                  <c:v>0.47693463375067235</c:v>
                </c:pt>
                <c:pt idx="628">
                  <c:v>0.47693463375067235</c:v>
                </c:pt>
                <c:pt idx="629">
                  <c:v>0.47693463375067235</c:v>
                </c:pt>
                <c:pt idx="630">
                  <c:v>0.47693463375067235</c:v>
                </c:pt>
                <c:pt idx="631">
                  <c:v>0.47693463375067235</c:v>
                </c:pt>
                <c:pt idx="632">
                  <c:v>0.47693463375067235</c:v>
                </c:pt>
                <c:pt idx="633">
                  <c:v>0.47693463375067235</c:v>
                </c:pt>
                <c:pt idx="634">
                  <c:v>0.47693463375067235</c:v>
                </c:pt>
                <c:pt idx="635">
                  <c:v>0.47693463375067235</c:v>
                </c:pt>
                <c:pt idx="636">
                  <c:v>0.47693463375067235</c:v>
                </c:pt>
                <c:pt idx="637">
                  <c:v>0.47693463375067235</c:v>
                </c:pt>
                <c:pt idx="638">
                  <c:v>0.47693463375067235</c:v>
                </c:pt>
                <c:pt idx="639">
                  <c:v>0.47693463375067235</c:v>
                </c:pt>
                <c:pt idx="640">
                  <c:v>0.47693463375067235</c:v>
                </c:pt>
                <c:pt idx="641">
                  <c:v>0.47693463375067235</c:v>
                </c:pt>
                <c:pt idx="642">
                  <c:v>0.47693463375067235</c:v>
                </c:pt>
                <c:pt idx="643">
                  <c:v>0.47693463375067235</c:v>
                </c:pt>
                <c:pt idx="644">
                  <c:v>0.47693463375067235</c:v>
                </c:pt>
                <c:pt idx="645">
                  <c:v>0.47693463375067235</c:v>
                </c:pt>
                <c:pt idx="646">
                  <c:v>0.47693463375067235</c:v>
                </c:pt>
                <c:pt idx="647">
                  <c:v>0.47693463375067235</c:v>
                </c:pt>
                <c:pt idx="648">
                  <c:v>0.47693463375067235</c:v>
                </c:pt>
                <c:pt idx="649">
                  <c:v>0.47693463375067235</c:v>
                </c:pt>
                <c:pt idx="650">
                  <c:v>0.47693463375067235</c:v>
                </c:pt>
                <c:pt idx="651">
                  <c:v>0.47693463375067235</c:v>
                </c:pt>
                <c:pt idx="652">
                  <c:v>0.47693463375067235</c:v>
                </c:pt>
                <c:pt idx="653">
                  <c:v>0.47693463375067235</c:v>
                </c:pt>
                <c:pt idx="654">
                  <c:v>0.47693463375067235</c:v>
                </c:pt>
                <c:pt idx="655">
                  <c:v>0.47693463375067235</c:v>
                </c:pt>
                <c:pt idx="656">
                  <c:v>0.47693463375067235</c:v>
                </c:pt>
                <c:pt idx="657">
                  <c:v>0.47693463375067235</c:v>
                </c:pt>
                <c:pt idx="658">
                  <c:v>0.47693463375067235</c:v>
                </c:pt>
                <c:pt idx="659">
                  <c:v>0.47693463375067235</c:v>
                </c:pt>
                <c:pt idx="660">
                  <c:v>0.47693463375067235</c:v>
                </c:pt>
                <c:pt idx="661">
                  <c:v>0.47693463375067235</c:v>
                </c:pt>
                <c:pt idx="662">
                  <c:v>0.47693463375067235</c:v>
                </c:pt>
                <c:pt idx="663">
                  <c:v>0.47693463375067235</c:v>
                </c:pt>
                <c:pt idx="664">
                  <c:v>0.47693463375067235</c:v>
                </c:pt>
                <c:pt idx="665">
                  <c:v>0.47693463375067235</c:v>
                </c:pt>
                <c:pt idx="666">
                  <c:v>0.47693463375067235</c:v>
                </c:pt>
                <c:pt idx="667">
                  <c:v>0.47693463375067235</c:v>
                </c:pt>
                <c:pt idx="668">
                  <c:v>0.47693463375067235</c:v>
                </c:pt>
                <c:pt idx="669">
                  <c:v>0.47693463375067235</c:v>
                </c:pt>
                <c:pt idx="670">
                  <c:v>0.47693463375067235</c:v>
                </c:pt>
                <c:pt idx="671">
                  <c:v>0.47693463375067235</c:v>
                </c:pt>
                <c:pt idx="672">
                  <c:v>0.47693463375067235</c:v>
                </c:pt>
                <c:pt idx="673">
                  <c:v>0.47693463375067235</c:v>
                </c:pt>
                <c:pt idx="674">
                  <c:v>0.47693463375067235</c:v>
                </c:pt>
                <c:pt idx="675">
                  <c:v>0.47693463375067235</c:v>
                </c:pt>
                <c:pt idx="676">
                  <c:v>0.47693463375067235</c:v>
                </c:pt>
                <c:pt idx="677">
                  <c:v>0.47693463375067235</c:v>
                </c:pt>
                <c:pt idx="678">
                  <c:v>0.47693463375067235</c:v>
                </c:pt>
                <c:pt idx="679">
                  <c:v>0.47693463375067235</c:v>
                </c:pt>
                <c:pt idx="680">
                  <c:v>0.47693463375067235</c:v>
                </c:pt>
                <c:pt idx="681">
                  <c:v>0.47693463375067235</c:v>
                </c:pt>
                <c:pt idx="682">
                  <c:v>0.47693463375067235</c:v>
                </c:pt>
                <c:pt idx="683">
                  <c:v>0.47693463375067235</c:v>
                </c:pt>
                <c:pt idx="684">
                  <c:v>0.47693463375067235</c:v>
                </c:pt>
                <c:pt idx="685">
                  <c:v>0.47693463375067235</c:v>
                </c:pt>
                <c:pt idx="686">
                  <c:v>0.47693463375067235</c:v>
                </c:pt>
                <c:pt idx="687">
                  <c:v>0.47693463375067235</c:v>
                </c:pt>
                <c:pt idx="688">
                  <c:v>0.47693463375067235</c:v>
                </c:pt>
                <c:pt idx="689">
                  <c:v>0.47693463375067235</c:v>
                </c:pt>
                <c:pt idx="690">
                  <c:v>0.47693463375067235</c:v>
                </c:pt>
                <c:pt idx="691">
                  <c:v>0.47693463375067235</c:v>
                </c:pt>
                <c:pt idx="692">
                  <c:v>0.47693463375067235</c:v>
                </c:pt>
                <c:pt idx="693">
                  <c:v>0.47693463375067235</c:v>
                </c:pt>
                <c:pt idx="694">
                  <c:v>0.47693463375067235</c:v>
                </c:pt>
                <c:pt idx="695">
                  <c:v>0.47693463375067235</c:v>
                </c:pt>
                <c:pt idx="696">
                  <c:v>0.47693463375067235</c:v>
                </c:pt>
                <c:pt idx="697">
                  <c:v>0.47693463375067235</c:v>
                </c:pt>
                <c:pt idx="698">
                  <c:v>0.47693463375067235</c:v>
                </c:pt>
                <c:pt idx="699">
                  <c:v>0.47693463375067235</c:v>
                </c:pt>
                <c:pt idx="700">
                  <c:v>0.47693463375067235</c:v>
                </c:pt>
                <c:pt idx="701">
                  <c:v>0.47693463375067235</c:v>
                </c:pt>
                <c:pt idx="702">
                  <c:v>0.47693463375067235</c:v>
                </c:pt>
                <c:pt idx="703">
                  <c:v>0.47693463375067235</c:v>
                </c:pt>
                <c:pt idx="704">
                  <c:v>0.47693463375067235</c:v>
                </c:pt>
                <c:pt idx="705">
                  <c:v>0.47693463375067235</c:v>
                </c:pt>
                <c:pt idx="706">
                  <c:v>0.47693463375067235</c:v>
                </c:pt>
                <c:pt idx="707">
                  <c:v>0.47693463375067235</c:v>
                </c:pt>
                <c:pt idx="708">
                  <c:v>0.47693463375067235</c:v>
                </c:pt>
                <c:pt idx="709">
                  <c:v>0.47693463375067235</c:v>
                </c:pt>
                <c:pt idx="710">
                  <c:v>0.47693463375067235</c:v>
                </c:pt>
                <c:pt idx="711">
                  <c:v>0.47693463375067235</c:v>
                </c:pt>
                <c:pt idx="712">
                  <c:v>0.47693463375067235</c:v>
                </c:pt>
                <c:pt idx="713">
                  <c:v>0.47693463375067235</c:v>
                </c:pt>
                <c:pt idx="714">
                  <c:v>0.47693463375067235</c:v>
                </c:pt>
                <c:pt idx="715">
                  <c:v>0.47693463375067235</c:v>
                </c:pt>
                <c:pt idx="716">
                  <c:v>0.47693463375067235</c:v>
                </c:pt>
                <c:pt idx="717">
                  <c:v>0.47693463375067235</c:v>
                </c:pt>
                <c:pt idx="718">
                  <c:v>0.47693463375067235</c:v>
                </c:pt>
                <c:pt idx="719">
                  <c:v>0.47693463375067235</c:v>
                </c:pt>
                <c:pt idx="720">
                  <c:v>0.47693463375067235</c:v>
                </c:pt>
                <c:pt idx="721">
                  <c:v>0.47693463375067235</c:v>
                </c:pt>
                <c:pt idx="722">
                  <c:v>0.47693463375067235</c:v>
                </c:pt>
                <c:pt idx="723">
                  <c:v>0.47693463375067235</c:v>
                </c:pt>
                <c:pt idx="724">
                  <c:v>0.47693463375067235</c:v>
                </c:pt>
                <c:pt idx="725">
                  <c:v>0.47693463375067235</c:v>
                </c:pt>
                <c:pt idx="726">
                  <c:v>0.47693463375067235</c:v>
                </c:pt>
                <c:pt idx="727">
                  <c:v>0.47693463375067235</c:v>
                </c:pt>
                <c:pt idx="728">
                  <c:v>0.47693463375067235</c:v>
                </c:pt>
                <c:pt idx="729">
                  <c:v>0.47693463375067235</c:v>
                </c:pt>
                <c:pt idx="730">
                  <c:v>0.47693463375067235</c:v>
                </c:pt>
                <c:pt idx="731">
                  <c:v>0.47693463375067235</c:v>
                </c:pt>
                <c:pt idx="732">
                  <c:v>0.47693463375067235</c:v>
                </c:pt>
                <c:pt idx="733">
                  <c:v>0.47693463375067235</c:v>
                </c:pt>
                <c:pt idx="734">
                  <c:v>0.47693463375067235</c:v>
                </c:pt>
                <c:pt idx="735">
                  <c:v>0.47693463375067235</c:v>
                </c:pt>
                <c:pt idx="736">
                  <c:v>0.47693463375067235</c:v>
                </c:pt>
                <c:pt idx="737">
                  <c:v>0.47693463375067235</c:v>
                </c:pt>
                <c:pt idx="738">
                  <c:v>0.47693463375067235</c:v>
                </c:pt>
                <c:pt idx="739">
                  <c:v>0.47693463375067235</c:v>
                </c:pt>
                <c:pt idx="740">
                  <c:v>0.47693463375067235</c:v>
                </c:pt>
                <c:pt idx="741">
                  <c:v>0.47693463375067235</c:v>
                </c:pt>
                <c:pt idx="742">
                  <c:v>0.47693463375067235</c:v>
                </c:pt>
                <c:pt idx="743">
                  <c:v>0.47693463375067235</c:v>
                </c:pt>
                <c:pt idx="744">
                  <c:v>0.47693463375067235</c:v>
                </c:pt>
                <c:pt idx="745">
                  <c:v>0.47693463375067235</c:v>
                </c:pt>
                <c:pt idx="746">
                  <c:v>0.47693463375067235</c:v>
                </c:pt>
                <c:pt idx="747">
                  <c:v>0.47693463375067235</c:v>
                </c:pt>
                <c:pt idx="748">
                  <c:v>0.47693463375067235</c:v>
                </c:pt>
                <c:pt idx="749">
                  <c:v>0.47693463375067235</c:v>
                </c:pt>
                <c:pt idx="750">
                  <c:v>0.47693463375067235</c:v>
                </c:pt>
                <c:pt idx="751">
                  <c:v>0.47693463375067235</c:v>
                </c:pt>
                <c:pt idx="752">
                  <c:v>0.47693463375067235</c:v>
                </c:pt>
                <c:pt idx="753">
                  <c:v>0.47693463375067235</c:v>
                </c:pt>
                <c:pt idx="754">
                  <c:v>0.47693463375067235</c:v>
                </c:pt>
                <c:pt idx="755">
                  <c:v>0.47693463375067235</c:v>
                </c:pt>
                <c:pt idx="756">
                  <c:v>0.47693463375067235</c:v>
                </c:pt>
                <c:pt idx="757">
                  <c:v>0.47693463375067235</c:v>
                </c:pt>
                <c:pt idx="758">
                  <c:v>0.47693463375067235</c:v>
                </c:pt>
                <c:pt idx="759">
                  <c:v>0.47693463375067235</c:v>
                </c:pt>
                <c:pt idx="760">
                  <c:v>0.47693463375067235</c:v>
                </c:pt>
                <c:pt idx="761">
                  <c:v>0.47693463375067235</c:v>
                </c:pt>
                <c:pt idx="762">
                  <c:v>0.47693463375067235</c:v>
                </c:pt>
                <c:pt idx="763">
                  <c:v>0.47693463375067235</c:v>
                </c:pt>
                <c:pt idx="764">
                  <c:v>0.47693463375067235</c:v>
                </c:pt>
                <c:pt idx="765">
                  <c:v>0.47693463375067235</c:v>
                </c:pt>
                <c:pt idx="766">
                  <c:v>0.47693463375067235</c:v>
                </c:pt>
                <c:pt idx="767">
                  <c:v>0.47693463375067235</c:v>
                </c:pt>
                <c:pt idx="768">
                  <c:v>0.47693463375067235</c:v>
                </c:pt>
                <c:pt idx="769">
                  <c:v>0.47693463375067235</c:v>
                </c:pt>
                <c:pt idx="770">
                  <c:v>0.47693463375067235</c:v>
                </c:pt>
                <c:pt idx="771">
                  <c:v>0.47693463375067235</c:v>
                </c:pt>
                <c:pt idx="772">
                  <c:v>0.47693463375067235</c:v>
                </c:pt>
                <c:pt idx="773">
                  <c:v>0.47693463375067235</c:v>
                </c:pt>
                <c:pt idx="774">
                  <c:v>0.47693463375067235</c:v>
                </c:pt>
                <c:pt idx="775">
                  <c:v>0.47693463375067235</c:v>
                </c:pt>
                <c:pt idx="776">
                  <c:v>0.47693463375067235</c:v>
                </c:pt>
                <c:pt idx="777">
                  <c:v>0.47693463375067235</c:v>
                </c:pt>
                <c:pt idx="778">
                  <c:v>0.47693463375067235</c:v>
                </c:pt>
                <c:pt idx="779">
                  <c:v>0.47693463375067235</c:v>
                </c:pt>
                <c:pt idx="780">
                  <c:v>0.47693463375067235</c:v>
                </c:pt>
                <c:pt idx="781">
                  <c:v>0.47693463375067235</c:v>
                </c:pt>
                <c:pt idx="782">
                  <c:v>0.47693463375067235</c:v>
                </c:pt>
                <c:pt idx="783">
                  <c:v>0.47693463375067235</c:v>
                </c:pt>
                <c:pt idx="784">
                  <c:v>0.47693463375067235</c:v>
                </c:pt>
                <c:pt idx="785">
                  <c:v>0.47693463375067235</c:v>
                </c:pt>
                <c:pt idx="786">
                  <c:v>0.47693463375067235</c:v>
                </c:pt>
                <c:pt idx="787">
                  <c:v>0.47693463375067235</c:v>
                </c:pt>
                <c:pt idx="788">
                  <c:v>0.47693463375067235</c:v>
                </c:pt>
                <c:pt idx="789">
                  <c:v>0.47693463375067235</c:v>
                </c:pt>
                <c:pt idx="790">
                  <c:v>0.47693463375067235</c:v>
                </c:pt>
                <c:pt idx="791">
                  <c:v>0.47693463375067235</c:v>
                </c:pt>
                <c:pt idx="792">
                  <c:v>0.47693463375067235</c:v>
                </c:pt>
                <c:pt idx="793">
                  <c:v>0.47693463375067235</c:v>
                </c:pt>
                <c:pt idx="794">
                  <c:v>0.47693463375067235</c:v>
                </c:pt>
                <c:pt idx="795">
                  <c:v>0.47693463375067235</c:v>
                </c:pt>
                <c:pt idx="796">
                  <c:v>0.47693463375067235</c:v>
                </c:pt>
                <c:pt idx="797">
                  <c:v>0.47693463375067235</c:v>
                </c:pt>
                <c:pt idx="798">
                  <c:v>0.47693463375067235</c:v>
                </c:pt>
                <c:pt idx="799">
                  <c:v>0.47693463375067235</c:v>
                </c:pt>
                <c:pt idx="800">
                  <c:v>0.47693463375067235</c:v>
                </c:pt>
                <c:pt idx="801">
                  <c:v>0.47693463375067235</c:v>
                </c:pt>
                <c:pt idx="802">
                  <c:v>0.47693463375067235</c:v>
                </c:pt>
                <c:pt idx="803">
                  <c:v>0.47693463375067235</c:v>
                </c:pt>
                <c:pt idx="804">
                  <c:v>0.47693463375067235</c:v>
                </c:pt>
                <c:pt idx="805">
                  <c:v>0.47693463375067235</c:v>
                </c:pt>
                <c:pt idx="806">
                  <c:v>0.47693463375067235</c:v>
                </c:pt>
                <c:pt idx="807">
                  <c:v>0.47693463375067235</c:v>
                </c:pt>
                <c:pt idx="808">
                  <c:v>0.47693463375067235</c:v>
                </c:pt>
                <c:pt idx="809">
                  <c:v>0.47693463375067235</c:v>
                </c:pt>
                <c:pt idx="810">
                  <c:v>0.47693463375067235</c:v>
                </c:pt>
                <c:pt idx="811">
                  <c:v>0.47693463375067235</c:v>
                </c:pt>
                <c:pt idx="812">
                  <c:v>0.47693463375067235</c:v>
                </c:pt>
                <c:pt idx="813">
                  <c:v>0.47693463375067235</c:v>
                </c:pt>
                <c:pt idx="814">
                  <c:v>0.47693463375067235</c:v>
                </c:pt>
                <c:pt idx="815">
                  <c:v>0.47693463375067235</c:v>
                </c:pt>
                <c:pt idx="816">
                  <c:v>0.47693463375067235</c:v>
                </c:pt>
                <c:pt idx="817">
                  <c:v>0.47693463375067235</c:v>
                </c:pt>
                <c:pt idx="818">
                  <c:v>0.47693463375067235</c:v>
                </c:pt>
                <c:pt idx="819">
                  <c:v>0.47693463375067235</c:v>
                </c:pt>
                <c:pt idx="820">
                  <c:v>0.47693463375067235</c:v>
                </c:pt>
                <c:pt idx="821">
                  <c:v>0.47693463375067235</c:v>
                </c:pt>
                <c:pt idx="822">
                  <c:v>0.47693463375067235</c:v>
                </c:pt>
                <c:pt idx="823">
                  <c:v>0.47693463375067235</c:v>
                </c:pt>
                <c:pt idx="824">
                  <c:v>0.47693463375067235</c:v>
                </c:pt>
                <c:pt idx="825">
                  <c:v>0.47693463375067235</c:v>
                </c:pt>
                <c:pt idx="826">
                  <c:v>0.47693463375067235</c:v>
                </c:pt>
                <c:pt idx="827">
                  <c:v>0.47693463375067235</c:v>
                </c:pt>
                <c:pt idx="828">
                  <c:v>0.47693463375067235</c:v>
                </c:pt>
                <c:pt idx="829">
                  <c:v>0.47693463375067235</c:v>
                </c:pt>
                <c:pt idx="830">
                  <c:v>0.47693463375067235</c:v>
                </c:pt>
                <c:pt idx="831">
                  <c:v>0.47693463375067235</c:v>
                </c:pt>
                <c:pt idx="832">
                  <c:v>0.47693463375067235</c:v>
                </c:pt>
                <c:pt idx="833">
                  <c:v>0.47693463375067235</c:v>
                </c:pt>
                <c:pt idx="834">
                  <c:v>0.47693463375067235</c:v>
                </c:pt>
                <c:pt idx="835">
                  <c:v>0.47693463375067235</c:v>
                </c:pt>
                <c:pt idx="836">
                  <c:v>0.47693463375067235</c:v>
                </c:pt>
                <c:pt idx="837">
                  <c:v>0.47693463375067235</c:v>
                </c:pt>
                <c:pt idx="838">
                  <c:v>0.47693463375067235</c:v>
                </c:pt>
                <c:pt idx="839">
                  <c:v>0.47693463375067235</c:v>
                </c:pt>
                <c:pt idx="840">
                  <c:v>0.47693463375067235</c:v>
                </c:pt>
                <c:pt idx="841">
                  <c:v>0.47693463375067235</c:v>
                </c:pt>
                <c:pt idx="842">
                  <c:v>0.47693463375067235</c:v>
                </c:pt>
                <c:pt idx="843">
                  <c:v>0.47693463375067235</c:v>
                </c:pt>
                <c:pt idx="844">
                  <c:v>0.47693463375067235</c:v>
                </c:pt>
                <c:pt idx="845">
                  <c:v>0.47693463375067235</c:v>
                </c:pt>
                <c:pt idx="846">
                  <c:v>0.47693463375067235</c:v>
                </c:pt>
                <c:pt idx="847">
                  <c:v>0.47693463375067235</c:v>
                </c:pt>
                <c:pt idx="848">
                  <c:v>0.47693463375067235</c:v>
                </c:pt>
                <c:pt idx="849">
                  <c:v>0.47693463375067235</c:v>
                </c:pt>
                <c:pt idx="850">
                  <c:v>0.47693463375067235</c:v>
                </c:pt>
                <c:pt idx="851">
                  <c:v>0.47693463375067235</c:v>
                </c:pt>
                <c:pt idx="852">
                  <c:v>0.47693463375067235</c:v>
                </c:pt>
                <c:pt idx="853">
                  <c:v>0.47693463375067235</c:v>
                </c:pt>
                <c:pt idx="854">
                  <c:v>0.47693463375067235</c:v>
                </c:pt>
                <c:pt idx="855">
                  <c:v>0.47693463375067235</c:v>
                </c:pt>
                <c:pt idx="856">
                  <c:v>0.47693463375067235</c:v>
                </c:pt>
                <c:pt idx="857">
                  <c:v>0.47693463375067235</c:v>
                </c:pt>
                <c:pt idx="858">
                  <c:v>0.47693463375067235</c:v>
                </c:pt>
                <c:pt idx="859">
                  <c:v>0.47693463375067235</c:v>
                </c:pt>
                <c:pt idx="860">
                  <c:v>0.47693463375067235</c:v>
                </c:pt>
                <c:pt idx="861">
                  <c:v>0.47693463375067235</c:v>
                </c:pt>
                <c:pt idx="862">
                  <c:v>0.47693463375067235</c:v>
                </c:pt>
                <c:pt idx="863">
                  <c:v>0.47693463375067235</c:v>
                </c:pt>
                <c:pt idx="864">
                  <c:v>0.47693463375067235</c:v>
                </c:pt>
                <c:pt idx="865">
                  <c:v>0.47693463375067235</c:v>
                </c:pt>
                <c:pt idx="866">
                  <c:v>0.47693463375067235</c:v>
                </c:pt>
                <c:pt idx="867">
                  <c:v>0.47693463375067235</c:v>
                </c:pt>
                <c:pt idx="868">
                  <c:v>0.47693463375067235</c:v>
                </c:pt>
                <c:pt idx="869">
                  <c:v>0.47693463375067235</c:v>
                </c:pt>
                <c:pt idx="870">
                  <c:v>0.47693463375067235</c:v>
                </c:pt>
                <c:pt idx="871">
                  <c:v>0.47693463375067235</c:v>
                </c:pt>
                <c:pt idx="872">
                  <c:v>0.47693463375067235</c:v>
                </c:pt>
                <c:pt idx="873">
                  <c:v>0.47693463375067235</c:v>
                </c:pt>
                <c:pt idx="874">
                  <c:v>0.47693463375067235</c:v>
                </c:pt>
                <c:pt idx="875">
                  <c:v>0.47693463375067235</c:v>
                </c:pt>
                <c:pt idx="876">
                  <c:v>0.47693463375067235</c:v>
                </c:pt>
                <c:pt idx="877">
                  <c:v>0.47693463375067235</c:v>
                </c:pt>
                <c:pt idx="878">
                  <c:v>0.47693463375067235</c:v>
                </c:pt>
                <c:pt idx="879">
                  <c:v>0.47693463375067235</c:v>
                </c:pt>
                <c:pt idx="880">
                  <c:v>0.47693463375067235</c:v>
                </c:pt>
                <c:pt idx="881">
                  <c:v>0.47693463375067235</c:v>
                </c:pt>
                <c:pt idx="882">
                  <c:v>0.47693463375067235</c:v>
                </c:pt>
                <c:pt idx="883">
                  <c:v>0.47693463375067235</c:v>
                </c:pt>
                <c:pt idx="884">
                  <c:v>0.47693463375067235</c:v>
                </c:pt>
                <c:pt idx="885">
                  <c:v>0.47693463375067235</c:v>
                </c:pt>
                <c:pt idx="886">
                  <c:v>0.47693463375067235</c:v>
                </c:pt>
                <c:pt idx="887">
                  <c:v>0.47693463375067235</c:v>
                </c:pt>
                <c:pt idx="888">
                  <c:v>0.47693463375067235</c:v>
                </c:pt>
                <c:pt idx="889">
                  <c:v>0.47693463375067235</c:v>
                </c:pt>
                <c:pt idx="890">
                  <c:v>0.47693463375067235</c:v>
                </c:pt>
                <c:pt idx="891">
                  <c:v>0.47693463375067235</c:v>
                </c:pt>
                <c:pt idx="892">
                  <c:v>0.47693463375067235</c:v>
                </c:pt>
                <c:pt idx="893">
                  <c:v>0.47693463375067235</c:v>
                </c:pt>
                <c:pt idx="894">
                  <c:v>0.47693463375067235</c:v>
                </c:pt>
                <c:pt idx="895">
                  <c:v>0.47693463375067235</c:v>
                </c:pt>
                <c:pt idx="896">
                  <c:v>0.47693463375067235</c:v>
                </c:pt>
                <c:pt idx="897">
                  <c:v>0.47693463375067235</c:v>
                </c:pt>
                <c:pt idx="898">
                  <c:v>0.47693463375067235</c:v>
                </c:pt>
                <c:pt idx="899">
                  <c:v>0.47693463375067235</c:v>
                </c:pt>
                <c:pt idx="900">
                  <c:v>0.47693463375067235</c:v>
                </c:pt>
                <c:pt idx="901">
                  <c:v>0.47693463375067235</c:v>
                </c:pt>
                <c:pt idx="902">
                  <c:v>0.47693463375067235</c:v>
                </c:pt>
                <c:pt idx="903">
                  <c:v>0.47693463375067235</c:v>
                </c:pt>
                <c:pt idx="904">
                  <c:v>0.47693463375067235</c:v>
                </c:pt>
                <c:pt idx="905">
                  <c:v>0.47693463375067235</c:v>
                </c:pt>
                <c:pt idx="906">
                  <c:v>0.47693463375067235</c:v>
                </c:pt>
                <c:pt idx="907">
                  <c:v>0.47693463375067235</c:v>
                </c:pt>
                <c:pt idx="908">
                  <c:v>0.47693463375067235</c:v>
                </c:pt>
                <c:pt idx="909">
                  <c:v>0.47693463375067235</c:v>
                </c:pt>
                <c:pt idx="910">
                  <c:v>0.47693463375067235</c:v>
                </c:pt>
                <c:pt idx="911">
                  <c:v>0.47693463375067235</c:v>
                </c:pt>
                <c:pt idx="912">
                  <c:v>0.47693463375067235</c:v>
                </c:pt>
                <c:pt idx="913">
                  <c:v>0.47693463375067235</c:v>
                </c:pt>
                <c:pt idx="914">
                  <c:v>0.47693463375067235</c:v>
                </c:pt>
                <c:pt idx="915">
                  <c:v>0.47693463375067235</c:v>
                </c:pt>
                <c:pt idx="916">
                  <c:v>0.47693463375067235</c:v>
                </c:pt>
                <c:pt idx="917">
                  <c:v>0.47693463375067235</c:v>
                </c:pt>
                <c:pt idx="918">
                  <c:v>0.47693463375067235</c:v>
                </c:pt>
                <c:pt idx="919">
                  <c:v>0.47693463375067235</c:v>
                </c:pt>
                <c:pt idx="920">
                  <c:v>0.47693463375067235</c:v>
                </c:pt>
                <c:pt idx="921">
                  <c:v>0.47693463375067235</c:v>
                </c:pt>
                <c:pt idx="922">
                  <c:v>0.47693463375067235</c:v>
                </c:pt>
                <c:pt idx="923">
                  <c:v>0.47693463375067235</c:v>
                </c:pt>
                <c:pt idx="924">
                  <c:v>0.47693463375067235</c:v>
                </c:pt>
                <c:pt idx="925">
                  <c:v>0.47693463375067235</c:v>
                </c:pt>
                <c:pt idx="926">
                  <c:v>0.47693463375067235</c:v>
                </c:pt>
                <c:pt idx="927">
                  <c:v>0.47693463375067235</c:v>
                </c:pt>
                <c:pt idx="928">
                  <c:v>0.47693463375067235</c:v>
                </c:pt>
                <c:pt idx="929">
                  <c:v>0.47693463375067235</c:v>
                </c:pt>
                <c:pt idx="930">
                  <c:v>0.47693463375067235</c:v>
                </c:pt>
                <c:pt idx="931">
                  <c:v>0.47693463375067235</c:v>
                </c:pt>
                <c:pt idx="932">
                  <c:v>0.47693463375067235</c:v>
                </c:pt>
                <c:pt idx="933">
                  <c:v>0.47693463375067235</c:v>
                </c:pt>
                <c:pt idx="934">
                  <c:v>0.47693463375067235</c:v>
                </c:pt>
                <c:pt idx="935">
                  <c:v>0.47693463375067235</c:v>
                </c:pt>
                <c:pt idx="936">
                  <c:v>0.47693463375067235</c:v>
                </c:pt>
                <c:pt idx="937">
                  <c:v>0.47693463375067235</c:v>
                </c:pt>
                <c:pt idx="938">
                  <c:v>0.47693463375067235</c:v>
                </c:pt>
                <c:pt idx="939">
                  <c:v>0.47693463375067235</c:v>
                </c:pt>
                <c:pt idx="940">
                  <c:v>0.47693463375067235</c:v>
                </c:pt>
                <c:pt idx="941">
                  <c:v>0.47693463375067235</c:v>
                </c:pt>
                <c:pt idx="942">
                  <c:v>0.47693463375067235</c:v>
                </c:pt>
                <c:pt idx="943">
                  <c:v>0.47693463375067235</c:v>
                </c:pt>
                <c:pt idx="944">
                  <c:v>0.47693463375067235</c:v>
                </c:pt>
                <c:pt idx="945">
                  <c:v>0.47693463375067235</c:v>
                </c:pt>
                <c:pt idx="946">
                  <c:v>0.47693463375067235</c:v>
                </c:pt>
                <c:pt idx="947">
                  <c:v>0.47693463375067235</c:v>
                </c:pt>
                <c:pt idx="948">
                  <c:v>0.47693463375067235</c:v>
                </c:pt>
                <c:pt idx="949">
                  <c:v>0.47693463375067235</c:v>
                </c:pt>
                <c:pt idx="950">
                  <c:v>0.47693463375067235</c:v>
                </c:pt>
                <c:pt idx="951">
                  <c:v>0.47693463375067235</c:v>
                </c:pt>
                <c:pt idx="952">
                  <c:v>0.47693463375067235</c:v>
                </c:pt>
                <c:pt idx="953">
                  <c:v>0.47693463375067235</c:v>
                </c:pt>
                <c:pt idx="954">
                  <c:v>0.47693463375067235</c:v>
                </c:pt>
                <c:pt idx="955">
                  <c:v>0.47693463375067235</c:v>
                </c:pt>
                <c:pt idx="956">
                  <c:v>0.47693463375067235</c:v>
                </c:pt>
                <c:pt idx="957">
                  <c:v>0.47693463375067235</c:v>
                </c:pt>
                <c:pt idx="958">
                  <c:v>0.47693463375067235</c:v>
                </c:pt>
                <c:pt idx="959">
                  <c:v>0.47693463375067235</c:v>
                </c:pt>
                <c:pt idx="960">
                  <c:v>0.47693463375067235</c:v>
                </c:pt>
                <c:pt idx="961">
                  <c:v>0.47693463375067235</c:v>
                </c:pt>
                <c:pt idx="962">
                  <c:v>0.47693463375067235</c:v>
                </c:pt>
                <c:pt idx="963">
                  <c:v>0.47693463375067235</c:v>
                </c:pt>
                <c:pt idx="964">
                  <c:v>0.47693463375067235</c:v>
                </c:pt>
                <c:pt idx="965">
                  <c:v>0.47693463375067235</c:v>
                </c:pt>
                <c:pt idx="966">
                  <c:v>0.47693463375067235</c:v>
                </c:pt>
                <c:pt idx="967">
                  <c:v>0.47693463375067235</c:v>
                </c:pt>
                <c:pt idx="968">
                  <c:v>0.47693463375067235</c:v>
                </c:pt>
                <c:pt idx="969">
                  <c:v>0.47693463375067235</c:v>
                </c:pt>
                <c:pt idx="970">
                  <c:v>0.47693463375067235</c:v>
                </c:pt>
                <c:pt idx="971">
                  <c:v>0.47693463375067235</c:v>
                </c:pt>
                <c:pt idx="972">
                  <c:v>0.47693463375067235</c:v>
                </c:pt>
                <c:pt idx="973">
                  <c:v>0.47693463375067235</c:v>
                </c:pt>
                <c:pt idx="974">
                  <c:v>0.47693463375067235</c:v>
                </c:pt>
                <c:pt idx="975">
                  <c:v>0.47693463375067235</c:v>
                </c:pt>
                <c:pt idx="976">
                  <c:v>0.47693463375067235</c:v>
                </c:pt>
                <c:pt idx="977">
                  <c:v>0.47693463375067235</c:v>
                </c:pt>
                <c:pt idx="978">
                  <c:v>0.47693463375067235</c:v>
                </c:pt>
                <c:pt idx="979">
                  <c:v>0.47693463375067235</c:v>
                </c:pt>
                <c:pt idx="980">
                  <c:v>0.47693463375067235</c:v>
                </c:pt>
                <c:pt idx="981">
                  <c:v>0.47693463375067235</c:v>
                </c:pt>
                <c:pt idx="982">
                  <c:v>0.47693463375067235</c:v>
                </c:pt>
                <c:pt idx="983">
                  <c:v>0.47693463375067235</c:v>
                </c:pt>
                <c:pt idx="984">
                  <c:v>0.47693463375067235</c:v>
                </c:pt>
                <c:pt idx="985">
                  <c:v>0.47693463375067235</c:v>
                </c:pt>
                <c:pt idx="986">
                  <c:v>0.47693463375067235</c:v>
                </c:pt>
                <c:pt idx="987">
                  <c:v>0.47693463375067235</c:v>
                </c:pt>
                <c:pt idx="988">
                  <c:v>0.47693463375067235</c:v>
                </c:pt>
                <c:pt idx="989">
                  <c:v>0.47693463375067235</c:v>
                </c:pt>
                <c:pt idx="990">
                  <c:v>0.47693463375067235</c:v>
                </c:pt>
                <c:pt idx="991">
                  <c:v>0.47693463375067235</c:v>
                </c:pt>
                <c:pt idx="992">
                  <c:v>0.47693463375067235</c:v>
                </c:pt>
                <c:pt idx="993">
                  <c:v>0.47693463375067235</c:v>
                </c:pt>
                <c:pt idx="994">
                  <c:v>0.47693463375067235</c:v>
                </c:pt>
                <c:pt idx="995">
                  <c:v>0.47693463375067235</c:v>
                </c:pt>
                <c:pt idx="996">
                  <c:v>0.47693463375067235</c:v>
                </c:pt>
                <c:pt idx="997">
                  <c:v>0.47693463375067235</c:v>
                </c:pt>
                <c:pt idx="998">
                  <c:v>0.47693463375067235</c:v>
                </c:pt>
                <c:pt idx="999">
                  <c:v>0.47693463375067235</c:v>
                </c:pt>
                <c:pt idx="1000">
                  <c:v>0.47693463375067235</c:v>
                </c:pt>
                <c:pt idx="1001">
                  <c:v>0.47693463375067235</c:v>
                </c:pt>
                <c:pt idx="1002">
                  <c:v>0.47693463375067235</c:v>
                </c:pt>
                <c:pt idx="1003">
                  <c:v>0.47693463375067235</c:v>
                </c:pt>
                <c:pt idx="1004">
                  <c:v>0.47693463375067235</c:v>
                </c:pt>
                <c:pt idx="1005">
                  <c:v>0.47693463375067235</c:v>
                </c:pt>
                <c:pt idx="1006">
                  <c:v>0.47693463375067235</c:v>
                </c:pt>
                <c:pt idx="1007">
                  <c:v>0.47693463375067235</c:v>
                </c:pt>
                <c:pt idx="1008">
                  <c:v>0.47693463375067235</c:v>
                </c:pt>
                <c:pt idx="1009">
                  <c:v>0.47693463375067235</c:v>
                </c:pt>
                <c:pt idx="1010">
                  <c:v>0.47693463375067235</c:v>
                </c:pt>
                <c:pt idx="1011">
                  <c:v>0.47693463375067235</c:v>
                </c:pt>
                <c:pt idx="1012">
                  <c:v>0.47693463375067235</c:v>
                </c:pt>
                <c:pt idx="1013">
                  <c:v>0.47693463375067235</c:v>
                </c:pt>
                <c:pt idx="1014">
                  <c:v>0.47693463375067235</c:v>
                </c:pt>
                <c:pt idx="1015">
                  <c:v>0.47693463375067235</c:v>
                </c:pt>
                <c:pt idx="1016">
                  <c:v>0.47693463375067235</c:v>
                </c:pt>
                <c:pt idx="1017">
                  <c:v>0.47693463375067235</c:v>
                </c:pt>
                <c:pt idx="1018">
                  <c:v>0.47693463375067235</c:v>
                </c:pt>
                <c:pt idx="1019">
                  <c:v>0.47693463375067235</c:v>
                </c:pt>
                <c:pt idx="1020">
                  <c:v>0.47693463375067235</c:v>
                </c:pt>
                <c:pt idx="1021">
                  <c:v>0.47693463375067235</c:v>
                </c:pt>
                <c:pt idx="1022">
                  <c:v>0.47693463375067235</c:v>
                </c:pt>
                <c:pt idx="1023">
                  <c:v>0.47693463375067235</c:v>
                </c:pt>
                <c:pt idx="1024">
                  <c:v>0.47693463375067235</c:v>
                </c:pt>
                <c:pt idx="1025">
                  <c:v>0.47693463375067235</c:v>
                </c:pt>
                <c:pt idx="1026">
                  <c:v>0.47693463375067235</c:v>
                </c:pt>
                <c:pt idx="1027">
                  <c:v>0.47693463375067235</c:v>
                </c:pt>
                <c:pt idx="1028">
                  <c:v>0.47693463375067235</c:v>
                </c:pt>
                <c:pt idx="1029">
                  <c:v>0.47693463375067235</c:v>
                </c:pt>
                <c:pt idx="1030">
                  <c:v>0.47693463375067235</c:v>
                </c:pt>
                <c:pt idx="1031">
                  <c:v>0.47693463375067235</c:v>
                </c:pt>
                <c:pt idx="1032">
                  <c:v>0.47693463375067235</c:v>
                </c:pt>
                <c:pt idx="1033">
                  <c:v>0.47693463375067235</c:v>
                </c:pt>
                <c:pt idx="1034">
                  <c:v>0.47693463375067235</c:v>
                </c:pt>
                <c:pt idx="1035">
                  <c:v>0.47693463375067235</c:v>
                </c:pt>
                <c:pt idx="1036">
                  <c:v>0.47693463375067235</c:v>
                </c:pt>
                <c:pt idx="1037">
                  <c:v>0.47693463375067235</c:v>
                </c:pt>
                <c:pt idx="1038">
                  <c:v>0.47693463375067235</c:v>
                </c:pt>
                <c:pt idx="1039">
                  <c:v>0.47693463375067235</c:v>
                </c:pt>
                <c:pt idx="1040">
                  <c:v>0.47693463375067235</c:v>
                </c:pt>
                <c:pt idx="1041">
                  <c:v>0.47693463375067235</c:v>
                </c:pt>
                <c:pt idx="1042">
                  <c:v>0.47693463375067235</c:v>
                </c:pt>
                <c:pt idx="1043">
                  <c:v>0.47693463375067235</c:v>
                </c:pt>
                <c:pt idx="1044">
                  <c:v>0.47693463375067235</c:v>
                </c:pt>
                <c:pt idx="1045">
                  <c:v>0.47693463375067235</c:v>
                </c:pt>
                <c:pt idx="1046">
                  <c:v>0.47693463375067235</c:v>
                </c:pt>
                <c:pt idx="1047">
                  <c:v>0.47693463375067235</c:v>
                </c:pt>
                <c:pt idx="1048">
                  <c:v>0.47693463375067235</c:v>
                </c:pt>
                <c:pt idx="1049">
                  <c:v>0.47693463375067235</c:v>
                </c:pt>
                <c:pt idx="1050">
                  <c:v>0.47693463375067235</c:v>
                </c:pt>
                <c:pt idx="1051">
                  <c:v>0.47693463375067235</c:v>
                </c:pt>
                <c:pt idx="1052">
                  <c:v>0.47693463375067235</c:v>
                </c:pt>
                <c:pt idx="1053">
                  <c:v>0.47693463375067235</c:v>
                </c:pt>
                <c:pt idx="1054">
                  <c:v>0.47693463375067235</c:v>
                </c:pt>
                <c:pt idx="1055">
                  <c:v>0.47693463375067235</c:v>
                </c:pt>
                <c:pt idx="1056">
                  <c:v>0.47693463375067235</c:v>
                </c:pt>
                <c:pt idx="1057">
                  <c:v>0.47693463375067235</c:v>
                </c:pt>
                <c:pt idx="1058">
                  <c:v>0.47693463375067235</c:v>
                </c:pt>
                <c:pt idx="1059">
                  <c:v>0.47693463375067235</c:v>
                </c:pt>
                <c:pt idx="1060">
                  <c:v>0.47693463375067235</c:v>
                </c:pt>
                <c:pt idx="1061">
                  <c:v>0.47693463375067235</c:v>
                </c:pt>
                <c:pt idx="1062">
                  <c:v>0.47693463375067235</c:v>
                </c:pt>
                <c:pt idx="1063">
                  <c:v>0.47693463375067235</c:v>
                </c:pt>
                <c:pt idx="1064">
                  <c:v>0.47693463375067235</c:v>
                </c:pt>
                <c:pt idx="1065">
                  <c:v>0.47693463375067235</c:v>
                </c:pt>
                <c:pt idx="1066">
                  <c:v>0.47693463375067235</c:v>
                </c:pt>
                <c:pt idx="1067">
                  <c:v>0.47693463375067235</c:v>
                </c:pt>
                <c:pt idx="1068">
                  <c:v>0.47693463375067235</c:v>
                </c:pt>
                <c:pt idx="1069">
                  <c:v>0.47693463375067235</c:v>
                </c:pt>
                <c:pt idx="1070">
                  <c:v>0.47693463375067235</c:v>
                </c:pt>
                <c:pt idx="1071">
                  <c:v>0.47693463375067235</c:v>
                </c:pt>
                <c:pt idx="1072">
                  <c:v>0.47693463375067235</c:v>
                </c:pt>
                <c:pt idx="1073">
                  <c:v>0.47693463375067235</c:v>
                </c:pt>
                <c:pt idx="1074">
                  <c:v>0.47693463375067235</c:v>
                </c:pt>
                <c:pt idx="1075">
                  <c:v>0.47693463375067235</c:v>
                </c:pt>
                <c:pt idx="1076">
                  <c:v>0.47693463375067235</c:v>
                </c:pt>
                <c:pt idx="1077">
                  <c:v>0.47693463375067235</c:v>
                </c:pt>
                <c:pt idx="1078">
                  <c:v>0.47693463375067235</c:v>
                </c:pt>
                <c:pt idx="1079">
                  <c:v>0.47693463375067235</c:v>
                </c:pt>
                <c:pt idx="1080">
                  <c:v>0.47693463375067235</c:v>
                </c:pt>
                <c:pt idx="1081">
                  <c:v>0.47693463375067235</c:v>
                </c:pt>
                <c:pt idx="1082">
                  <c:v>0.47693463375067235</c:v>
                </c:pt>
                <c:pt idx="1083">
                  <c:v>0.47693463375067235</c:v>
                </c:pt>
                <c:pt idx="1084">
                  <c:v>0.47693463375067235</c:v>
                </c:pt>
                <c:pt idx="1085">
                  <c:v>0.47693463375067235</c:v>
                </c:pt>
                <c:pt idx="1086">
                  <c:v>0.47693463375067235</c:v>
                </c:pt>
                <c:pt idx="1087">
                  <c:v>0.47693463375067235</c:v>
                </c:pt>
                <c:pt idx="1088">
                  <c:v>0.47693463375067235</c:v>
                </c:pt>
                <c:pt idx="1089">
                  <c:v>0.47693463375067235</c:v>
                </c:pt>
                <c:pt idx="1090">
                  <c:v>0.47693463375067235</c:v>
                </c:pt>
                <c:pt idx="1091">
                  <c:v>0.47693463375067235</c:v>
                </c:pt>
                <c:pt idx="1092">
                  <c:v>0.47693463375067235</c:v>
                </c:pt>
                <c:pt idx="1093">
                  <c:v>0.47693463375067235</c:v>
                </c:pt>
                <c:pt idx="1094">
                  <c:v>0.47693463375067235</c:v>
                </c:pt>
                <c:pt idx="1095">
                  <c:v>0.47693463375067235</c:v>
                </c:pt>
                <c:pt idx="1096">
                  <c:v>0.47693463375067235</c:v>
                </c:pt>
                <c:pt idx="1097">
                  <c:v>0.47693463375067235</c:v>
                </c:pt>
                <c:pt idx="1098">
                  <c:v>0.47693463375067235</c:v>
                </c:pt>
                <c:pt idx="1099">
                  <c:v>0.47693463375067235</c:v>
                </c:pt>
                <c:pt idx="1100">
                  <c:v>0.47693463375067235</c:v>
                </c:pt>
                <c:pt idx="1101">
                  <c:v>0.47693463375067235</c:v>
                </c:pt>
                <c:pt idx="1102">
                  <c:v>0.47693463375067235</c:v>
                </c:pt>
                <c:pt idx="1103">
                  <c:v>0.47693463375067235</c:v>
                </c:pt>
                <c:pt idx="1104">
                  <c:v>0.47693463375067235</c:v>
                </c:pt>
                <c:pt idx="1105">
                  <c:v>0.47693463375067235</c:v>
                </c:pt>
                <c:pt idx="1106">
                  <c:v>0.47693463375067235</c:v>
                </c:pt>
                <c:pt idx="1107">
                  <c:v>0.47693463375067235</c:v>
                </c:pt>
                <c:pt idx="1108">
                  <c:v>0.47693463375067235</c:v>
                </c:pt>
                <c:pt idx="1109">
                  <c:v>0.47693463375067235</c:v>
                </c:pt>
                <c:pt idx="1110">
                  <c:v>0.47693463375067235</c:v>
                </c:pt>
                <c:pt idx="1111">
                  <c:v>0.47693463375067235</c:v>
                </c:pt>
                <c:pt idx="1112">
                  <c:v>0.47693463375067235</c:v>
                </c:pt>
                <c:pt idx="1113">
                  <c:v>0.47693463375067235</c:v>
                </c:pt>
                <c:pt idx="1114">
                  <c:v>0.47693463375067235</c:v>
                </c:pt>
                <c:pt idx="1115">
                  <c:v>0.47693463375067235</c:v>
                </c:pt>
                <c:pt idx="1116">
                  <c:v>0.47693463375067235</c:v>
                </c:pt>
                <c:pt idx="1117">
                  <c:v>0.47693463375067235</c:v>
                </c:pt>
                <c:pt idx="1118">
                  <c:v>0.47693463375067235</c:v>
                </c:pt>
                <c:pt idx="1119">
                  <c:v>0.47693463375067235</c:v>
                </c:pt>
                <c:pt idx="1120">
                  <c:v>0.47693463375067235</c:v>
                </c:pt>
                <c:pt idx="1121">
                  <c:v>0.47693463375067235</c:v>
                </c:pt>
                <c:pt idx="1122">
                  <c:v>0.47693463375067235</c:v>
                </c:pt>
                <c:pt idx="1123">
                  <c:v>0.47693463375067235</c:v>
                </c:pt>
                <c:pt idx="1124">
                  <c:v>0.47693463375067235</c:v>
                </c:pt>
                <c:pt idx="1125">
                  <c:v>0.47693463375067235</c:v>
                </c:pt>
                <c:pt idx="1126">
                  <c:v>0.47693463375067235</c:v>
                </c:pt>
                <c:pt idx="1127">
                  <c:v>0.47693463375067235</c:v>
                </c:pt>
                <c:pt idx="1128">
                  <c:v>0.47693463375067235</c:v>
                </c:pt>
                <c:pt idx="1129">
                  <c:v>0.47693463375067235</c:v>
                </c:pt>
                <c:pt idx="1130">
                  <c:v>0.47693463375067235</c:v>
                </c:pt>
                <c:pt idx="1131">
                  <c:v>0.47693463375067235</c:v>
                </c:pt>
                <c:pt idx="1132">
                  <c:v>0.47693463375067235</c:v>
                </c:pt>
                <c:pt idx="1133">
                  <c:v>0.47693463375067235</c:v>
                </c:pt>
                <c:pt idx="1134">
                  <c:v>0.47693463375067235</c:v>
                </c:pt>
                <c:pt idx="1135">
                  <c:v>0.47693463375067235</c:v>
                </c:pt>
                <c:pt idx="1136">
                  <c:v>0.47693463375067235</c:v>
                </c:pt>
                <c:pt idx="1137">
                  <c:v>0.47693463375067235</c:v>
                </c:pt>
                <c:pt idx="1138">
                  <c:v>0.47693463375067235</c:v>
                </c:pt>
                <c:pt idx="1139">
                  <c:v>0.47693463375067235</c:v>
                </c:pt>
                <c:pt idx="1140">
                  <c:v>0.47693463375067235</c:v>
                </c:pt>
                <c:pt idx="1141">
                  <c:v>0.47693463375067235</c:v>
                </c:pt>
                <c:pt idx="1142">
                  <c:v>0.47693463375067235</c:v>
                </c:pt>
                <c:pt idx="1143">
                  <c:v>0.47693463375067235</c:v>
                </c:pt>
                <c:pt idx="1144">
                  <c:v>0.47693463375067235</c:v>
                </c:pt>
                <c:pt idx="1145">
                  <c:v>0.47693463375067235</c:v>
                </c:pt>
                <c:pt idx="1146">
                  <c:v>0.47693463375067235</c:v>
                </c:pt>
                <c:pt idx="1147">
                  <c:v>0.47693463375067235</c:v>
                </c:pt>
                <c:pt idx="1148">
                  <c:v>0.47693463375067235</c:v>
                </c:pt>
                <c:pt idx="1149">
                  <c:v>0.47693463375067235</c:v>
                </c:pt>
                <c:pt idx="1150">
                  <c:v>0.47693463375067235</c:v>
                </c:pt>
                <c:pt idx="1151">
                  <c:v>0.47693463375067235</c:v>
                </c:pt>
                <c:pt idx="1152">
                  <c:v>0.47693463375067235</c:v>
                </c:pt>
                <c:pt idx="1153">
                  <c:v>0.47693463375067235</c:v>
                </c:pt>
                <c:pt idx="1154">
                  <c:v>0.47693463375067235</c:v>
                </c:pt>
                <c:pt idx="1155">
                  <c:v>0.47693463375067235</c:v>
                </c:pt>
                <c:pt idx="1156">
                  <c:v>0.47693463375067235</c:v>
                </c:pt>
                <c:pt idx="1157">
                  <c:v>0.47693463375067235</c:v>
                </c:pt>
                <c:pt idx="1158">
                  <c:v>0.47693463375067235</c:v>
                </c:pt>
                <c:pt idx="1159">
                  <c:v>0.47693463375067235</c:v>
                </c:pt>
                <c:pt idx="1160">
                  <c:v>0.47693463375067235</c:v>
                </c:pt>
                <c:pt idx="1161">
                  <c:v>0.47693463375067235</c:v>
                </c:pt>
                <c:pt idx="1162">
                  <c:v>0.47693463375067235</c:v>
                </c:pt>
                <c:pt idx="1163">
                  <c:v>0.47693463375067235</c:v>
                </c:pt>
                <c:pt idx="1164">
                  <c:v>0.47693463375067235</c:v>
                </c:pt>
                <c:pt idx="1165">
                  <c:v>0.47693463375067235</c:v>
                </c:pt>
                <c:pt idx="1166">
                  <c:v>0.47693463375067235</c:v>
                </c:pt>
                <c:pt idx="1167">
                  <c:v>0.47693463375067235</c:v>
                </c:pt>
                <c:pt idx="1168">
                  <c:v>0.47693463375067235</c:v>
                </c:pt>
                <c:pt idx="1169">
                  <c:v>0.47693463375067235</c:v>
                </c:pt>
                <c:pt idx="1170">
                  <c:v>0.47693463375067235</c:v>
                </c:pt>
                <c:pt idx="1171">
                  <c:v>0.47693463375067235</c:v>
                </c:pt>
                <c:pt idx="1172">
                  <c:v>0.47693463375067235</c:v>
                </c:pt>
                <c:pt idx="1173">
                  <c:v>0.47693463375067235</c:v>
                </c:pt>
                <c:pt idx="1174">
                  <c:v>0.47693463375067235</c:v>
                </c:pt>
                <c:pt idx="1175">
                  <c:v>0.47693463375067235</c:v>
                </c:pt>
                <c:pt idx="1176">
                  <c:v>0.47693463375067235</c:v>
                </c:pt>
                <c:pt idx="1177">
                  <c:v>0.47693463375067235</c:v>
                </c:pt>
                <c:pt idx="1178">
                  <c:v>0.47693463375067235</c:v>
                </c:pt>
                <c:pt idx="1179">
                  <c:v>0.47693463375067235</c:v>
                </c:pt>
                <c:pt idx="1180">
                  <c:v>0.47693463375067235</c:v>
                </c:pt>
                <c:pt idx="1181">
                  <c:v>0.47693463375067235</c:v>
                </c:pt>
                <c:pt idx="1182">
                  <c:v>0.47693463375067235</c:v>
                </c:pt>
                <c:pt idx="1183">
                  <c:v>0.47693463375067235</c:v>
                </c:pt>
                <c:pt idx="1184">
                  <c:v>0.47693463375067235</c:v>
                </c:pt>
                <c:pt idx="1185">
                  <c:v>0.47693463375067235</c:v>
                </c:pt>
                <c:pt idx="1186">
                  <c:v>0.47693463375067235</c:v>
                </c:pt>
                <c:pt idx="1187">
                  <c:v>0.47693463375067235</c:v>
                </c:pt>
                <c:pt idx="1188">
                  <c:v>0.47693463375067235</c:v>
                </c:pt>
                <c:pt idx="1189">
                  <c:v>0.47693463375067235</c:v>
                </c:pt>
                <c:pt idx="1190">
                  <c:v>0.47693463375067235</c:v>
                </c:pt>
                <c:pt idx="1191">
                  <c:v>0.47693463375067235</c:v>
                </c:pt>
                <c:pt idx="1192">
                  <c:v>0.47693463375067235</c:v>
                </c:pt>
                <c:pt idx="1193">
                  <c:v>0.47693463375067235</c:v>
                </c:pt>
                <c:pt idx="1194">
                  <c:v>0.47693463375067235</c:v>
                </c:pt>
                <c:pt idx="1195">
                  <c:v>0.47693463375067235</c:v>
                </c:pt>
                <c:pt idx="1196">
                  <c:v>0.47693463375067235</c:v>
                </c:pt>
                <c:pt idx="1197">
                  <c:v>0.47693463375067235</c:v>
                </c:pt>
                <c:pt idx="1198">
                  <c:v>0.47693463375067235</c:v>
                </c:pt>
                <c:pt idx="1199">
                  <c:v>0.47693463375067235</c:v>
                </c:pt>
                <c:pt idx="1200">
                  <c:v>0.47693463375067235</c:v>
                </c:pt>
                <c:pt idx="1201">
                  <c:v>0.47693463375067235</c:v>
                </c:pt>
                <c:pt idx="1202">
                  <c:v>0.47693463375067235</c:v>
                </c:pt>
                <c:pt idx="1203">
                  <c:v>0.47693463375067235</c:v>
                </c:pt>
                <c:pt idx="1204">
                  <c:v>0.47693463375067235</c:v>
                </c:pt>
                <c:pt idx="1205">
                  <c:v>0.47693463375067235</c:v>
                </c:pt>
                <c:pt idx="1206">
                  <c:v>0.47693463375067235</c:v>
                </c:pt>
                <c:pt idx="1207">
                  <c:v>0.47693463375067235</c:v>
                </c:pt>
                <c:pt idx="1208">
                  <c:v>0.47693463375067235</c:v>
                </c:pt>
                <c:pt idx="1209">
                  <c:v>0.47693463375067235</c:v>
                </c:pt>
                <c:pt idx="1210">
                  <c:v>0.47693463375067235</c:v>
                </c:pt>
                <c:pt idx="1211">
                  <c:v>0.47693463375067235</c:v>
                </c:pt>
                <c:pt idx="1212">
                  <c:v>0.47693463375067235</c:v>
                </c:pt>
                <c:pt idx="1213">
                  <c:v>0.47693463375067235</c:v>
                </c:pt>
                <c:pt idx="1214">
                  <c:v>0.47693463375067235</c:v>
                </c:pt>
                <c:pt idx="1215">
                  <c:v>0.47693463375067235</c:v>
                </c:pt>
                <c:pt idx="1216">
                  <c:v>0.47693463375067235</c:v>
                </c:pt>
                <c:pt idx="1217">
                  <c:v>0.47693463375067235</c:v>
                </c:pt>
                <c:pt idx="1218">
                  <c:v>0.47693463375067235</c:v>
                </c:pt>
                <c:pt idx="1219">
                  <c:v>0.47693463375067235</c:v>
                </c:pt>
                <c:pt idx="1220">
                  <c:v>0.47693463375067235</c:v>
                </c:pt>
                <c:pt idx="1221">
                  <c:v>0.47693463375067235</c:v>
                </c:pt>
                <c:pt idx="1222">
                  <c:v>0.47693463375067235</c:v>
                </c:pt>
                <c:pt idx="1223">
                  <c:v>0.47693463375067235</c:v>
                </c:pt>
                <c:pt idx="1224">
                  <c:v>0.47693463375067235</c:v>
                </c:pt>
                <c:pt idx="1225">
                  <c:v>0.47693463375067235</c:v>
                </c:pt>
                <c:pt idx="1226">
                  <c:v>0.47693463375067235</c:v>
                </c:pt>
                <c:pt idx="1227">
                  <c:v>0.47693463375067235</c:v>
                </c:pt>
                <c:pt idx="1228">
                  <c:v>0.47693463375067235</c:v>
                </c:pt>
                <c:pt idx="1229">
                  <c:v>0.47693463375067235</c:v>
                </c:pt>
                <c:pt idx="1230">
                  <c:v>0.47693463375067235</c:v>
                </c:pt>
                <c:pt idx="1231">
                  <c:v>0.47693463375067235</c:v>
                </c:pt>
                <c:pt idx="1232">
                  <c:v>0.47693463375067235</c:v>
                </c:pt>
                <c:pt idx="1233">
                  <c:v>0.47693463375067235</c:v>
                </c:pt>
                <c:pt idx="1234">
                  <c:v>0.47693463375067235</c:v>
                </c:pt>
                <c:pt idx="1235">
                  <c:v>0.47693463375067235</c:v>
                </c:pt>
                <c:pt idx="1236">
                  <c:v>0.47693463375067235</c:v>
                </c:pt>
                <c:pt idx="1237">
                  <c:v>0.47693463375067235</c:v>
                </c:pt>
                <c:pt idx="1238">
                  <c:v>0.47693463375067235</c:v>
                </c:pt>
                <c:pt idx="1239">
                  <c:v>0.47693463375067235</c:v>
                </c:pt>
                <c:pt idx="1240">
                  <c:v>0.47693463375067235</c:v>
                </c:pt>
                <c:pt idx="1241">
                  <c:v>0.47693463375067235</c:v>
                </c:pt>
                <c:pt idx="1242">
                  <c:v>0.47693463375067235</c:v>
                </c:pt>
                <c:pt idx="1243">
                  <c:v>0.47693463375067235</c:v>
                </c:pt>
                <c:pt idx="1244">
                  <c:v>0.47693463375067235</c:v>
                </c:pt>
                <c:pt idx="1245">
                  <c:v>0.47693463375067235</c:v>
                </c:pt>
                <c:pt idx="1246">
                  <c:v>0.47693463375067235</c:v>
                </c:pt>
                <c:pt idx="1247">
                  <c:v>0.47693463375067235</c:v>
                </c:pt>
                <c:pt idx="1248">
                  <c:v>0.47693463375067235</c:v>
                </c:pt>
                <c:pt idx="1249">
                  <c:v>0.47693463375067235</c:v>
                </c:pt>
                <c:pt idx="1250">
                  <c:v>0.47693463375067235</c:v>
                </c:pt>
                <c:pt idx="1251">
                  <c:v>0.47693463375067235</c:v>
                </c:pt>
                <c:pt idx="1252">
                  <c:v>0.47693463375067235</c:v>
                </c:pt>
                <c:pt idx="1253">
                  <c:v>0.47693463375067235</c:v>
                </c:pt>
                <c:pt idx="1254">
                  <c:v>0.47693463375067235</c:v>
                </c:pt>
                <c:pt idx="1255">
                  <c:v>0.47693463375067235</c:v>
                </c:pt>
                <c:pt idx="1256">
                  <c:v>0.47693463375067235</c:v>
                </c:pt>
                <c:pt idx="1257">
                  <c:v>0.47693463375067235</c:v>
                </c:pt>
                <c:pt idx="1258">
                  <c:v>0.47693463375067235</c:v>
                </c:pt>
                <c:pt idx="1259">
                  <c:v>0.47693463375067235</c:v>
                </c:pt>
                <c:pt idx="1260">
                  <c:v>0.47693463375067235</c:v>
                </c:pt>
                <c:pt idx="1261">
                  <c:v>0.47693463375067235</c:v>
                </c:pt>
                <c:pt idx="1262">
                  <c:v>0.47693463375067235</c:v>
                </c:pt>
                <c:pt idx="1263">
                  <c:v>0.47693463375067235</c:v>
                </c:pt>
                <c:pt idx="1264">
                  <c:v>0.47693463375067235</c:v>
                </c:pt>
                <c:pt idx="1265">
                  <c:v>0.47693463375067235</c:v>
                </c:pt>
                <c:pt idx="1266">
                  <c:v>0.47693463375067235</c:v>
                </c:pt>
                <c:pt idx="1267">
                  <c:v>0.47693463375067235</c:v>
                </c:pt>
                <c:pt idx="1268">
                  <c:v>0.47693463375067235</c:v>
                </c:pt>
                <c:pt idx="1269">
                  <c:v>0.47693463375067235</c:v>
                </c:pt>
                <c:pt idx="1270">
                  <c:v>0.47693463375067235</c:v>
                </c:pt>
                <c:pt idx="1271">
                  <c:v>0.47693463375067235</c:v>
                </c:pt>
                <c:pt idx="1272">
                  <c:v>0.47693463375067235</c:v>
                </c:pt>
                <c:pt idx="1273">
                  <c:v>0.47693463375067235</c:v>
                </c:pt>
                <c:pt idx="1274">
                  <c:v>0.47693463375067235</c:v>
                </c:pt>
                <c:pt idx="1275">
                  <c:v>0.47693463375067235</c:v>
                </c:pt>
                <c:pt idx="1276">
                  <c:v>0.47693463375067235</c:v>
                </c:pt>
                <c:pt idx="1277">
                  <c:v>0.47693463375067235</c:v>
                </c:pt>
                <c:pt idx="1278">
                  <c:v>0.47693463375067235</c:v>
                </c:pt>
                <c:pt idx="1279">
                  <c:v>0.47693463375067235</c:v>
                </c:pt>
                <c:pt idx="1280">
                  <c:v>0.47693463375067235</c:v>
                </c:pt>
                <c:pt idx="1281">
                  <c:v>0.47693463375067235</c:v>
                </c:pt>
                <c:pt idx="1282">
                  <c:v>0.47693463375067235</c:v>
                </c:pt>
                <c:pt idx="1283">
                  <c:v>0.47693463375067235</c:v>
                </c:pt>
                <c:pt idx="1284">
                  <c:v>0.47693463375067235</c:v>
                </c:pt>
                <c:pt idx="1285">
                  <c:v>0.47693463375067235</c:v>
                </c:pt>
                <c:pt idx="1286">
                  <c:v>0.47693463375067235</c:v>
                </c:pt>
                <c:pt idx="1287">
                  <c:v>0.47693463375067235</c:v>
                </c:pt>
                <c:pt idx="1288">
                  <c:v>0.47693463375067235</c:v>
                </c:pt>
                <c:pt idx="1289">
                  <c:v>0.47693463375067235</c:v>
                </c:pt>
                <c:pt idx="1290">
                  <c:v>0.47693463375067235</c:v>
                </c:pt>
                <c:pt idx="1291">
                  <c:v>0.47693463375067235</c:v>
                </c:pt>
                <c:pt idx="1292">
                  <c:v>0.47693463375067235</c:v>
                </c:pt>
                <c:pt idx="1293">
                  <c:v>0.47693463375067235</c:v>
                </c:pt>
                <c:pt idx="1294">
                  <c:v>0.47693463375067235</c:v>
                </c:pt>
                <c:pt idx="1295">
                  <c:v>0.47693463375067235</c:v>
                </c:pt>
                <c:pt idx="1296">
                  <c:v>0.47693463375067235</c:v>
                </c:pt>
                <c:pt idx="1297">
                  <c:v>0.47693463375067235</c:v>
                </c:pt>
                <c:pt idx="1298">
                  <c:v>0.47693463375067235</c:v>
                </c:pt>
                <c:pt idx="1299">
                  <c:v>0.47693463375067235</c:v>
                </c:pt>
                <c:pt idx="1300">
                  <c:v>0.47693463375067235</c:v>
                </c:pt>
                <c:pt idx="1301">
                  <c:v>0.47693463375067235</c:v>
                </c:pt>
                <c:pt idx="1302">
                  <c:v>0.47693463375067235</c:v>
                </c:pt>
                <c:pt idx="1303">
                  <c:v>0.47693463375067235</c:v>
                </c:pt>
                <c:pt idx="1304">
                  <c:v>0.47693463375067235</c:v>
                </c:pt>
                <c:pt idx="1305">
                  <c:v>0.47693463375067235</c:v>
                </c:pt>
                <c:pt idx="1306">
                  <c:v>0.47693463375067235</c:v>
                </c:pt>
                <c:pt idx="1307">
                  <c:v>0.47693463375067235</c:v>
                </c:pt>
                <c:pt idx="1308">
                  <c:v>0.47693463375067235</c:v>
                </c:pt>
                <c:pt idx="1309">
                  <c:v>0.47693463375067235</c:v>
                </c:pt>
                <c:pt idx="1310">
                  <c:v>0.47693463375067235</c:v>
                </c:pt>
                <c:pt idx="1311">
                  <c:v>0.47693463375067235</c:v>
                </c:pt>
                <c:pt idx="1312">
                  <c:v>0.47693463375067235</c:v>
                </c:pt>
                <c:pt idx="1313">
                  <c:v>0.47693463375067235</c:v>
                </c:pt>
                <c:pt idx="1314">
                  <c:v>0.47693463375067235</c:v>
                </c:pt>
                <c:pt idx="1315">
                  <c:v>0.47693463375067235</c:v>
                </c:pt>
                <c:pt idx="1316">
                  <c:v>0.47693463375067235</c:v>
                </c:pt>
                <c:pt idx="1317">
                  <c:v>0.47693463375067235</c:v>
                </c:pt>
                <c:pt idx="1318">
                  <c:v>0.47693463375067235</c:v>
                </c:pt>
                <c:pt idx="1319">
                  <c:v>0.47693463375067235</c:v>
                </c:pt>
                <c:pt idx="1320">
                  <c:v>0.47693463375067235</c:v>
                </c:pt>
                <c:pt idx="1321">
                  <c:v>0.47693463375067235</c:v>
                </c:pt>
                <c:pt idx="1322">
                  <c:v>0.47693463375067235</c:v>
                </c:pt>
                <c:pt idx="1323">
                  <c:v>0.47693463375067235</c:v>
                </c:pt>
                <c:pt idx="1324">
                  <c:v>0.47693463375067235</c:v>
                </c:pt>
                <c:pt idx="1325">
                  <c:v>0.47693463375067235</c:v>
                </c:pt>
                <c:pt idx="1326">
                  <c:v>0.47693463375067235</c:v>
                </c:pt>
                <c:pt idx="1327">
                  <c:v>0.47693463375067235</c:v>
                </c:pt>
                <c:pt idx="1328">
                  <c:v>0.47693463375067235</c:v>
                </c:pt>
                <c:pt idx="1329">
                  <c:v>0.47693463375067235</c:v>
                </c:pt>
                <c:pt idx="1330">
                  <c:v>0.47693463375067235</c:v>
                </c:pt>
                <c:pt idx="1331">
                  <c:v>0.47693463375067235</c:v>
                </c:pt>
                <c:pt idx="1332">
                  <c:v>0.47693463375067235</c:v>
                </c:pt>
                <c:pt idx="1333">
                  <c:v>0.47693463375067235</c:v>
                </c:pt>
                <c:pt idx="1334">
                  <c:v>0.47693463375067235</c:v>
                </c:pt>
                <c:pt idx="1335">
                  <c:v>0.47693463375067235</c:v>
                </c:pt>
                <c:pt idx="1336">
                  <c:v>0.47693463375067235</c:v>
                </c:pt>
                <c:pt idx="1337">
                  <c:v>0.47693463375067235</c:v>
                </c:pt>
                <c:pt idx="1338">
                  <c:v>0.47693463375067235</c:v>
                </c:pt>
                <c:pt idx="1339">
                  <c:v>0.47693463375067235</c:v>
                </c:pt>
                <c:pt idx="1340">
                  <c:v>0.47693463375067235</c:v>
                </c:pt>
                <c:pt idx="1341">
                  <c:v>0.47693463375067235</c:v>
                </c:pt>
                <c:pt idx="1342">
                  <c:v>0.47693463375067235</c:v>
                </c:pt>
                <c:pt idx="1343">
                  <c:v>0.47693463375067235</c:v>
                </c:pt>
                <c:pt idx="1344">
                  <c:v>0.47693463375067235</c:v>
                </c:pt>
                <c:pt idx="1345">
                  <c:v>0.47693463375067235</c:v>
                </c:pt>
                <c:pt idx="1346">
                  <c:v>0.47693463375067235</c:v>
                </c:pt>
                <c:pt idx="1347">
                  <c:v>0.47693463375067235</c:v>
                </c:pt>
                <c:pt idx="1348">
                  <c:v>0.47693463375067235</c:v>
                </c:pt>
                <c:pt idx="1349">
                  <c:v>0.47693463375067235</c:v>
                </c:pt>
                <c:pt idx="1350">
                  <c:v>0.47693463375067235</c:v>
                </c:pt>
                <c:pt idx="1351">
                  <c:v>0.47693463375067235</c:v>
                </c:pt>
                <c:pt idx="1352">
                  <c:v>0.47693463375067235</c:v>
                </c:pt>
                <c:pt idx="1353">
                  <c:v>0.47693463375067235</c:v>
                </c:pt>
                <c:pt idx="1354">
                  <c:v>0.47693463375067235</c:v>
                </c:pt>
                <c:pt idx="1355">
                  <c:v>0.47693463375067235</c:v>
                </c:pt>
                <c:pt idx="1356">
                  <c:v>0.47693463375067235</c:v>
                </c:pt>
                <c:pt idx="1357">
                  <c:v>0.47693463375067235</c:v>
                </c:pt>
                <c:pt idx="1358">
                  <c:v>0.47693463375067235</c:v>
                </c:pt>
                <c:pt idx="1359">
                  <c:v>0.47693463375067235</c:v>
                </c:pt>
                <c:pt idx="1360">
                  <c:v>0.47693463375067235</c:v>
                </c:pt>
                <c:pt idx="1361">
                  <c:v>0.47693463375067235</c:v>
                </c:pt>
                <c:pt idx="1362">
                  <c:v>0.47693463375067235</c:v>
                </c:pt>
                <c:pt idx="1363">
                  <c:v>0.47693463375067235</c:v>
                </c:pt>
                <c:pt idx="1364">
                  <c:v>0.47693463375067235</c:v>
                </c:pt>
                <c:pt idx="1365">
                  <c:v>0.47693463375067235</c:v>
                </c:pt>
                <c:pt idx="1366">
                  <c:v>0.47693463375067235</c:v>
                </c:pt>
                <c:pt idx="1367">
                  <c:v>0.47693463375067235</c:v>
                </c:pt>
                <c:pt idx="1368">
                  <c:v>0.47693463375067235</c:v>
                </c:pt>
                <c:pt idx="1369">
                  <c:v>0.47693463375067235</c:v>
                </c:pt>
                <c:pt idx="1370">
                  <c:v>0.47693463375067235</c:v>
                </c:pt>
                <c:pt idx="1371">
                  <c:v>0.47693463375067235</c:v>
                </c:pt>
                <c:pt idx="1372">
                  <c:v>0.47693463375067235</c:v>
                </c:pt>
                <c:pt idx="1373">
                  <c:v>0.47693463375067235</c:v>
                </c:pt>
                <c:pt idx="1374">
                  <c:v>0.47693463375067235</c:v>
                </c:pt>
                <c:pt idx="1375">
                  <c:v>0.47693463375067235</c:v>
                </c:pt>
                <c:pt idx="1376">
                  <c:v>0.47693463375067235</c:v>
                </c:pt>
                <c:pt idx="1377">
                  <c:v>0.47693463375067235</c:v>
                </c:pt>
                <c:pt idx="1378">
                  <c:v>0.47693463375067235</c:v>
                </c:pt>
                <c:pt idx="1379">
                  <c:v>0.47693463375067235</c:v>
                </c:pt>
                <c:pt idx="1380">
                  <c:v>0.47693463375067235</c:v>
                </c:pt>
                <c:pt idx="1381">
                  <c:v>0.47693463375067235</c:v>
                </c:pt>
                <c:pt idx="1382">
                  <c:v>0.47693463375067235</c:v>
                </c:pt>
                <c:pt idx="1383">
                  <c:v>0.47693463375067235</c:v>
                </c:pt>
                <c:pt idx="1384">
                  <c:v>0.47693463375067235</c:v>
                </c:pt>
                <c:pt idx="1385">
                  <c:v>0.47693463375067235</c:v>
                </c:pt>
                <c:pt idx="1386">
                  <c:v>0.47693463375067235</c:v>
                </c:pt>
                <c:pt idx="1387">
                  <c:v>0.47693463375067235</c:v>
                </c:pt>
                <c:pt idx="1388">
                  <c:v>0.47693463375067235</c:v>
                </c:pt>
                <c:pt idx="1389">
                  <c:v>0.47693463375067235</c:v>
                </c:pt>
                <c:pt idx="1390">
                  <c:v>0.47693463375067235</c:v>
                </c:pt>
                <c:pt idx="1391">
                  <c:v>0.47693463375067235</c:v>
                </c:pt>
                <c:pt idx="1392">
                  <c:v>0.47693463375067235</c:v>
                </c:pt>
                <c:pt idx="1393">
                  <c:v>0.47693463375067235</c:v>
                </c:pt>
                <c:pt idx="1394">
                  <c:v>0.47693463375067235</c:v>
                </c:pt>
                <c:pt idx="1395">
                  <c:v>0.47693463375067235</c:v>
                </c:pt>
                <c:pt idx="1396">
                  <c:v>0.47693463375067235</c:v>
                </c:pt>
                <c:pt idx="1397">
                  <c:v>0.47693463375067235</c:v>
                </c:pt>
                <c:pt idx="1398">
                  <c:v>0.47693463375067235</c:v>
                </c:pt>
                <c:pt idx="1399">
                  <c:v>0.47693463375067235</c:v>
                </c:pt>
                <c:pt idx="1400">
                  <c:v>0.47693463375067235</c:v>
                </c:pt>
                <c:pt idx="1401">
                  <c:v>0.47693463375067235</c:v>
                </c:pt>
                <c:pt idx="1402">
                  <c:v>0.47693463375067235</c:v>
                </c:pt>
                <c:pt idx="1403">
                  <c:v>0.47693463375067235</c:v>
                </c:pt>
                <c:pt idx="1404">
                  <c:v>0.47693463375067235</c:v>
                </c:pt>
                <c:pt idx="1405">
                  <c:v>0.47693463375067235</c:v>
                </c:pt>
                <c:pt idx="1406">
                  <c:v>0.47693463375067235</c:v>
                </c:pt>
                <c:pt idx="1407">
                  <c:v>0.47693463375067235</c:v>
                </c:pt>
                <c:pt idx="1408">
                  <c:v>0.47693463375067235</c:v>
                </c:pt>
                <c:pt idx="1409">
                  <c:v>0.47693463375067235</c:v>
                </c:pt>
                <c:pt idx="1410">
                  <c:v>0.47693463375067235</c:v>
                </c:pt>
                <c:pt idx="1411">
                  <c:v>0.47693463375067235</c:v>
                </c:pt>
                <c:pt idx="1412">
                  <c:v>0.47693463375067235</c:v>
                </c:pt>
                <c:pt idx="1413">
                  <c:v>0.47693463375067235</c:v>
                </c:pt>
                <c:pt idx="1414">
                  <c:v>0.47693463375067235</c:v>
                </c:pt>
                <c:pt idx="1415">
                  <c:v>0.47693463375067235</c:v>
                </c:pt>
                <c:pt idx="1416">
                  <c:v>0.47693463375067235</c:v>
                </c:pt>
                <c:pt idx="1417">
                  <c:v>0.47693463375067235</c:v>
                </c:pt>
                <c:pt idx="1418">
                  <c:v>0.47693463375067235</c:v>
                </c:pt>
                <c:pt idx="1419">
                  <c:v>0.47693463375067235</c:v>
                </c:pt>
                <c:pt idx="1420">
                  <c:v>0.47693463375067235</c:v>
                </c:pt>
                <c:pt idx="1421">
                  <c:v>0.47693463375067235</c:v>
                </c:pt>
                <c:pt idx="1422">
                  <c:v>0.47693463375067235</c:v>
                </c:pt>
                <c:pt idx="1423">
                  <c:v>0.47693463375067235</c:v>
                </c:pt>
                <c:pt idx="1424">
                  <c:v>0.47693463375067235</c:v>
                </c:pt>
                <c:pt idx="1425">
                  <c:v>0.47693463375067235</c:v>
                </c:pt>
                <c:pt idx="1426">
                  <c:v>0.47693463375067235</c:v>
                </c:pt>
                <c:pt idx="1427">
                  <c:v>0.47693463375067235</c:v>
                </c:pt>
                <c:pt idx="1428">
                  <c:v>0.47693463375067235</c:v>
                </c:pt>
                <c:pt idx="1429">
                  <c:v>0.47693463375067235</c:v>
                </c:pt>
                <c:pt idx="1430">
                  <c:v>0.47693463375067235</c:v>
                </c:pt>
                <c:pt idx="1431">
                  <c:v>0.47693463375067235</c:v>
                </c:pt>
                <c:pt idx="1432">
                  <c:v>0.47693463375067235</c:v>
                </c:pt>
                <c:pt idx="1433">
                  <c:v>0.47693463375067235</c:v>
                </c:pt>
                <c:pt idx="1434">
                  <c:v>0.47693463375067235</c:v>
                </c:pt>
                <c:pt idx="1435">
                  <c:v>0.47693463375067235</c:v>
                </c:pt>
                <c:pt idx="1436">
                  <c:v>0.47693463375067235</c:v>
                </c:pt>
                <c:pt idx="1437">
                  <c:v>0.47693463375067235</c:v>
                </c:pt>
                <c:pt idx="1438">
                  <c:v>0.47693463375067235</c:v>
                </c:pt>
                <c:pt idx="1439">
                  <c:v>0.47693463375067235</c:v>
                </c:pt>
                <c:pt idx="1440">
                  <c:v>0.47693463375067235</c:v>
                </c:pt>
                <c:pt idx="1441">
                  <c:v>0.47693463375067235</c:v>
                </c:pt>
                <c:pt idx="1442">
                  <c:v>0.47693463375067235</c:v>
                </c:pt>
                <c:pt idx="1443">
                  <c:v>0.47693463375067235</c:v>
                </c:pt>
                <c:pt idx="1444">
                  <c:v>0.47693463375067235</c:v>
                </c:pt>
                <c:pt idx="1445">
                  <c:v>0.47693463375067235</c:v>
                </c:pt>
                <c:pt idx="1446">
                  <c:v>0.47693463375067235</c:v>
                </c:pt>
                <c:pt idx="1447">
                  <c:v>0.47693463375067235</c:v>
                </c:pt>
                <c:pt idx="1448">
                  <c:v>0.47693463375067235</c:v>
                </c:pt>
                <c:pt idx="1449">
                  <c:v>0.47693463375067235</c:v>
                </c:pt>
                <c:pt idx="1450">
                  <c:v>0.47693463375067235</c:v>
                </c:pt>
                <c:pt idx="1451">
                  <c:v>0.47693463375067235</c:v>
                </c:pt>
                <c:pt idx="1452">
                  <c:v>0.47693463375067235</c:v>
                </c:pt>
                <c:pt idx="1453">
                  <c:v>0.47693463375067235</c:v>
                </c:pt>
                <c:pt idx="1454">
                  <c:v>0.47693463375067235</c:v>
                </c:pt>
                <c:pt idx="1455">
                  <c:v>0.47693463375067235</c:v>
                </c:pt>
                <c:pt idx="1456">
                  <c:v>0.47693463375067235</c:v>
                </c:pt>
                <c:pt idx="1457">
                  <c:v>0.47693463375067235</c:v>
                </c:pt>
                <c:pt idx="1458">
                  <c:v>0.47693463375067235</c:v>
                </c:pt>
                <c:pt idx="1459">
                  <c:v>0.47693463375067235</c:v>
                </c:pt>
                <c:pt idx="1460">
                  <c:v>0.47693463375067235</c:v>
                </c:pt>
                <c:pt idx="1461">
                  <c:v>0.47693463375067235</c:v>
                </c:pt>
                <c:pt idx="1462">
                  <c:v>0.47693463375067235</c:v>
                </c:pt>
                <c:pt idx="1463">
                  <c:v>0.47693463375067235</c:v>
                </c:pt>
                <c:pt idx="1464">
                  <c:v>0.47693463375067235</c:v>
                </c:pt>
                <c:pt idx="1465">
                  <c:v>0.47693463375067235</c:v>
                </c:pt>
                <c:pt idx="1466">
                  <c:v>0.47693463375067235</c:v>
                </c:pt>
                <c:pt idx="1467">
                  <c:v>0.47693463375067235</c:v>
                </c:pt>
                <c:pt idx="1468">
                  <c:v>0.47693463375067235</c:v>
                </c:pt>
                <c:pt idx="1469">
                  <c:v>0.47693463375067235</c:v>
                </c:pt>
                <c:pt idx="1470">
                  <c:v>0.47693463375067235</c:v>
                </c:pt>
                <c:pt idx="1471">
                  <c:v>0.47693463375067235</c:v>
                </c:pt>
                <c:pt idx="1472">
                  <c:v>0.47693463375067235</c:v>
                </c:pt>
                <c:pt idx="1473">
                  <c:v>0.47693463375067235</c:v>
                </c:pt>
                <c:pt idx="1474">
                  <c:v>0.47693463375067235</c:v>
                </c:pt>
                <c:pt idx="1475">
                  <c:v>0.47693463375067235</c:v>
                </c:pt>
                <c:pt idx="1476">
                  <c:v>0.47693463375067235</c:v>
                </c:pt>
                <c:pt idx="1477">
                  <c:v>0.47693463375067235</c:v>
                </c:pt>
                <c:pt idx="1478">
                  <c:v>0.47693463375067235</c:v>
                </c:pt>
                <c:pt idx="1479">
                  <c:v>0.47693463375067235</c:v>
                </c:pt>
                <c:pt idx="1480">
                  <c:v>0.47693463375067235</c:v>
                </c:pt>
                <c:pt idx="1481">
                  <c:v>0.47693463375067235</c:v>
                </c:pt>
                <c:pt idx="1482">
                  <c:v>0.47693463375067235</c:v>
                </c:pt>
                <c:pt idx="1483">
                  <c:v>0.47693463375067235</c:v>
                </c:pt>
                <c:pt idx="1484">
                  <c:v>0.47693463375067235</c:v>
                </c:pt>
                <c:pt idx="1485">
                  <c:v>0.47693463375067235</c:v>
                </c:pt>
                <c:pt idx="1486">
                  <c:v>0.47693463375067235</c:v>
                </c:pt>
                <c:pt idx="1487">
                  <c:v>0.47693463375067235</c:v>
                </c:pt>
                <c:pt idx="1488">
                  <c:v>0.47693463375067235</c:v>
                </c:pt>
                <c:pt idx="1489">
                  <c:v>0.47693463375067235</c:v>
                </c:pt>
                <c:pt idx="1490">
                  <c:v>0.47693463375067235</c:v>
                </c:pt>
                <c:pt idx="1491">
                  <c:v>0.47693463375067235</c:v>
                </c:pt>
                <c:pt idx="1492">
                  <c:v>0.47693463375067235</c:v>
                </c:pt>
                <c:pt idx="1493">
                  <c:v>0.47693463375067235</c:v>
                </c:pt>
                <c:pt idx="1494">
                  <c:v>0.47693463375067235</c:v>
                </c:pt>
                <c:pt idx="1495">
                  <c:v>0.47693463375067235</c:v>
                </c:pt>
                <c:pt idx="1496">
                  <c:v>0.47693463375067235</c:v>
                </c:pt>
                <c:pt idx="1497">
                  <c:v>0.47693463375067235</c:v>
                </c:pt>
                <c:pt idx="1498">
                  <c:v>0.47693463375067235</c:v>
                </c:pt>
                <c:pt idx="1499">
                  <c:v>0.47693463375067235</c:v>
                </c:pt>
                <c:pt idx="1500">
                  <c:v>0.47693463375067235</c:v>
                </c:pt>
                <c:pt idx="1501">
                  <c:v>0.47693463375067235</c:v>
                </c:pt>
                <c:pt idx="1502">
                  <c:v>0.47693463375067235</c:v>
                </c:pt>
                <c:pt idx="1503">
                  <c:v>0.47693463375067235</c:v>
                </c:pt>
                <c:pt idx="1504">
                  <c:v>0.47693463375067235</c:v>
                </c:pt>
                <c:pt idx="1505">
                  <c:v>0.47693463375067235</c:v>
                </c:pt>
                <c:pt idx="1506">
                  <c:v>0.47693463375067235</c:v>
                </c:pt>
                <c:pt idx="1507">
                  <c:v>0.47693463375067235</c:v>
                </c:pt>
                <c:pt idx="1508">
                  <c:v>0.47693463375067235</c:v>
                </c:pt>
                <c:pt idx="1509">
                  <c:v>0.47693463375067235</c:v>
                </c:pt>
                <c:pt idx="1510">
                  <c:v>0.47693463375067235</c:v>
                </c:pt>
                <c:pt idx="1511">
                  <c:v>0.47693463375067235</c:v>
                </c:pt>
                <c:pt idx="1512">
                  <c:v>0.47693463375067235</c:v>
                </c:pt>
                <c:pt idx="1513">
                  <c:v>0.47693463375067235</c:v>
                </c:pt>
                <c:pt idx="1514">
                  <c:v>0.47693463375067235</c:v>
                </c:pt>
                <c:pt idx="1515">
                  <c:v>0.47693463375067235</c:v>
                </c:pt>
                <c:pt idx="1516">
                  <c:v>0.47693463375067235</c:v>
                </c:pt>
                <c:pt idx="1517">
                  <c:v>0.47693463375067235</c:v>
                </c:pt>
                <c:pt idx="1518">
                  <c:v>0.47693463375067235</c:v>
                </c:pt>
                <c:pt idx="1519">
                  <c:v>0.47693463375067235</c:v>
                </c:pt>
                <c:pt idx="1520">
                  <c:v>0.47693463375067235</c:v>
                </c:pt>
                <c:pt idx="1521">
                  <c:v>0.47693463375067235</c:v>
                </c:pt>
                <c:pt idx="1522">
                  <c:v>0.47693463375067235</c:v>
                </c:pt>
                <c:pt idx="1523">
                  <c:v>0.47693463375067235</c:v>
                </c:pt>
                <c:pt idx="1524">
                  <c:v>0.47693463375067235</c:v>
                </c:pt>
                <c:pt idx="1525">
                  <c:v>0.47693463375067235</c:v>
                </c:pt>
                <c:pt idx="1526">
                  <c:v>0.47693463375067235</c:v>
                </c:pt>
                <c:pt idx="1527">
                  <c:v>0.47693463375067235</c:v>
                </c:pt>
                <c:pt idx="1528">
                  <c:v>0.47693463375067235</c:v>
                </c:pt>
                <c:pt idx="1529">
                  <c:v>0.47693463375067235</c:v>
                </c:pt>
                <c:pt idx="1530">
                  <c:v>0.47693463375067235</c:v>
                </c:pt>
                <c:pt idx="1531">
                  <c:v>0.47693463375067235</c:v>
                </c:pt>
                <c:pt idx="1532">
                  <c:v>0.47693463375067235</c:v>
                </c:pt>
                <c:pt idx="1533">
                  <c:v>0.47693463375067235</c:v>
                </c:pt>
                <c:pt idx="1534">
                  <c:v>0.47693463375067235</c:v>
                </c:pt>
                <c:pt idx="1535">
                  <c:v>0.47693463375067235</c:v>
                </c:pt>
                <c:pt idx="1536">
                  <c:v>0.47693463375067235</c:v>
                </c:pt>
                <c:pt idx="1537">
                  <c:v>0.47693463375067235</c:v>
                </c:pt>
                <c:pt idx="1538">
                  <c:v>0.47693463375067235</c:v>
                </c:pt>
                <c:pt idx="1539">
                  <c:v>0.47693463375067235</c:v>
                </c:pt>
                <c:pt idx="1540">
                  <c:v>0.47693463375067235</c:v>
                </c:pt>
                <c:pt idx="1541">
                  <c:v>0.47693463375067235</c:v>
                </c:pt>
                <c:pt idx="1542">
                  <c:v>0.47693463375067235</c:v>
                </c:pt>
                <c:pt idx="1543">
                  <c:v>0.47693463375067235</c:v>
                </c:pt>
                <c:pt idx="1544">
                  <c:v>0.47693463375067235</c:v>
                </c:pt>
                <c:pt idx="1545">
                  <c:v>0.47693463375067235</c:v>
                </c:pt>
                <c:pt idx="1546">
                  <c:v>0.47693463375067235</c:v>
                </c:pt>
                <c:pt idx="1547">
                  <c:v>0.47693463375067235</c:v>
                </c:pt>
                <c:pt idx="1548">
                  <c:v>0.47693463375067235</c:v>
                </c:pt>
                <c:pt idx="1549">
                  <c:v>0.47693463375067235</c:v>
                </c:pt>
                <c:pt idx="1550">
                  <c:v>0.47693463375067235</c:v>
                </c:pt>
                <c:pt idx="1551">
                  <c:v>0.47693463375067235</c:v>
                </c:pt>
                <c:pt idx="1552">
                  <c:v>0.47693463375067235</c:v>
                </c:pt>
                <c:pt idx="1553">
                  <c:v>0.47693463375067235</c:v>
                </c:pt>
                <c:pt idx="1554">
                  <c:v>0.47693463375067235</c:v>
                </c:pt>
                <c:pt idx="1555">
                  <c:v>0.47693463375067235</c:v>
                </c:pt>
                <c:pt idx="1556">
                  <c:v>0.47693463375067235</c:v>
                </c:pt>
                <c:pt idx="1557">
                  <c:v>0.47693463375067235</c:v>
                </c:pt>
                <c:pt idx="1558">
                  <c:v>0.47693463375067235</c:v>
                </c:pt>
                <c:pt idx="1559">
                  <c:v>0.47693463375067235</c:v>
                </c:pt>
                <c:pt idx="1560">
                  <c:v>0.47693463375067235</c:v>
                </c:pt>
                <c:pt idx="1561">
                  <c:v>0.47693463375067235</c:v>
                </c:pt>
                <c:pt idx="1562">
                  <c:v>0.47693463375067235</c:v>
                </c:pt>
                <c:pt idx="1563">
                  <c:v>0.47693463375067235</c:v>
                </c:pt>
                <c:pt idx="1564">
                  <c:v>0.47693463375067235</c:v>
                </c:pt>
                <c:pt idx="1565">
                  <c:v>0.47693463375067235</c:v>
                </c:pt>
                <c:pt idx="1566">
                  <c:v>0.47693463375067235</c:v>
                </c:pt>
                <c:pt idx="1567">
                  <c:v>0.47693463375067235</c:v>
                </c:pt>
                <c:pt idx="1568">
                  <c:v>0.47693463375067235</c:v>
                </c:pt>
                <c:pt idx="1569">
                  <c:v>0.47693463375067235</c:v>
                </c:pt>
                <c:pt idx="1570">
                  <c:v>0.47693463375067235</c:v>
                </c:pt>
                <c:pt idx="1571">
                  <c:v>0.47693463375067235</c:v>
                </c:pt>
                <c:pt idx="1572">
                  <c:v>0.47693463375067235</c:v>
                </c:pt>
                <c:pt idx="1573">
                  <c:v>0.47693463375067235</c:v>
                </c:pt>
                <c:pt idx="1574">
                  <c:v>0.47693463375067235</c:v>
                </c:pt>
                <c:pt idx="1575">
                  <c:v>0.47693463375067235</c:v>
                </c:pt>
                <c:pt idx="1576">
                  <c:v>0.47693463375067235</c:v>
                </c:pt>
                <c:pt idx="1577">
                  <c:v>0.47693463375067235</c:v>
                </c:pt>
                <c:pt idx="1578">
                  <c:v>0.47693463375067235</c:v>
                </c:pt>
                <c:pt idx="1579">
                  <c:v>0.47693463375067235</c:v>
                </c:pt>
                <c:pt idx="1580">
                  <c:v>0.47693463375067235</c:v>
                </c:pt>
                <c:pt idx="1581">
                  <c:v>0.47693463375067235</c:v>
                </c:pt>
                <c:pt idx="1582">
                  <c:v>0.47693463375067235</c:v>
                </c:pt>
                <c:pt idx="1583">
                  <c:v>0.47693463375067235</c:v>
                </c:pt>
                <c:pt idx="1584">
                  <c:v>0.47693463375067235</c:v>
                </c:pt>
                <c:pt idx="1585">
                  <c:v>0.47693463375067235</c:v>
                </c:pt>
                <c:pt idx="1586">
                  <c:v>0.47693463375067235</c:v>
                </c:pt>
                <c:pt idx="1587">
                  <c:v>0.47693463375067235</c:v>
                </c:pt>
                <c:pt idx="1588">
                  <c:v>0.47693463375067235</c:v>
                </c:pt>
                <c:pt idx="1589">
                  <c:v>0.47693463375067235</c:v>
                </c:pt>
                <c:pt idx="1590">
                  <c:v>0.47693463375067235</c:v>
                </c:pt>
                <c:pt idx="1591">
                  <c:v>0.47693463375067235</c:v>
                </c:pt>
                <c:pt idx="1592">
                  <c:v>0.47693463375067235</c:v>
                </c:pt>
                <c:pt idx="1593">
                  <c:v>0.47693463375067235</c:v>
                </c:pt>
                <c:pt idx="1594">
                  <c:v>0.47693463375067235</c:v>
                </c:pt>
                <c:pt idx="1595">
                  <c:v>0.47693463375067235</c:v>
                </c:pt>
                <c:pt idx="1596">
                  <c:v>0.47693463375067235</c:v>
                </c:pt>
                <c:pt idx="1597">
                  <c:v>0.47693463375067235</c:v>
                </c:pt>
                <c:pt idx="1598">
                  <c:v>0.47693463375067235</c:v>
                </c:pt>
                <c:pt idx="1599">
                  <c:v>0.47693463375067235</c:v>
                </c:pt>
                <c:pt idx="1600">
                  <c:v>0.47693463375067235</c:v>
                </c:pt>
                <c:pt idx="1601">
                  <c:v>0.47693463375067235</c:v>
                </c:pt>
                <c:pt idx="1602">
                  <c:v>0.47693463375067235</c:v>
                </c:pt>
                <c:pt idx="1603">
                  <c:v>0.47693463375067235</c:v>
                </c:pt>
                <c:pt idx="1604">
                  <c:v>0.47693463375067235</c:v>
                </c:pt>
                <c:pt idx="1605">
                  <c:v>0.47693463375067235</c:v>
                </c:pt>
                <c:pt idx="1606">
                  <c:v>0.47693463375067235</c:v>
                </c:pt>
                <c:pt idx="1607">
                  <c:v>0.47693463375067235</c:v>
                </c:pt>
                <c:pt idx="1608">
                  <c:v>0.47693463375067235</c:v>
                </c:pt>
                <c:pt idx="1609">
                  <c:v>0.47693463375067235</c:v>
                </c:pt>
                <c:pt idx="1610">
                  <c:v>0.47693463375067235</c:v>
                </c:pt>
                <c:pt idx="1611">
                  <c:v>0.47693463375067235</c:v>
                </c:pt>
                <c:pt idx="1612">
                  <c:v>0.47693463375067235</c:v>
                </c:pt>
                <c:pt idx="1613">
                  <c:v>0.47693463375067235</c:v>
                </c:pt>
                <c:pt idx="1614">
                  <c:v>0.47693463375067235</c:v>
                </c:pt>
                <c:pt idx="1615">
                  <c:v>0.47693463375067235</c:v>
                </c:pt>
                <c:pt idx="1616">
                  <c:v>0.47693463375067235</c:v>
                </c:pt>
                <c:pt idx="1617">
                  <c:v>0.47693463375067235</c:v>
                </c:pt>
                <c:pt idx="1618">
                  <c:v>0.47693463375067235</c:v>
                </c:pt>
                <c:pt idx="1619">
                  <c:v>0.47693463375067235</c:v>
                </c:pt>
                <c:pt idx="1620">
                  <c:v>0.47693463375067235</c:v>
                </c:pt>
                <c:pt idx="1621">
                  <c:v>0.47693463375067235</c:v>
                </c:pt>
                <c:pt idx="1622">
                  <c:v>0.47693463375067235</c:v>
                </c:pt>
                <c:pt idx="1623">
                  <c:v>0.47693463375067235</c:v>
                </c:pt>
                <c:pt idx="1624">
                  <c:v>0.47693463375067235</c:v>
                </c:pt>
                <c:pt idx="1625">
                  <c:v>0.47693463375067235</c:v>
                </c:pt>
                <c:pt idx="1626">
                  <c:v>0.47693463375067235</c:v>
                </c:pt>
                <c:pt idx="1627">
                  <c:v>0.47693463375067235</c:v>
                </c:pt>
                <c:pt idx="1628">
                  <c:v>0.47693463375067235</c:v>
                </c:pt>
                <c:pt idx="1629">
                  <c:v>0.47693463375067235</c:v>
                </c:pt>
                <c:pt idx="1630">
                  <c:v>0.47693463375067235</c:v>
                </c:pt>
                <c:pt idx="1631">
                  <c:v>0.47693463375067235</c:v>
                </c:pt>
                <c:pt idx="1632">
                  <c:v>0.47693463375067235</c:v>
                </c:pt>
                <c:pt idx="1633">
                  <c:v>0.47693463375067235</c:v>
                </c:pt>
                <c:pt idx="1634">
                  <c:v>0.47693463375067235</c:v>
                </c:pt>
                <c:pt idx="1635">
                  <c:v>0.47693463375067235</c:v>
                </c:pt>
                <c:pt idx="1636">
                  <c:v>0.47693463375067235</c:v>
                </c:pt>
                <c:pt idx="1637">
                  <c:v>0.47693463375067235</c:v>
                </c:pt>
                <c:pt idx="1638">
                  <c:v>0.47693463375067235</c:v>
                </c:pt>
                <c:pt idx="1639">
                  <c:v>0.47693463375067235</c:v>
                </c:pt>
                <c:pt idx="1640">
                  <c:v>0.47693463375067235</c:v>
                </c:pt>
                <c:pt idx="1641">
                  <c:v>0.47693463375067235</c:v>
                </c:pt>
                <c:pt idx="1642">
                  <c:v>0.47693463375067235</c:v>
                </c:pt>
                <c:pt idx="1643">
                  <c:v>0.47693463375067235</c:v>
                </c:pt>
                <c:pt idx="1644">
                  <c:v>0.47693463375067235</c:v>
                </c:pt>
                <c:pt idx="1645">
                  <c:v>0.47693463375067235</c:v>
                </c:pt>
                <c:pt idx="1646">
                  <c:v>0.47693463375067235</c:v>
                </c:pt>
                <c:pt idx="1647">
                  <c:v>0.47693463375067235</c:v>
                </c:pt>
                <c:pt idx="1648">
                  <c:v>0.47693463375067235</c:v>
                </c:pt>
                <c:pt idx="1649">
                  <c:v>0.47693463375067235</c:v>
                </c:pt>
                <c:pt idx="1650">
                  <c:v>0.47693463375067235</c:v>
                </c:pt>
                <c:pt idx="1651">
                  <c:v>0.47693463375067235</c:v>
                </c:pt>
                <c:pt idx="1652">
                  <c:v>0.47693463375067235</c:v>
                </c:pt>
                <c:pt idx="1653">
                  <c:v>0.47693463375067235</c:v>
                </c:pt>
                <c:pt idx="1654">
                  <c:v>0.47693463375067235</c:v>
                </c:pt>
                <c:pt idx="1655">
                  <c:v>0.47693463375067235</c:v>
                </c:pt>
                <c:pt idx="1656">
                  <c:v>0.47693463375067235</c:v>
                </c:pt>
                <c:pt idx="1657">
                  <c:v>0.47693463375067235</c:v>
                </c:pt>
                <c:pt idx="1658">
                  <c:v>0.47693463375067235</c:v>
                </c:pt>
                <c:pt idx="1659">
                  <c:v>0.47693463375067235</c:v>
                </c:pt>
                <c:pt idx="1660">
                  <c:v>0.47693463375067235</c:v>
                </c:pt>
                <c:pt idx="1661">
                  <c:v>0.47693463375067235</c:v>
                </c:pt>
                <c:pt idx="1662">
                  <c:v>0.47693463375067235</c:v>
                </c:pt>
                <c:pt idx="1663">
                  <c:v>0.47693463375067235</c:v>
                </c:pt>
                <c:pt idx="1664">
                  <c:v>0.47693463375067235</c:v>
                </c:pt>
                <c:pt idx="1665">
                  <c:v>0.47693463375067235</c:v>
                </c:pt>
                <c:pt idx="1666">
                  <c:v>0.47693463375067235</c:v>
                </c:pt>
                <c:pt idx="1667">
                  <c:v>0.47693463375067235</c:v>
                </c:pt>
                <c:pt idx="1668">
                  <c:v>0.47693463375067235</c:v>
                </c:pt>
                <c:pt idx="1669">
                  <c:v>0.47693463375067235</c:v>
                </c:pt>
                <c:pt idx="1670">
                  <c:v>0.47693463375067235</c:v>
                </c:pt>
                <c:pt idx="1671">
                  <c:v>0.47693463375067235</c:v>
                </c:pt>
                <c:pt idx="1672">
                  <c:v>0.47693463375067235</c:v>
                </c:pt>
                <c:pt idx="1673">
                  <c:v>0.47693463375067235</c:v>
                </c:pt>
                <c:pt idx="1674">
                  <c:v>0.47693463375067235</c:v>
                </c:pt>
                <c:pt idx="1675">
                  <c:v>0.47693463375067235</c:v>
                </c:pt>
                <c:pt idx="1676">
                  <c:v>0.47693463375067235</c:v>
                </c:pt>
                <c:pt idx="1677">
                  <c:v>0.47693463375067235</c:v>
                </c:pt>
                <c:pt idx="1678">
                  <c:v>0.47693463375067235</c:v>
                </c:pt>
                <c:pt idx="1679">
                  <c:v>0.47693463375067235</c:v>
                </c:pt>
                <c:pt idx="1680">
                  <c:v>0.47693463375067235</c:v>
                </c:pt>
                <c:pt idx="1681">
                  <c:v>0.47693463375067235</c:v>
                </c:pt>
                <c:pt idx="1682">
                  <c:v>0.47693463375067235</c:v>
                </c:pt>
                <c:pt idx="1683">
                  <c:v>0.47693463375067235</c:v>
                </c:pt>
                <c:pt idx="1684">
                  <c:v>0.47693463375067235</c:v>
                </c:pt>
                <c:pt idx="1685">
                  <c:v>0.47693463375067235</c:v>
                </c:pt>
                <c:pt idx="1686">
                  <c:v>0.47693463375067235</c:v>
                </c:pt>
                <c:pt idx="1687">
                  <c:v>0.47693463375067235</c:v>
                </c:pt>
                <c:pt idx="1688">
                  <c:v>0.47693463375067235</c:v>
                </c:pt>
                <c:pt idx="1689">
                  <c:v>0.47693463375067235</c:v>
                </c:pt>
                <c:pt idx="1690">
                  <c:v>0.47693463375067235</c:v>
                </c:pt>
                <c:pt idx="1691">
                  <c:v>0.47693463375067235</c:v>
                </c:pt>
                <c:pt idx="1692">
                  <c:v>0.47693463375067235</c:v>
                </c:pt>
                <c:pt idx="1693">
                  <c:v>0.47693463375067235</c:v>
                </c:pt>
                <c:pt idx="1694">
                  <c:v>0.47693463375067235</c:v>
                </c:pt>
                <c:pt idx="1695">
                  <c:v>0.47693463375067235</c:v>
                </c:pt>
                <c:pt idx="1696">
                  <c:v>0.47693463375067235</c:v>
                </c:pt>
                <c:pt idx="1697">
                  <c:v>0.47693463375067235</c:v>
                </c:pt>
                <c:pt idx="1698">
                  <c:v>0.47693463375067235</c:v>
                </c:pt>
                <c:pt idx="1699">
                  <c:v>0.47693463375067235</c:v>
                </c:pt>
                <c:pt idx="1700">
                  <c:v>0.47693463375067235</c:v>
                </c:pt>
                <c:pt idx="1701">
                  <c:v>0.47693463375067235</c:v>
                </c:pt>
                <c:pt idx="1702">
                  <c:v>0.47693463375067235</c:v>
                </c:pt>
                <c:pt idx="1703">
                  <c:v>0.47693463375067235</c:v>
                </c:pt>
                <c:pt idx="1704">
                  <c:v>0.47693463375067235</c:v>
                </c:pt>
                <c:pt idx="1705">
                  <c:v>0.47693463375067235</c:v>
                </c:pt>
                <c:pt idx="1706">
                  <c:v>0.47693463375067235</c:v>
                </c:pt>
                <c:pt idx="1707">
                  <c:v>0.47693463375067235</c:v>
                </c:pt>
                <c:pt idx="1708">
                  <c:v>0.47693463375067235</c:v>
                </c:pt>
                <c:pt idx="1709">
                  <c:v>0.47693463375067235</c:v>
                </c:pt>
                <c:pt idx="1710">
                  <c:v>0.47693463375067235</c:v>
                </c:pt>
                <c:pt idx="1711">
                  <c:v>0.47693463375067235</c:v>
                </c:pt>
                <c:pt idx="1712">
                  <c:v>0.47693463375067235</c:v>
                </c:pt>
                <c:pt idx="1713">
                  <c:v>0.47693463375067235</c:v>
                </c:pt>
                <c:pt idx="1714">
                  <c:v>0.47693463375067235</c:v>
                </c:pt>
                <c:pt idx="1715">
                  <c:v>0.47693463375067235</c:v>
                </c:pt>
                <c:pt idx="1716">
                  <c:v>0.47693463375067235</c:v>
                </c:pt>
                <c:pt idx="1717">
                  <c:v>0.47693463375067235</c:v>
                </c:pt>
                <c:pt idx="1718">
                  <c:v>0.47693463375067235</c:v>
                </c:pt>
                <c:pt idx="1719">
                  <c:v>0.47693463375067235</c:v>
                </c:pt>
                <c:pt idx="1720">
                  <c:v>0.47693463375067235</c:v>
                </c:pt>
                <c:pt idx="1721">
                  <c:v>0.47693463375067235</c:v>
                </c:pt>
                <c:pt idx="1722">
                  <c:v>0.47693463375067235</c:v>
                </c:pt>
                <c:pt idx="1723">
                  <c:v>0.47693463375067235</c:v>
                </c:pt>
                <c:pt idx="1724">
                  <c:v>0.47693463375067235</c:v>
                </c:pt>
                <c:pt idx="1725">
                  <c:v>0.47693463375067235</c:v>
                </c:pt>
                <c:pt idx="1726">
                  <c:v>0.47693463375067235</c:v>
                </c:pt>
                <c:pt idx="1727">
                  <c:v>0.47693463375067235</c:v>
                </c:pt>
                <c:pt idx="1728">
                  <c:v>0.47693463375067235</c:v>
                </c:pt>
                <c:pt idx="1729">
                  <c:v>0.47693463375067235</c:v>
                </c:pt>
                <c:pt idx="1730">
                  <c:v>0.47693463375067235</c:v>
                </c:pt>
                <c:pt idx="1731">
                  <c:v>0.47693463375067235</c:v>
                </c:pt>
                <c:pt idx="1732">
                  <c:v>0.47693463375067235</c:v>
                </c:pt>
                <c:pt idx="1733">
                  <c:v>0.47693463375067235</c:v>
                </c:pt>
                <c:pt idx="1734">
                  <c:v>0.47693463375067235</c:v>
                </c:pt>
                <c:pt idx="1735">
                  <c:v>0.47693463375067235</c:v>
                </c:pt>
                <c:pt idx="1736">
                  <c:v>0.47693463375067235</c:v>
                </c:pt>
                <c:pt idx="1737">
                  <c:v>0.47693463375067235</c:v>
                </c:pt>
                <c:pt idx="1738">
                  <c:v>0.47693463375067235</c:v>
                </c:pt>
                <c:pt idx="1739">
                  <c:v>0.47693463375067235</c:v>
                </c:pt>
                <c:pt idx="1740">
                  <c:v>0.47693463375067235</c:v>
                </c:pt>
                <c:pt idx="1741">
                  <c:v>0.47693463375067235</c:v>
                </c:pt>
                <c:pt idx="1742">
                  <c:v>0.47693463375067235</c:v>
                </c:pt>
                <c:pt idx="1743">
                  <c:v>0.47693463375067235</c:v>
                </c:pt>
                <c:pt idx="1744">
                  <c:v>0.47693463375067235</c:v>
                </c:pt>
                <c:pt idx="1745">
                  <c:v>0.47693463375067235</c:v>
                </c:pt>
                <c:pt idx="1746">
                  <c:v>0.47693463375067235</c:v>
                </c:pt>
                <c:pt idx="1747">
                  <c:v>0.47693463375067235</c:v>
                </c:pt>
                <c:pt idx="1748">
                  <c:v>0.47693463375067235</c:v>
                </c:pt>
                <c:pt idx="1749">
                  <c:v>0.47693463375067235</c:v>
                </c:pt>
                <c:pt idx="1750">
                  <c:v>0.47693463375067235</c:v>
                </c:pt>
                <c:pt idx="1751">
                  <c:v>0.47693463375067235</c:v>
                </c:pt>
                <c:pt idx="1752">
                  <c:v>0.47693463375067235</c:v>
                </c:pt>
                <c:pt idx="1753">
                  <c:v>0.47693463375067235</c:v>
                </c:pt>
                <c:pt idx="1754">
                  <c:v>0.47693463375067235</c:v>
                </c:pt>
                <c:pt idx="1755">
                  <c:v>0.47693463375067235</c:v>
                </c:pt>
                <c:pt idx="1756">
                  <c:v>0.47693463375067235</c:v>
                </c:pt>
                <c:pt idx="1757">
                  <c:v>0.47693463375067235</c:v>
                </c:pt>
                <c:pt idx="1758">
                  <c:v>0.47693463375067235</c:v>
                </c:pt>
                <c:pt idx="1759">
                  <c:v>0.47693463375067235</c:v>
                </c:pt>
                <c:pt idx="1760">
                  <c:v>0.47693463375067235</c:v>
                </c:pt>
                <c:pt idx="1761">
                  <c:v>0.47693463375067235</c:v>
                </c:pt>
                <c:pt idx="1762">
                  <c:v>0.47693463375067235</c:v>
                </c:pt>
                <c:pt idx="1763">
                  <c:v>0.47693463375067235</c:v>
                </c:pt>
                <c:pt idx="1764">
                  <c:v>0.47693463375067235</c:v>
                </c:pt>
                <c:pt idx="1765">
                  <c:v>0.47693463375067235</c:v>
                </c:pt>
                <c:pt idx="1766">
                  <c:v>0.47693463375067235</c:v>
                </c:pt>
                <c:pt idx="1767">
                  <c:v>0.47693463375067235</c:v>
                </c:pt>
                <c:pt idx="1768">
                  <c:v>0.47693463375067235</c:v>
                </c:pt>
                <c:pt idx="1769">
                  <c:v>0.47693463375067235</c:v>
                </c:pt>
                <c:pt idx="1770">
                  <c:v>0.47693463375067235</c:v>
                </c:pt>
                <c:pt idx="1771">
                  <c:v>0.47693463375067235</c:v>
                </c:pt>
                <c:pt idx="1772">
                  <c:v>0.47693463375067235</c:v>
                </c:pt>
                <c:pt idx="1773">
                  <c:v>0.47693463375067235</c:v>
                </c:pt>
                <c:pt idx="1774">
                  <c:v>0.47693463375067235</c:v>
                </c:pt>
                <c:pt idx="1775">
                  <c:v>0.47693463375067235</c:v>
                </c:pt>
                <c:pt idx="1776">
                  <c:v>0.47693463375067235</c:v>
                </c:pt>
                <c:pt idx="1777">
                  <c:v>0.47693463375067235</c:v>
                </c:pt>
                <c:pt idx="1778">
                  <c:v>0.47693463375067235</c:v>
                </c:pt>
                <c:pt idx="1779">
                  <c:v>0.47693463375067235</c:v>
                </c:pt>
                <c:pt idx="1780">
                  <c:v>0.47693463375067235</c:v>
                </c:pt>
                <c:pt idx="1781">
                  <c:v>0.47693463375067235</c:v>
                </c:pt>
                <c:pt idx="1782">
                  <c:v>0.47693463375067235</c:v>
                </c:pt>
                <c:pt idx="1783">
                  <c:v>0.47693463375067235</c:v>
                </c:pt>
                <c:pt idx="1784">
                  <c:v>0.47693463375067235</c:v>
                </c:pt>
                <c:pt idx="1785">
                  <c:v>0.47693463375067235</c:v>
                </c:pt>
                <c:pt idx="1786">
                  <c:v>0.47693463375067235</c:v>
                </c:pt>
                <c:pt idx="1787">
                  <c:v>0.47693463375067235</c:v>
                </c:pt>
                <c:pt idx="1788">
                  <c:v>0.47693463375067235</c:v>
                </c:pt>
                <c:pt idx="1789">
                  <c:v>0.47693463375067235</c:v>
                </c:pt>
                <c:pt idx="1790">
                  <c:v>0.47693463375067235</c:v>
                </c:pt>
                <c:pt idx="1791">
                  <c:v>0.47693463375067235</c:v>
                </c:pt>
                <c:pt idx="1792">
                  <c:v>0.47693463375067235</c:v>
                </c:pt>
                <c:pt idx="1793">
                  <c:v>0.47693463375067235</c:v>
                </c:pt>
                <c:pt idx="1794">
                  <c:v>0.47693463375067235</c:v>
                </c:pt>
                <c:pt idx="1795">
                  <c:v>0.47693463375067235</c:v>
                </c:pt>
                <c:pt idx="1796">
                  <c:v>0.47693463375067235</c:v>
                </c:pt>
                <c:pt idx="1797">
                  <c:v>0.47693463375067235</c:v>
                </c:pt>
                <c:pt idx="1798">
                  <c:v>0.47693463375067235</c:v>
                </c:pt>
                <c:pt idx="1799">
                  <c:v>0.47693463375067235</c:v>
                </c:pt>
                <c:pt idx="1800">
                  <c:v>0.47693463375067235</c:v>
                </c:pt>
                <c:pt idx="1801">
                  <c:v>0.47693463375067235</c:v>
                </c:pt>
                <c:pt idx="1802">
                  <c:v>0.47693463375067235</c:v>
                </c:pt>
                <c:pt idx="1803">
                  <c:v>0.47693463375067235</c:v>
                </c:pt>
                <c:pt idx="1804">
                  <c:v>0.47693463375067235</c:v>
                </c:pt>
                <c:pt idx="1805">
                  <c:v>0.47693463375067235</c:v>
                </c:pt>
                <c:pt idx="1806">
                  <c:v>0.47693463375067235</c:v>
                </c:pt>
                <c:pt idx="1807">
                  <c:v>0.47693463375067235</c:v>
                </c:pt>
                <c:pt idx="1808">
                  <c:v>0.47693463375067235</c:v>
                </c:pt>
                <c:pt idx="1809">
                  <c:v>0.47693463375067235</c:v>
                </c:pt>
                <c:pt idx="1810">
                  <c:v>0.47693463375067235</c:v>
                </c:pt>
                <c:pt idx="1811">
                  <c:v>0.47693463375067235</c:v>
                </c:pt>
                <c:pt idx="1812">
                  <c:v>0.47693463375067235</c:v>
                </c:pt>
                <c:pt idx="1813">
                  <c:v>0.47693463375067235</c:v>
                </c:pt>
                <c:pt idx="1814">
                  <c:v>0.47693463375067235</c:v>
                </c:pt>
                <c:pt idx="1815">
                  <c:v>0.47693463375067235</c:v>
                </c:pt>
                <c:pt idx="1816">
                  <c:v>0.47693463375067235</c:v>
                </c:pt>
                <c:pt idx="1817">
                  <c:v>0.47693463375067235</c:v>
                </c:pt>
                <c:pt idx="1818">
                  <c:v>0.47693463375067235</c:v>
                </c:pt>
                <c:pt idx="1819">
                  <c:v>0.47693463375067235</c:v>
                </c:pt>
                <c:pt idx="1820">
                  <c:v>0.47693463375067235</c:v>
                </c:pt>
                <c:pt idx="1821">
                  <c:v>0.47693463375067235</c:v>
                </c:pt>
                <c:pt idx="1822">
                  <c:v>0.47693463375067235</c:v>
                </c:pt>
                <c:pt idx="1823">
                  <c:v>0.47693463375067235</c:v>
                </c:pt>
                <c:pt idx="1824">
                  <c:v>0.47693463375067235</c:v>
                </c:pt>
                <c:pt idx="1825">
                  <c:v>0.47693463375067235</c:v>
                </c:pt>
                <c:pt idx="1826">
                  <c:v>0.47693463375067235</c:v>
                </c:pt>
                <c:pt idx="1827">
                  <c:v>0.47693463375067235</c:v>
                </c:pt>
                <c:pt idx="1828">
                  <c:v>0.47693463375067235</c:v>
                </c:pt>
                <c:pt idx="1829">
                  <c:v>0.47693463375067235</c:v>
                </c:pt>
                <c:pt idx="1830">
                  <c:v>0.47693463375067235</c:v>
                </c:pt>
                <c:pt idx="1831">
                  <c:v>0.47693463375067235</c:v>
                </c:pt>
                <c:pt idx="1832">
                  <c:v>0.47693463375067235</c:v>
                </c:pt>
                <c:pt idx="1833">
                  <c:v>0.47693463375067235</c:v>
                </c:pt>
                <c:pt idx="1834">
                  <c:v>0.47693463375067235</c:v>
                </c:pt>
                <c:pt idx="1835">
                  <c:v>0.47693463375067235</c:v>
                </c:pt>
                <c:pt idx="1836">
                  <c:v>0.47693463375067235</c:v>
                </c:pt>
                <c:pt idx="1837">
                  <c:v>0.47693463375067235</c:v>
                </c:pt>
                <c:pt idx="1838">
                  <c:v>0.47693463375067235</c:v>
                </c:pt>
                <c:pt idx="1839">
                  <c:v>0.47693463375067235</c:v>
                </c:pt>
                <c:pt idx="1840">
                  <c:v>0.47693463375067235</c:v>
                </c:pt>
                <c:pt idx="1841">
                  <c:v>0.47693463375067235</c:v>
                </c:pt>
                <c:pt idx="1842">
                  <c:v>0.47693463375067235</c:v>
                </c:pt>
                <c:pt idx="1843">
                  <c:v>0.47693463375067235</c:v>
                </c:pt>
                <c:pt idx="1844">
                  <c:v>0.47693463375067235</c:v>
                </c:pt>
                <c:pt idx="1845">
                  <c:v>0.47693463375067235</c:v>
                </c:pt>
                <c:pt idx="1846">
                  <c:v>0.47693463375067235</c:v>
                </c:pt>
                <c:pt idx="1847">
                  <c:v>0.47693463375067235</c:v>
                </c:pt>
                <c:pt idx="1848">
                  <c:v>0.47693463375067235</c:v>
                </c:pt>
                <c:pt idx="1849">
                  <c:v>0.47693463375067235</c:v>
                </c:pt>
                <c:pt idx="1850">
                  <c:v>0.47693463375067235</c:v>
                </c:pt>
                <c:pt idx="1851">
                  <c:v>0.47693463375067235</c:v>
                </c:pt>
                <c:pt idx="1852">
                  <c:v>0.47693463375067235</c:v>
                </c:pt>
                <c:pt idx="1853">
                  <c:v>0.47693463375067235</c:v>
                </c:pt>
                <c:pt idx="1854">
                  <c:v>0.47693463375067235</c:v>
                </c:pt>
                <c:pt idx="1855">
                  <c:v>0.47693463375067235</c:v>
                </c:pt>
                <c:pt idx="1856">
                  <c:v>0.47693463375067235</c:v>
                </c:pt>
                <c:pt idx="1857">
                  <c:v>0.47693463375067235</c:v>
                </c:pt>
                <c:pt idx="1858">
                  <c:v>0.47693463375067235</c:v>
                </c:pt>
                <c:pt idx="1859">
                  <c:v>0.47693463375067235</c:v>
                </c:pt>
                <c:pt idx="1860">
                  <c:v>0.47693463375067235</c:v>
                </c:pt>
                <c:pt idx="1861">
                  <c:v>0.47693463375067235</c:v>
                </c:pt>
                <c:pt idx="1862">
                  <c:v>0.47693463375067235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0-C848-A21D-E192B162ECCE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SENTIMENT!$J$8:$J$1876</c:f>
              <c:numCache>
                <c:formatCode>0.0%</c:formatCode>
                <c:ptCount val="1869"/>
                <c:pt idx="0">
                  <c:v>0.27379064981538748</c:v>
                </c:pt>
                <c:pt idx="1">
                  <c:v>0.27379064981538748</c:v>
                </c:pt>
                <c:pt idx="2">
                  <c:v>0.27379064981538748</c:v>
                </c:pt>
                <c:pt idx="3">
                  <c:v>0.27379064981538748</c:v>
                </c:pt>
                <c:pt idx="4">
                  <c:v>0.27379064981538748</c:v>
                </c:pt>
                <c:pt idx="5">
                  <c:v>0.27379064981538748</c:v>
                </c:pt>
                <c:pt idx="6">
                  <c:v>0.27379064981538748</c:v>
                </c:pt>
                <c:pt idx="7">
                  <c:v>0.27379064981538748</c:v>
                </c:pt>
                <c:pt idx="8">
                  <c:v>0.27379064981538748</c:v>
                </c:pt>
                <c:pt idx="9">
                  <c:v>0.27379064981538748</c:v>
                </c:pt>
                <c:pt idx="10">
                  <c:v>0.27379064981538748</c:v>
                </c:pt>
                <c:pt idx="11">
                  <c:v>0.27379064981538748</c:v>
                </c:pt>
                <c:pt idx="12">
                  <c:v>0.27379064981538748</c:v>
                </c:pt>
                <c:pt idx="13">
                  <c:v>0.27379064981538748</c:v>
                </c:pt>
                <c:pt idx="14">
                  <c:v>0.27379064981538748</c:v>
                </c:pt>
                <c:pt idx="15">
                  <c:v>0.27379064981538748</c:v>
                </c:pt>
                <c:pt idx="16">
                  <c:v>0.27379064981538748</c:v>
                </c:pt>
                <c:pt idx="17">
                  <c:v>0.27379064981538748</c:v>
                </c:pt>
                <c:pt idx="18">
                  <c:v>0.27379064981538748</c:v>
                </c:pt>
                <c:pt idx="19">
                  <c:v>0.27379064981538748</c:v>
                </c:pt>
                <c:pt idx="20">
                  <c:v>0.27379064981538748</c:v>
                </c:pt>
                <c:pt idx="21">
                  <c:v>0.27379064981538748</c:v>
                </c:pt>
                <c:pt idx="22">
                  <c:v>0.27379064981538748</c:v>
                </c:pt>
                <c:pt idx="23">
                  <c:v>0.27379064981538748</c:v>
                </c:pt>
                <c:pt idx="24">
                  <c:v>0.27379064981538748</c:v>
                </c:pt>
                <c:pt idx="25">
                  <c:v>0.27379064981538748</c:v>
                </c:pt>
                <c:pt idx="26">
                  <c:v>0.27379064981538748</c:v>
                </c:pt>
                <c:pt idx="27">
                  <c:v>0.27379064981538748</c:v>
                </c:pt>
                <c:pt idx="28">
                  <c:v>0.27379064981538748</c:v>
                </c:pt>
                <c:pt idx="29">
                  <c:v>0.27379064981538748</c:v>
                </c:pt>
                <c:pt idx="30">
                  <c:v>0.27379064981538748</c:v>
                </c:pt>
                <c:pt idx="31">
                  <c:v>0.27379064981538748</c:v>
                </c:pt>
                <c:pt idx="32">
                  <c:v>0.27379064981538748</c:v>
                </c:pt>
                <c:pt idx="33">
                  <c:v>0.27379064981538748</c:v>
                </c:pt>
                <c:pt idx="34">
                  <c:v>0.27379064981538748</c:v>
                </c:pt>
                <c:pt idx="35">
                  <c:v>0.27379064981538748</c:v>
                </c:pt>
                <c:pt idx="36">
                  <c:v>0.27379064981538748</c:v>
                </c:pt>
                <c:pt idx="37">
                  <c:v>0.27379064981538748</c:v>
                </c:pt>
                <c:pt idx="38">
                  <c:v>0.27379064981538748</c:v>
                </c:pt>
                <c:pt idx="39">
                  <c:v>0.27379064981538748</c:v>
                </c:pt>
                <c:pt idx="40">
                  <c:v>0.27379064981538748</c:v>
                </c:pt>
                <c:pt idx="41">
                  <c:v>0.27379064981538748</c:v>
                </c:pt>
                <c:pt idx="42">
                  <c:v>0.27379064981538748</c:v>
                </c:pt>
                <c:pt idx="43">
                  <c:v>0.27379064981538748</c:v>
                </c:pt>
                <c:pt idx="44">
                  <c:v>0.27379064981538748</c:v>
                </c:pt>
                <c:pt idx="45">
                  <c:v>0.27379064981538748</c:v>
                </c:pt>
                <c:pt idx="46">
                  <c:v>0.27379064981538748</c:v>
                </c:pt>
                <c:pt idx="47">
                  <c:v>0.27379064981538748</c:v>
                </c:pt>
                <c:pt idx="48">
                  <c:v>0.27379064981538748</c:v>
                </c:pt>
                <c:pt idx="49">
                  <c:v>0.27379064981538748</c:v>
                </c:pt>
                <c:pt idx="50">
                  <c:v>0.27379064981538748</c:v>
                </c:pt>
                <c:pt idx="51">
                  <c:v>0.27379064981538748</c:v>
                </c:pt>
                <c:pt idx="52">
                  <c:v>0.27379064981538748</c:v>
                </c:pt>
                <c:pt idx="53">
                  <c:v>0.27379064981538748</c:v>
                </c:pt>
                <c:pt idx="54">
                  <c:v>0.27379064981538748</c:v>
                </c:pt>
                <c:pt idx="55">
                  <c:v>0.27379064981538748</c:v>
                </c:pt>
                <c:pt idx="56">
                  <c:v>0.27379064981538748</c:v>
                </c:pt>
                <c:pt idx="57">
                  <c:v>0.27379064981538748</c:v>
                </c:pt>
                <c:pt idx="58">
                  <c:v>0.27379064981538748</c:v>
                </c:pt>
                <c:pt idx="59">
                  <c:v>0.27379064981538748</c:v>
                </c:pt>
                <c:pt idx="60">
                  <c:v>0.27379064981538748</c:v>
                </c:pt>
                <c:pt idx="61">
                  <c:v>0.27379064981538748</c:v>
                </c:pt>
                <c:pt idx="62">
                  <c:v>0.27379064981538748</c:v>
                </c:pt>
                <c:pt idx="63">
                  <c:v>0.27379064981538748</c:v>
                </c:pt>
                <c:pt idx="64">
                  <c:v>0.27379064981538748</c:v>
                </c:pt>
                <c:pt idx="65">
                  <c:v>0.27379064981538748</c:v>
                </c:pt>
                <c:pt idx="66">
                  <c:v>0.27379064981538748</c:v>
                </c:pt>
                <c:pt idx="67">
                  <c:v>0.27379064981538748</c:v>
                </c:pt>
                <c:pt idx="68">
                  <c:v>0.27379064981538748</c:v>
                </c:pt>
                <c:pt idx="69">
                  <c:v>0.27379064981538748</c:v>
                </c:pt>
                <c:pt idx="70">
                  <c:v>0.27379064981538748</c:v>
                </c:pt>
                <c:pt idx="71">
                  <c:v>0.27379064981538748</c:v>
                </c:pt>
                <c:pt idx="72">
                  <c:v>0.27379064981538748</c:v>
                </c:pt>
                <c:pt idx="73">
                  <c:v>0.27379064981538748</c:v>
                </c:pt>
                <c:pt idx="74">
                  <c:v>0.27379064981538748</c:v>
                </c:pt>
                <c:pt idx="75">
                  <c:v>0.27379064981538748</c:v>
                </c:pt>
                <c:pt idx="76">
                  <c:v>0.27379064981538748</c:v>
                </c:pt>
                <c:pt idx="77">
                  <c:v>0.27379064981538748</c:v>
                </c:pt>
                <c:pt idx="78">
                  <c:v>0.27379064981538748</c:v>
                </c:pt>
                <c:pt idx="79">
                  <c:v>0.27379064981538748</c:v>
                </c:pt>
                <c:pt idx="80">
                  <c:v>0.27379064981538748</c:v>
                </c:pt>
                <c:pt idx="81">
                  <c:v>0.27379064981538748</c:v>
                </c:pt>
                <c:pt idx="82">
                  <c:v>0.27379064981538748</c:v>
                </c:pt>
                <c:pt idx="83">
                  <c:v>0.27379064981538748</c:v>
                </c:pt>
                <c:pt idx="84">
                  <c:v>0.27379064981538748</c:v>
                </c:pt>
                <c:pt idx="85">
                  <c:v>0.27379064981538748</c:v>
                </c:pt>
                <c:pt idx="86">
                  <c:v>0.27379064981538748</c:v>
                </c:pt>
                <c:pt idx="87">
                  <c:v>0.27379064981538748</c:v>
                </c:pt>
                <c:pt idx="88">
                  <c:v>0.27379064981538748</c:v>
                </c:pt>
                <c:pt idx="89">
                  <c:v>0.27379064981538748</c:v>
                </c:pt>
                <c:pt idx="90">
                  <c:v>0.27379064981538748</c:v>
                </c:pt>
                <c:pt idx="91">
                  <c:v>0.27379064981538748</c:v>
                </c:pt>
                <c:pt idx="92">
                  <c:v>0.27379064981538748</c:v>
                </c:pt>
                <c:pt idx="93">
                  <c:v>0.27379064981538748</c:v>
                </c:pt>
                <c:pt idx="94">
                  <c:v>0.27379064981538748</c:v>
                </c:pt>
                <c:pt idx="95">
                  <c:v>0.27379064981538748</c:v>
                </c:pt>
                <c:pt idx="96">
                  <c:v>0.27379064981538748</c:v>
                </c:pt>
                <c:pt idx="97">
                  <c:v>0.27379064981538748</c:v>
                </c:pt>
                <c:pt idx="98">
                  <c:v>0.27379064981538748</c:v>
                </c:pt>
                <c:pt idx="99">
                  <c:v>0.27379064981538748</c:v>
                </c:pt>
                <c:pt idx="100">
                  <c:v>0.27379064981538748</c:v>
                </c:pt>
                <c:pt idx="101">
                  <c:v>0.27379064981538748</c:v>
                </c:pt>
                <c:pt idx="102">
                  <c:v>0.27379064981538748</c:v>
                </c:pt>
                <c:pt idx="103">
                  <c:v>0.27379064981538748</c:v>
                </c:pt>
                <c:pt idx="104">
                  <c:v>0.27379064981538748</c:v>
                </c:pt>
                <c:pt idx="105">
                  <c:v>0.27379064981538748</c:v>
                </c:pt>
                <c:pt idx="106">
                  <c:v>0.27379064981538748</c:v>
                </c:pt>
                <c:pt idx="107">
                  <c:v>0.27379064981538748</c:v>
                </c:pt>
                <c:pt idx="108">
                  <c:v>0.27379064981538748</c:v>
                </c:pt>
                <c:pt idx="109">
                  <c:v>0.27379064981538748</c:v>
                </c:pt>
                <c:pt idx="110">
                  <c:v>0.27379064981538748</c:v>
                </c:pt>
                <c:pt idx="111">
                  <c:v>0.27379064981538748</c:v>
                </c:pt>
                <c:pt idx="112">
                  <c:v>0.27379064981538748</c:v>
                </c:pt>
                <c:pt idx="113">
                  <c:v>0.27379064981538748</c:v>
                </c:pt>
                <c:pt idx="114">
                  <c:v>0.27379064981538748</c:v>
                </c:pt>
                <c:pt idx="115">
                  <c:v>0.27379064981538748</c:v>
                </c:pt>
                <c:pt idx="116">
                  <c:v>0.27379064981538748</c:v>
                </c:pt>
                <c:pt idx="117">
                  <c:v>0.27379064981538748</c:v>
                </c:pt>
                <c:pt idx="118">
                  <c:v>0.27379064981538748</c:v>
                </c:pt>
                <c:pt idx="119">
                  <c:v>0.27379064981538748</c:v>
                </c:pt>
                <c:pt idx="120">
                  <c:v>0.27379064981538748</c:v>
                </c:pt>
                <c:pt idx="121">
                  <c:v>0.27379064981538748</c:v>
                </c:pt>
                <c:pt idx="122">
                  <c:v>0.27379064981538748</c:v>
                </c:pt>
                <c:pt idx="123">
                  <c:v>0.27379064981538748</c:v>
                </c:pt>
                <c:pt idx="124">
                  <c:v>0.27379064981538748</c:v>
                </c:pt>
                <c:pt idx="125">
                  <c:v>0.27379064981538748</c:v>
                </c:pt>
                <c:pt idx="126">
                  <c:v>0.27379064981538748</c:v>
                </c:pt>
                <c:pt idx="127">
                  <c:v>0.27379064981538748</c:v>
                </c:pt>
                <c:pt idx="128">
                  <c:v>0.27379064981538748</c:v>
                </c:pt>
                <c:pt idx="129">
                  <c:v>0.27379064981538748</c:v>
                </c:pt>
                <c:pt idx="130">
                  <c:v>0.27379064981538748</c:v>
                </c:pt>
                <c:pt idx="131">
                  <c:v>0.27379064981538748</c:v>
                </c:pt>
                <c:pt idx="132">
                  <c:v>0.27379064981538748</c:v>
                </c:pt>
                <c:pt idx="133">
                  <c:v>0.27379064981538748</c:v>
                </c:pt>
                <c:pt idx="134">
                  <c:v>0.27379064981538748</c:v>
                </c:pt>
                <c:pt idx="135">
                  <c:v>0.27379064981538748</c:v>
                </c:pt>
                <c:pt idx="136">
                  <c:v>0.27379064981538748</c:v>
                </c:pt>
                <c:pt idx="137">
                  <c:v>0.27379064981538748</c:v>
                </c:pt>
                <c:pt idx="138">
                  <c:v>0.27379064981538748</c:v>
                </c:pt>
                <c:pt idx="139">
                  <c:v>0.27379064981538748</c:v>
                </c:pt>
                <c:pt idx="140">
                  <c:v>0.27379064981538748</c:v>
                </c:pt>
                <c:pt idx="141">
                  <c:v>0.27379064981538748</c:v>
                </c:pt>
                <c:pt idx="142">
                  <c:v>0.27379064981538748</c:v>
                </c:pt>
                <c:pt idx="143">
                  <c:v>0.27379064981538748</c:v>
                </c:pt>
                <c:pt idx="144">
                  <c:v>0.27379064981538748</c:v>
                </c:pt>
                <c:pt idx="145">
                  <c:v>0.27379064981538748</c:v>
                </c:pt>
                <c:pt idx="146">
                  <c:v>0.27379064981538748</c:v>
                </c:pt>
                <c:pt idx="147">
                  <c:v>0.27379064981538748</c:v>
                </c:pt>
                <c:pt idx="148">
                  <c:v>0.27379064981538748</c:v>
                </c:pt>
                <c:pt idx="149">
                  <c:v>0.27379064981538748</c:v>
                </c:pt>
                <c:pt idx="150">
                  <c:v>0.27379064981538748</c:v>
                </c:pt>
                <c:pt idx="151">
                  <c:v>0.27379064981538748</c:v>
                </c:pt>
                <c:pt idx="152">
                  <c:v>0.27379064981538748</c:v>
                </c:pt>
                <c:pt idx="153">
                  <c:v>0.27379064981538748</c:v>
                </c:pt>
                <c:pt idx="154">
                  <c:v>0.27379064981538748</c:v>
                </c:pt>
                <c:pt idx="155">
                  <c:v>0.27379064981538748</c:v>
                </c:pt>
                <c:pt idx="156">
                  <c:v>0.27379064981538748</c:v>
                </c:pt>
                <c:pt idx="157">
                  <c:v>0.27379064981538748</c:v>
                </c:pt>
                <c:pt idx="158">
                  <c:v>0.27379064981538748</c:v>
                </c:pt>
                <c:pt idx="159">
                  <c:v>0.27379064981538748</c:v>
                </c:pt>
                <c:pt idx="160">
                  <c:v>0.27379064981538748</c:v>
                </c:pt>
                <c:pt idx="161">
                  <c:v>0.27379064981538748</c:v>
                </c:pt>
                <c:pt idx="162">
                  <c:v>0.27379064981538748</c:v>
                </c:pt>
                <c:pt idx="163">
                  <c:v>0.27379064981538748</c:v>
                </c:pt>
                <c:pt idx="164">
                  <c:v>0.27379064981538748</c:v>
                </c:pt>
                <c:pt idx="165">
                  <c:v>0.27379064981538748</c:v>
                </c:pt>
                <c:pt idx="166">
                  <c:v>0.27379064981538748</c:v>
                </c:pt>
                <c:pt idx="167">
                  <c:v>0.27379064981538748</c:v>
                </c:pt>
                <c:pt idx="168">
                  <c:v>0.27379064981538748</c:v>
                </c:pt>
                <c:pt idx="169">
                  <c:v>0.27379064981538748</c:v>
                </c:pt>
                <c:pt idx="170">
                  <c:v>0.27379064981538748</c:v>
                </c:pt>
                <c:pt idx="171">
                  <c:v>0.27379064981538748</c:v>
                </c:pt>
                <c:pt idx="172">
                  <c:v>0.27379064981538748</c:v>
                </c:pt>
                <c:pt idx="173">
                  <c:v>0.27379064981538748</c:v>
                </c:pt>
                <c:pt idx="174">
                  <c:v>0.27379064981538748</c:v>
                </c:pt>
                <c:pt idx="175">
                  <c:v>0.27379064981538748</c:v>
                </c:pt>
                <c:pt idx="176">
                  <c:v>0.27379064981538748</c:v>
                </c:pt>
                <c:pt idx="177">
                  <c:v>0.27379064981538748</c:v>
                </c:pt>
                <c:pt idx="178">
                  <c:v>0.27379064981538748</c:v>
                </c:pt>
                <c:pt idx="179">
                  <c:v>0.27379064981538748</c:v>
                </c:pt>
                <c:pt idx="180">
                  <c:v>0.27379064981538748</c:v>
                </c:pt>
                <c:pt idx="181">
                  <c:v>0.27379064981538748</c:v>
                </c:pt>
                <c:pt idx="182">
                  <c:v>0.27379064981538748</c:v>
                </c:pt>
                <c:pt idx="183">
                  <c:v>0.27379064981538748</c:v>
                </c:pt>
                <c:pt idx="184">
                  <c:v>0.27379064981538748</c:v>
                </c:pt>
                <c:pt idx="185">
                  <c:v>0.27379064981538748</c:v>
                </c:pt>
                <c:pt idx="186">
                  <c:v>0.27379064981538748</c:v>
                </c:pt>
                <c:pt idx="187">
                  <c:v>0.27379064981538748</c:v>
                </c:pt>
                <c:pt idx="188">
                  <c:v>0.27379064981538748</c:v>
                </c:pt>
                <c:pt idx="189">
                  <c:v>0.27379064981538748</c:v>
                </c:pt>
                <c:pt idx="190">
                  <c:v>0.27379064981538748</c:v>
                </c:pt>
                <c:pt idx="191">
                  <c:v>0.27379064981538748</c:v>
                </c:pt>
                <c:pt idx="192">
                  <c:v>0.27379064981538748</c:v>
                </c:pt>
                <c:pt idx="193">
                  <c:v>0.27379064981538748</c:v>
                </c:pt>
                <c:pt idx="194">
                  <c:v>0.27379064981538748</c:v>
                </c:pt>
                <c:pt idx="195">
                  <c:v>0.27379064981538748</c:v>
                </c:pt>
                <c:pt idx="196">
                  <c:v>0.27379064981538748</c:v>
                </c:pt>
                <c:pt idx="197">
                  <c:v>0.27379064981538748</c:v>
                </c:pt>
                <c:pt idx="198">
                  <c:v>0.27379064981538748</c:v>
                </c:pt>
                <c:pt idx="199">
                  <c:v>0.27379064981538748</c:v>
                </c:pt>
                <c:pt idx="200">
                  <c:v>0.27379064981538748</c:v>
                </c:pt>
                <c:pt idx="201">
                  <c:v>0.27379064981538748</c:v>
                </c:pt>
                <c:pt idx="202">
                  <c:v>0.27379064981538748</c:v>
                </c:pt>
                <c:pt idx="203">
                  <c:v>0.27379064981538748</c:v>
                </c:pt>
                <c:pt idx="204">
                  <c:v>0.27379064981538748</c:v>
                </c:pt>
                <c:pt idx="205">
                  <c:v>0.27379064981538748</c:v>
                </c:pt>
                <c:pt idx="206">
                  <c:v>0.27379064981538748</c:v>
                </c:pt>
                <c:pt idx="207">
                  <c:v>0.27379064981538748</c:v>
                </c:pt>
                <c:pt idx="208">
                  <c:v>0.27379064981538748</c:v>
                </c:pt>
                <c:pt idx="209">
                  <c:v>0.27379064981538748</c:v>
                </c:pt>
                <c:pt idx="210">
                  <c:v>0.27379064981538748</c:v>
                </c:pt>
                <c:pt idx="211">
                  <c:v>0.27379064981538748</c:v>
                </c:pt>
                <c:pt idx="212">
                  <c:v>0.27379064981538748</c:v>
                </c:pt>
                <c:pt idx="213">
                  <c:v>0.27379064981538748</c:v>
                </c:pt>
                <c:pt idx="214">
                  <c:v>0.27379064981538748</c:v>
                </c:pt>
                <c:pt idx="215">
                  <c:v>0.27379064981538748</c:v>
                </c:pt>
                <c:pt idx="216">
                  <c:v>0.27379064981538748</c:v>
                </c:pt>
                <c:pt idx="217">
                  <c:v>0.27379064981538748</c:v>
                </c:pt>
                <c:pt idx="218">
                  <c:v>0.27379064981538748</c:v>
                </c:pt>
                <c:pt idx="219">
                  <c:v>0.27379064981538748</c:v>
                </c:pt>
                <c:pt idx="220">
                  <c:v>0.27379064981538748</c:v>
                </c:pt>
                <c:pt idx="221">
                  <c:v>0.27379064981538748</c:v>
                </c:pt>
                <c:pt idx="222">
                  <c:v>0.27379064981538748</c:v>
                </c:pt>
                <c:pt idx="223">
                  <c:v>0.27379064981538748</c:v>
                </c:pt>
                <c:pt idx="224">
                  <c:v>0.27379064981538748</c:v>
                </c:pt>
                <c:pt idx="225">
                  <c:v>0.27379064981538748</c:v>
                </c:pt>
                <c:pt idx="226">
                  <c:v>0.27379064981538748</c:v>
                </c:pt>
                <c:pt idx="227">
                  <c:v>0.27379064981538748</c:v>
                </c:pt>
                <c:pt idx="228">
                  <c:v>0.27379064981538748</c:v>
                </c:pt>
                <c:pt idx="229">
                  <c:v>0.27379064981538748</c:v>
                </c:pt>
                <c:pt idx="230">
                  <c:v>0.27379064981538748</c:v>
                </c:pt>
                <c:pt idx="231">
                  <c:v>0.27379064981538748</c:v>
                </c:pt>
                <c:pt idx="232">
                  <c:v>0.27379064981538748</c:v>
                </c:pt>
                <c:pt idx="233">
                  <c:v>0.27379064981538748</c:v>
                </c:pt>
                <c:pt idx="234">
                  <c:v>0.27379064981538748</c:v>
                </c:pt>
                <c:pt idx="235">
                  <c:v>0.27379064981538748</c:v>
                </c:pt>
                <c:pt idx="236">
                  <c:v>0.27379064981538748</c:v>
                </c:pt>
                <c:pt idx="237">
                  <c:v>0.27379064981538748</c:v>
                </c:pt>
                <c:pt idx="238">
                  <c:v>0.27379064981538748</c:v>
                </c:pt>
                <c:pt idx="239">
                  <c:v>0.27379064981538748</c:v>
                </c:pt>
                <c:pt idx="240">
                  <c:v>0.27379064981538748</c:v>
                </c:pt>
                <c:pt idx="241">
                  <c:v>0.27379064981538748</c:v>
                </c:pt>
                <c:pt idx="242">
                  <c:v>0.27379064981538748</c:v>
                </c:pt>
                <c:pt idx="243">
                  <c:v>0.27379064981538748</c:v>
                </c:pt>
                <c:pt idx="244">
                  <c:v>0.27379064981538748</c:v>
                </c:pt>
                <c:pt idx="245">
                  <c:v>0.27379064981538748</c:v>
                </c:pt>
                <c:pt idx="246">
                  <c:v>0.27379064981538748</c:v>
                </c:pt>
                <c:pt idx="247">
                  <c:v>0.27379064981538748</c:v>
                </c:pt>
                <c:pt idx="248">
                  <c:v>0.27379064981538748</c:v>
                </c:pt>
                <c:pt idx="249">
                  <c:v>0.27379064981538748</c:v>
                </c:pt>
                <c:pt idx="250">
                  <c:v>0.27379064981538748</c:v>
                </c:pt>
                <c:pt idx="251">
                  <c:v>0.27379064981538748</c:v>
                </c:pt>
                <c:pt idx="252">
                  <c:v>0.27379064981538748</c:v>
                </c:pt>
                <c:pt idx="253">
                  <c:v>0.27379064981538748</c:v>
                </c:pt>
                <c:pt idx="254">
                  <c:v>0.27379064981538748</c:v>
                </c:pt>
                <c:pt idx="255">
                  <c:v>0.27379064981538748</c:v>
                </c:pt>
                <c:pt idx="256">
                  <c:v>0.27379064981538748</c:v>
                </c:pt>
                <c:pt idx="257">
                  <c:v>0.27379064981538748</c:v>
                </c:pt>
                <c:pt idx="258">
                  <c:v>0.27379064981538748</c:v>
                </c:pt>
                <c:pt idx="259">
                  <c:v>0.27379064981538748</c:v>
                </c:pt>
                <c:pt idx="260">
                  <c:v>0.27379064981538748</c:v>
                </c:pt>
                <c:pt idx="261">
                  <c:v>0.27379064981538748</c:v>
                </c:pt>
                <c:pt idx="262">
                  <c:v>0.27379064981538748</c:v>
                </c:pt>
                <c:pt idx="263">
                  <c:v>0.27379064981538748</c:v>
                </c:pt>
                <c:pt idx="264">
                  <c:v>0.27379064981538748</c:v>
                </c:pt>
                <c:pt idx="265">
                  <c:v>0.27379064981538748</c:v>
                </c:pt>
                <c:pt idx="266">
                  <c:v>0.27379064981538748</c:v>
                </c:pt>
                <c:pt idx="267">
                  <c:v>0.27379064981538748</c:v>
                </c:pt>
                <c:pt idx="268">
                  <c:v>0.27379064981538748</c:v>
                </c:pt>
                <c:pt idx="269">
                  <c:v>0.27379064981538748</c:v>
                </c:pt>
                <c:pt idx="270">
                  <c:v>0.27379064981538748</c:v>
                </c:pt>
                <c:pt idx="271">
                  <c:v>0.27379064981538748</c:v>
                </c:pt>
                <c:pt idx="272">
                  <c:v>0.27379064981538748</c:v>
                </c:pt>
                <c:pt idx="273">
                  <c:v>0.27379064981538748</c:v>
                </c:pt>
                <c:pt idx="274">
                  <c:v>0.27379064981538748</c:v>
                </c:pt>
                <c:pt idx="275">
                  <c:v>0.27379064981538748</c:v>
                </c:pt>
                <c:pt idx="276">
                  <c:v>0.27379064981538748</c:v>
                </c:pt>
                <c:pt idx="277">
                  <c:v>0.27379064981538748</c:v>
                </c:pt>
                <c:pt idx="278">
                  <c:v>0.27379064981538748</c:v>
                </c:pt>
                <c:pt idx="279">
                  <c:v>0.27379064981538748</c:v>
                </c:pt>
                <c:pt idx="280">
                  <c:v>0.27379064981538748</c:v>
                </c:pt>
                <c:pt idx="281">
                  <c:v>0.27379064981538748</c:v>
                </c:pt>
                <c:pt idx="282">
                  <c:v>0.27379064981538748</c:v>
                </c:pt>
                <c:pt idx="283">
                  <c:v>0.27379064981538748</c:v>
                </c:pt>
                <c:pt idx="284">
                  <c:v>0.27379064981538748</c:v>
                </c:pt>
                <c:pt idx="285">
                  <c:v>0.27379064981538748</c:v>
                </c:pt>
                <c:pt idx="286">
                  <c:v>0.27379064981538748</c:v>
                </c:pt>
                <c:pt idx="287">
                  <c:v>0.27379064981538748</c:v>
                </c:pt>
                <c:pt idx="288">
                  <c:v>0.27379064981538748</c:v>
                </c:pt>
                <c:pt idx="289">
                  <c:v>0.27379064981538748</c:v>
                </c:pt>
                <c:pt idx="290">
                  <c:v>0.27379064981538748</c:v>
                </c:pt>
                <c:pt idx="291">
                  <c:v>0.27379064981538748</c:v>
                </c:pt>
                <c:pt idx="292">
                  <c:v>0.27379064981538748</c:v>
                </c:pt>
                <c:pt idx="293">
                  <c:v>0.27379064981538748</c:v>
                </c:pt>
                <c:pt idx="294">
                  <c:v>0.27379064981538748</c:v>
                </c:pt>
                <c:pt idx="295">
                  <c:v>0.27379064981538748</c:v>
                </c:pt>
                <c:pt idx="296">
                  <c:v>0.27379064981538748</c:v>
                </c:pt>
                <c:pt idx="297">
                  <c:v>0.27379064981538748</c:v>
                </c:pt>
                <c:pt idx="298">
                  <c:v>0.27379064981538748</c:v>
                </c:pt>
                <c:pt idx="299">
                  <c:v>0.27379064981538748</c:v>
                </c:pt>
                <c:pt idx="300">
                  <c:v>0.27379064981538748</c:v>
                </c:pt>
                <c:pt idx="301">
                  <c:v>0.27379064981538748</c:v>
                </c:pt>
                <c:pt idx="302">
                  <c:v>0.27379064981538748</c:v>
                </c:pt>
                <c:pt idx="303">
                  <c:v>0.27379064981538748</c:v>
                </c:pt>
                <c:pt idx="304">
                  <c:v>0.27379064981538748</c:v>
                </c:pt>
                <c:pt idx="305">
                  <c:v>0.27379064981538748</c:v>
                </c:pt>
                <c:pt idx="306">
                  <c:v>0.27379064981538748</c:v>
                </c:pt>
                <c:pt idx="307">
                  <c:v>0.27379064981538748</c:v>
                </c:pt>
                <c:pt idx="308">
                  <c:v>0.27379064981538748</c:v>
                </c:pt>
                <c:pt idx="309">
                  <c:v>0.27379064981538748</c:v>
                </c:pt>
                <c:pt idx="310">
                  <c:v>0.27379064981538748</c:v>
                </c:pt>
                <c:pt idx="311">
                  <c:v>0.27379064981538748</c:v>
                </c:pt>
                <c:pt idx="312">
                  <c:v>0.27379064981538748</c:v>
                </c:pt>
                <c:pt idx="313">
                  <c:v>0.27379064981538748</c:v>
                </c:pt>
                <c:pt idx="314">
                  <c:v>0.27379064981538748</c:v>
                </c:pt>
                <c:pt idx="315">
                  <c:v>0.27379064981538748</c:v>
                </c:pt>
                <c:pt idx="316">
                  <c:v>0.27379064981538748</c:v>
                </c:pt>
                <c:pt idx="317">
                  <c:v>0.27379064981538748</c:v>
                </c:pt>
                <c:pt idx="318">
                  <c:v>0.27379064981538748</c:v>
                </c:pt>
                <c:pt idx="319">
                  <c:v>0.27379064981538748</c:v>
                </c:pt>
                <c:pt idx="320">
                  <c:v>0.27379064981538748</c:v>
                </c:pt>
                <c:pt idx="321">
                  <c:v>0.27379064981538748</c:v>
                </c:pt>
                <c:pt idx="322">
                  <c:v>0.27379064981538748</c:v>
                </c:pt>
                <c:pt idx="323">
                  <c:v>0.27379064981538748</c:v>
                </c:pt>
                <c:pt idx="324">
                  <c:v>0.27379064981538748</c:v>
                </c:pt>
                <c:pt idx="325">
                  <c:v>0.27379064981538748</c:v>
                </c:pt>
                <c:pt idx="326">
                  <c:v>0.27379064981538748</c:v>
                </c:pt>
                <c:pt idx="327">
                  <c:v>0.27379064981538748</c:v>
                </c:pt>
                <c:pt idx="328">
                  <c:v>0.27379064981538748</c:v>
                </c:pt>
                <c:pt idx="329">
                  <c:v>0.27379064981538748</c:v>
                </c:pt>
                <c:pt idx="330">
                  <c:v>0.27379064981538748</c:v>
                </c:pt>
                <c:pt idx="331">
                  <c:v>0.27379064981538748</c:v>
                </c:pt>
                <c:pt idx="332">
                  <c:v>0.27379064981538748</c:v>
                </c:pt>
                <c:pt idx="333">
                  <c:v>0.27379064981538748</c:v>
                </c:pt>
                <c:pt idx="334">
                  <c:v>0.27379064981538748</c:v>
                </c:pt>
                <c:pt idx="335">
                  <c:v>0.27379064981538748</c:v>
                </c:pt>
                <c:pt idx="336">
                  <c:v>0.27379064981538748</c:v>
                </c:pt>
                <c:pt idx="337">
                  <c:v>0.27379064981538748</c:v>
                </c:pt>
                <c:pt idx="338">
                  <c:v>0.27379064981538748</c:v>
                </c:pt>
                <c:pt idx="339">
                  <c:v>0.27379064981538748</c:v>
                </c:pt>
                <c:pt idx="340">
                  <c:v>0.27379064981538748</c:v>
                </c:pt>
                <c:pt idx="341">
                  <c:v>0.27379064981538748</c:v>
                </c:pt>
                <c:pt idx="342">
                  <c:v>0.27379064981538748</c:v>
                </c:pt>
                <c:pt idx="343">
                  <c:v>0.27379064981538748</c:v>
                </c:pt>
                <c:pt idx="344">
                  <c:v>0.27379064981538748</c:v>
                </c:pt>
                <c:pt idx="345">
                  <c:v>0.27379064981538748</c:v>
                </c:pt>
                <c:pt idx="346">
                  <c:v>0.27379064981538748</c:v>
                </c:pt>
                <c:pt idx="347">
                  <c:v>0.27379064981538748</c:v>
                </c:pt>
                <c:pt idx="348">
                  <c:v>0.27379064981538748</c:v>
                </c:pt>
                <c:pt idx="349">
                  <c:v>0.27379064981538748</c:v>
                </c:pt>
                <c:pt idx="350">
                  <c:v>0.27379064981538748</c:v>
                </c:pt>
                <c:pt idx="351">
                  <c:v>0.27379064981538748</c:v>
                </c:pt>
                <c:pt idx="352">
                  <c:v>0.27379064981538748</c:v>
                </c:pt>
                <c:pt idx="353">
                  <c:v>0.27379064981538748</c:v>
                </c:pt>
                <c:pt idx="354">
                  <c:v>0.27379064981538748</c:v>
                </c:pt>
                <c:pt idx="355">
                  <c:v>0.27379064981538748</c:v>
                </c:pt>
                <c:pt idx="356">
                  <c:v>0.27379064981538748</c:v>
                </c:pt>
                <c:pt idx="357">
                  <c:v>0.27379064981538748</c:v>
                </c:pt>
                <c:pt idx="358">
                  <c:v>0.27379064981538748</c:v>
                </c:pt>
                <c:pt idx="359">
                  <c:v>0.27379064981538748</c:v>
                </c:pt>
                <c:pt idx="360">
                  <c:v>0.27379064981538748</c:v>
                </c:pt>
                <c:pt idx="361">
                  <c:v>0.27379064981538748</c:v>
                </c:pt>
                <c:pt idx="362">
                  <c:v>0.27379064981538748</c:v>
                </c:pt>
                <c:pt idx="363">
                  <c:v>0.27379064981538748</c:v>
                </c:pt>
                <c:pt idx="364">
                  <c:v>0.27379064981538748</c:v>
                </c:pt>
                <c:pt idx="365">
                  <c:v>0.27379064981538748</c:v>
                </c:pt>
                <c:pt idx="366">
                  <c:v>0.27379064981538748</c:v>
                </c:pt>
                <c:pt idx="367">
                  <c:v>0.27379064981538748</c:v>
                </c:pt>
                <c:pt idx="368">
                  <c:v>0.27379064981538748</c:v>
                </c:pt>
                <c:pt idx="369">
                  <c:v>0.27379064981538748</c:v>
                </c:pt>
                <c:pt idx="370">
                  <c:v>0.27379064981538748</c:v>
                </c:pt>
                <c:pt idx="371">
                  <c:v>0.27379064981538748</c:v>
                </c:pt>
                <c:pt idx="372">
                  <c:v>0.27379064981538748</c:v>
                </c:pt>
                <c:pt idx="373">
                  <c:v>0.27379064981538748</c:v>
                </c:pt>
                <c:pt idx="374">
                  <c:v>0.27379064981538748</c:v>
                </c:pt>
                <c:pt idx="375">
                  <c:v>0.27379064981538748</c:v>
                </c:pt>
                <c:pt idx="376">
                  <c:v>0.27379064981538748</c:v>
                </c:pt>
                <c:pt idx="377">
                  <c:v>0.27379064981538748</c:v>
                </c:pt>
                <c:pt idx="378">
                  <c:v>0.27379064981538748</c:v>
                </c:pt>
                <c:pt idx="379">
                  <c:v>0.27379064981538748</c:v>
                </c:pt>
                <c:pt idx="380">
                  <c:v>0.27379064981538748</c:v>
                </c:pt>
                <c:pt idx="381">
                  <c:v>0.27379064981538748</c:v>
                </c:pt>
                <c:pt idx="382">
                  <c:v>0.27379064981538748</c:v>
                </c:pt>
                <c:pt idx="383">
                  <c:v>0.27379064981538748</c:v>
                </c:pt>
                <c:pt idx="384">
                  <c:v>0.27379064981538748</c:v>
                </c:pt>
                <c:pt idx="385">
                  <c:v>0.27379064981538748</c:v>
                </c:pt>
                <c:pt idx="386">
                  <c:v>0.27379064981538748</c:v>
                </c:pt>
                <c:pt idx="387">
                  <c:v>0.27379064981538748</c:v>
                </c:pt>
                <c:pt idx="388">
                  <c:v>0.27379064981538748</c:v>
                </c:pt>
                <c:pt idx="389">
                  <c:v>0.27379064981538748</c:v>
                </c:pt>
                <c:pt idx="390">
                  <c:v>0.27379064981538748</c:v>
                </c:pt>
                <c:pt idx="391">
                  <c:v>0.27379064981538748</c:v>
                </c:pt>
                <c:pt idx="392">
                  <c:v>0.27379064981538748</c:v>
                </c:pt>
                <c:pt idx="393">
                  <c:v>0.27379064981538748</c:v>
                </c:pt>
                <c:pt idx="394">
                  <c:v>0.27379064981538748</c:v>
                </c:pt>
                <c:pt idx="395">
                  <c:v>0.27379064981538748</c:v>
                </c:pt>
                <c:pt idx="396">
                  <c:v>0.27379064981538748</c:v>
                </c:pt>
                <c:pt idx="397">
                  <c:v>0.27379064981538748</c:v>
                </c:pt>
                <c:pt idx="398">
                  <c:v>0.27379064981538748</c:v>
                </c:pt>
                <c:pt idx="399">
                  <c:v>0.27379064981538748</c:v>
                </c:pt>
                <c:pt idx="400">
                  <c:v>0.27379064981538748</c:v>
                </c:pt>
                <c:pt idx="401">
                  <c:v>0.27379064981538748</c:v>
                </c:pt>
                <c:pt idx="402">
                  <c:v>0.27379064981538748</c:v>
                </c:pt>
                <c:pt idx="403">
                  <c:v>0.27379064981538748</c:v>
                </c:pt>
                <c:pt idx="404">
                  <c:v>0.27379064981538748</c:v>
                </c:pt>
                <c:pt idx="405">
                  <c:v>0.27379064981538748</c:v>
                </c:pt>
                <c:pt idx="406">
                  <c:v>0.27379064981538748</c:v>
                </c:pt>
                <c:pt idx="407">
                  <c:v>0.27379064981538748</c:v>
                </c:pt>
                <c:pt idx="408">
                  <c:v>0.27379064981538748</c:v>
                </c:pt>
                <c:pt idx="409">
                  <c:v>0.27379064981538748</c:v>
                </c:pt>
                <c:pt idx="410">
                  <c:v>0.27379064981538748</c:v>
                </c:pt>
                <c:pt idx="411">
                  <c:v>0.27379064981538748</c:v>
                </c:pt>
                <c:pt idx="412">
                  <c:v>0.27379064981538748</c:v>
                </c:pt>
                <c:pt idx="413">
                  <c:v>0.27379064981538748</c:v>
                </c:pt>
                <c:pt idx="414">
                  <c:v>0.27379064981538748</c:v>
                </c:pt>
                <c:pt idx="415">
                  <c:v>0.27379064981538748</c:v>
                </c:pt>
                <c:pt idx="416">
                  <c:v>0.27379064981538748</c:v>
                </c:pt>
                <c:pt idx="417">
                  <c:v>0.27379064981538748</c:v>
                </c:pt>
                <c:pt idx="418">
                  <c:v>0.27379064981538748</c:v>
                </c:pt>
                <c:pt idx="419">
                  <c:v>0.27379064981538748</c:v>
                </c:pt>
                <c:pt idx="420">
                  <c:v>0.27379064981538748</c:v>
                </c:pt>
                <c:pt idx="421">
                  <c:v>0.27379064981538748</c:v>
                </c:pt>
                <c:pt idx="422">
                  <c:v>0.27379064981538748</c:v>
                </c:pt>
                <c:pt idx="423">
                  <c:v>0.27379064981538748</c:v>
                </c:pt>
                <c:pt idx="424">
                  <c:v>0.27379064981538748</c:v>
                </c:pt>
                <c:pt idx="425">
                  <c:v>0.27379064981538748</c:v>
                </c:pt>
                <c:pt idx="426">
                  <c:v>0.27379064981538748</c:v>
                </c:pt>
                <c:pt idx="427">
                  <c:v>0.27379064981538748</c:v>
                </c:pt>
                <c:pt idx="428">
                  <c:v>0.27379064981538748</c:v>
                </c:pt>
                <c:pt idx="429">
                  <c:v>0.27379064981538748</c:v>
                </c:pt>
                <c:pt idx="430">
                  <c:v>0.27379064981538748</c:v>
                </c:pt>
                <c:pt idx="431">
                  <c:v>0.27379064981538748</c:v>
                </c:pt>
                <c:pt idx="432">
                  <c:v>0.27379064981538748</c:v>
                </c:pt>
                <c:pt idx="433">
                  <c:v>0.27379064981538748</c:v>
                </c:pt>
                <c:pt idx="434">
                  <c:v>0.27379064981538748</c:v>
                </c:pt>
                <c:pt idx="435">
                  <c:v>0.27379064981538748</c:v>
                </c:pt>
                <c:pt idx="436">
                  <c:v>0.27379064981538748</c:v>
                </c:pt>
                <c:pt idx="437">
                  <c:v>0.27379064981538748</c:v>
                </c:pt>
                <c:pt idx="438">
                  <c:v>0.27379064981538748</c:v>
                </c:pt>
                <c:pt idx="439">
                  <c:v>0.27379064981538748</c:v>
                </c:pt>
                <c:pt idx="440">
                  <c:v>0.27379064981538748</c:v>
                </c:pt>
                <c:pt idx="441">
                  <c:v>0.27379064981538748</c:v>
                </c:pt>
                <c:pt idx="442">
                  <c:v>0.27379064981538748</c:v>
                </c:pt>
                <c:pt idx="443">
                  <c:v>0.27379064981538748</c:v>
                </c:pt>
                <c:pt idx="444">
                  <c:v>0.27379064981538748</c:v>
                </c:pt>
                <c:pt idx="445">
                  <c:v>0.27379064981538748</c:v>
                </c:pt>
                <c:pt idx="446">
                  <c:v>0.27379064981538748</c:v>
                </c:pt>
                <c:pt idx="447">
                  <c:v>0.27379064981538748</c:v>
                </c:pt>
                <c:pt idx="448">
                  <c:v>0.27379064981538748</c:v>
                </c:pt>
                <c:pt idx="449">
                  <c:v>0.27379064981538748</c:v>
                </c:pt>
                <c:pt idx="450">
                  <c:v>0.27379064981538748</c:v>
                </c:pt>
                <c:pt idx="451">
                  <c:v>0.27379064981538748</c:v>
                </c:pt>
                <c:pt idx="452">
                  <c:v>0.27379064981538748</c:v>
                </c:pt>
                <c:pt idx="453">
                  <c:v>0.27379064981538748</c:v>
                </c:pt>
                <c:pt idx="454">
                  <c:v>0.27379064981538748</c:v>
                </c:pt>
                <c:pt idx="455">
                  <c:v>0.27379064981538748</c:v>
                </c:pt>
                <c:pt idx="456">
                  <c:v>0.27379064981538748</c:v>
                </c:pt>
                <c:pt idx="457">
                  <c:v>0.27379064981538748</c:v>
                </c:pt>
                <c:pt idx="458">
                  <c:v>0.27379064981538748</c:v>
                </c:pt>
                <c:pt idx="459">
                  <c:v>0.27379064981538748</c:v>
                </c:pt>
                <c:pt idx="460">
                  <c:v>0.27379064981538748</c:v>
                </c:pt>
                <c:pt idx="461">
                  <c:v>0.27379064981538748</c:v>
                </c:pt>
                <c:pt idx="462">
                  <c:v>0.27379064981538748</c:v>
                </c:pt>
                <c:pt idx="463">
                  <c:v>0.27379064981538748</c:v>
                </c:pt>
                <c:pt idx="464">
                  <c:v>0.27379064981538748</c:v>
                </c:pt>
                <c:pt idx="465">
                  <c:v>0.27379064981538748</c:v>
                </c:pt>
                <c:pt idx="466">
                  <c:v>0.27379064981538748</c:v>
                </c:pt>
                <c:pt idx="467">
                  <c:v>0.27379064981538748</c:v>
                </c:pt>
                <c:pt idx="468">
                  <c:v>0.27379064981538748</c:v>
                </c:pt>
                <c:pt idx="469">
                  <c:v>0.27379064981538748</c:v>
                </c:pt>
                <c:pt idx="470">
                  <c:v>0.27379064981538748</c:v>
                </c:pt>
                <c:pt idx="471">
                  <c:v>0.27379064981538748</c:v>
                </c:pt>
                <c:pt idx="472">
                  <c:v>0.27379064981538748</c:v>
                </c:pt>
                <c:pt idx="473">
                  <c:v>0.27379064981538748</c:v>
                </c:pt>
                <c:pt idx="474">
                  <c:v>0.27379064981538748</c:v>
                </c:pt>
                <c:pt idx="475">
                  <c:v>0.27379064981538748</c:v>
                </c:pt>
                <c:pt idx="476">
                  <c:v>0.27379064981538748</c:v>
                </c:pt>
                <c:pt idx="477">
                  <c:v>0.27379064981538748</c:v>
                </c:pt>
                <c:pt idx="478">
                  <c:v>0.27379064981538748</c:v>
                </c:pt>
                <c:pt idx="479">
                  <c:v>0.27379064981538748</c:v>
                </c:pt>
                <c:pt idx="480">
                  <c:v>0.27379064981538748</c:v>
                </c:pt>
                <c:pt idx="481">
                  <c:v>0.27379064981538748</c:v>
                </c:pt>
                <c:pt idx="482">
                  <c:v>0.27379064981538748</c:v>
                </c:pt>
                <c:pt idx="483">
                  <c:v>0.27379064981538748</c:v>
                </c:pt>
                <c:pt idx="484">
                  <c:v>0.27379064981538748</c:v>
                </c:pt>
                <c:pt idx="485">
                  <c:v>0.27379064981538748</c:v>
                </c:pt>
                <c:pt idx="486">
                  <c:v>0.27379064981538748</c:v>
                </c:pt>
                <c:pt idx="487">
                  <c:v>0.27379064981538748</c:v>
                </c:pt>
                <c:pt idx="488">
                  <c:v>0.27379064981538748</c:v>
                </c:pt>
                <c:pt idx="489">
                  <c:v>0.27379064981538748</c:v>
                </c:pt>
                <c:pt idx="490">
                  <c:v>0.27379064981538748</c:v>
                </c:pt>
                <c:pt idx="491">
                  <c:v>0.27379064981538748</c:v>
                </c:pt>
                <c:pt idx="492">
                  <c:v>0.27379064981538748</c:v>
                </c:pt>
                <c:pt idx="493">
                  <c:v>0.27379064981538748</c:v>
                </c:pt>
                <c:pt idx="494">
                  <c:v>0.27379064981538748</c:v>
                </c:pt>
                <c:pt idx="495">
                  <c:v>0.27379064981538748</c:v>
                </c:pt>
                <c:pt idx="496">
                  <c:v>0.27379064981538748</c:v>
                </c:pt>
                <c:pt idx="497">
                  <c:v>0.27379064981538748</c:v>
                </c:pt>
                <c:pt idx="498">
                  <c:v>0.27379064981538748</c:v>
                </c:pt>
                <c:pt idx="499">
                  <c:v>0.27379064981538748</c:v>
                </c:pt>
                <c:pt idx="500">
                  <c:v>0.27379064981538748</c:v>
                </c:pt>
                <c:pt idx="501">
                  <c:v>0.27379064981538748</c:v>
                </c:pt>
                <c:pt idx="502">
                  <c:v>0.27379064981538748</c:v>
                </c:pt>
                <c:pt idx="503">
                  <c:v>0.27379064981538748</c:v>
                </c:pt>
                <c:pt idx="504">
                  <c:v>0.27379064981538748</c:v>
                </c:pt>
                <c:pt idx="505">
                  <c:v>0.27379064981538748</c:v>
                </c:pt>
                <c:pt idx="506">
                  <c:v>0.27379064981538748</c:v>
                </c:pt>
                <c:pt idx="507">
                  <c:v>0.27379064981538748</c:v>
                </c:pt>
                <c:pt idx="508">
                  <c:v>0.27379064981538748</c:v>
                </c:pt>
                <c:pt idx="509">
                  <c:v>0.27379064981538748</c:v>
                </c:pt>
                <c:pt idx="510">
                  <c:v>0.27379064981538748</c:v>
                </c:pt>
                <c:pt idx="511">
                  <c:v>0.27379064981538748</c:v>
                </c:pt>
                <c:pt idx="512">
                  <c:v>0.27379064981538748</c:v>
                </c:pt>
                <c:pt idx="513">
                  <c:v>0.27379064981538748</c:v>
                </c:pt>
                <c:pt idx="514">
                  <c:v>0.27379064981538748</c:v>
                </c:pt>
                <c:pt idx="515">
                  <c:v>0.27379064981538748</c:v>
                </c:pt>
                <c:pt idx="516">
                  <c:v>0.27379064981538748</c:v>
                </c:pt>
                <c:pt idx="517">
                  <c:v>0.27379064981538748</c:v>
                </c:pt>
                <c:pt idx="518">
                  <c:v>0.27379064981538748</c:v>
                </c:pt>
                <c:pt idx="519">
                  <c:v>0.27379064981538748</c:v>
                </c:pt>
                <c:pt idx="520">
                  <c:v>0.27379064981538748</c:v>
                </c:pt>
                <c:pt idx="521">
                  <c:v>0.27379064981538748</c:v>
                </c:pt>
                <c:pt idx="522">
                  <c:v>0.27379064981538748</c:v>
                </c:pt>
                <c:pt idx="523">
                  <c:v>0.27379064981538748</c:v>
                </c:pt>
                <c:pt idx="524">
                  <c:v>0.27379064981538748</c:v>
                </c:pt>
                <c:pt idx="525">
                  <c:v>0.27379064981538748</c:v>
                </c:pt>
                <c:pt idx="526">
                  <c:v>0.27379064981538748</c:v>
                </c:pt>
                <c:pt idx="527">
                  <c:v>0.27379064981538748</c:v>
                </c:pt>
                <c:pt idx="528">
                  <c:v>0.27379064981538748</c:v>
                </c:pt>
                <c:pt idx="529">
                  <c:v>0.27379064981538748</c:v>
                </c:pt>
                <c:pt idx="530">
                  <c:v>0.27379064981538748</c:v>
                </c:pt>
                <c:pt idx="531">
                  <c:v>0.27379064981538748</c:v>
                </c:pt>
                <c:pt idx="532">
                  <c:v>0.27379064981538748</c:v>
                </c:pt>
                <c:pt idx="533">
                  <c:v>0.27379064981538748</c:v>
                </c:pt>
                <c:pt idx="534">
                  <c:v>0.27379064981538748</c:v>
                </c:pt>
                <c:pt idx="535">
                  <c:v>0.27379064981538748</c:v>
                </c:pt>
                <c:pt idx="536">
                  <c:v>0.27379064981538748</c:v>
                </c:pt>
                <c:pt idx="537">
                  <c:v>0.27379064981538748</c:v>
                </c:pt>
                <c:pt idx="538">
                  <c:v>0.27379064981538748</c:v>
                </c:pt>
                <c:pt idx="539">
                  <c:v>0.27379064981538748</c:v>
                </c:pt>
                <c:pt idx="540">
                  <c:v>0.27379064981538748</c:v>
                </c:pt>
                <c:pt idx="541">
                  <c:v>0.27379064981538748</c:v>
                </c:pt>
                <c:pt idx="542">
                  <c:v>0.27379064981538748</c:v>
                </c:pt>
                <c:pt idx="543">
                  <c:v>0.27379064981538748</c:v>
                </c:pt>
                <c:pt idx="544">
                  <c:v>0.27379064981538748</c:v>
                </c:pt>
                <c:pt idx="545">
                  <c:v>0.27379064981538748</c:v>
                </c:pt>
                <c:pt idx="546">
                  <c:v>0.27379064981538748</c:v>
                </c:pt>
                <c:pt idx="547">
                  <c:v>0.27379064981538748</c:v>
                </c:pt>
                <c:pt idx="548">
                  <c:v>0.27379064981538748</c:v>
                </c:pt>
                <c:pt idx="549">
                  <c:v>0.27379064981538748</c:v>
                </c:pt>
                <c:pt idx="550">
                  <c:v>0.27379064981538748</c:v>
                </c:pt>
                <c:pt idx="551">
                  <c:v>0.27379064981538748</c:v>
                </c:pt>
                <c:pt idx="552">
                  <c:v>0.27379064981538748</c:v>
                </c:pt>
                <c:pt idx="553">
                  <c:v>0.27379064981538748</c:v>
                </c:pt>
                <c:pt idx="554">
                  <c:v>0.27379064981538748</c:v>
                </c:pt>
                <c:pt idx="555">
                  <c:v>0.27379064981538748</c:v>
                </c:pt>
                <c:pt idx="556">
                  <c:v>0.27379064981538748</c:v>
                </c:pt>
                <c:pt idx="557">
                  <c:v>0.27379064981538748</c:v>
                </c:pt>
                <c:pt idx="558">
                  <c:v>0.27379064981538748</c:v>
                </c:pt>
                <c:pt idx="559">
                  <c:v>0.27379064981538748</c:v>
                </c:pt>
                <c:pt idx="560">
                  <c:v>0.27379064981538748</c:v>
                </c:pt>
                <c:pt idx="561">
                  <c:v>0.27379064981538748</c:v>
                </c:pt>
                <c:pt idx="562">
                  <c:v>0.27379064981538748</c:v>
                </c:pt>
                <c:pt idx="563">
                  <c:v>0.27379064981538748</c:v>
                </c:pt>
                <c:pt idx="564">
                  <c:v>0.27379064981538748</c:v>
                </c:pt>
                <c:pt idx="565">
                  <c:v>0.27379064981538748</c:v>
                </c:pt>
                <c:pt idx="566">
                  <c:v>0.27379064981538748</c:v>
                </c:pt>
                <c:pt idx="567">
                  <c:v>0.27379064981538748</c:v>
                </c:pt>
                <c:pt idx="568">
                  <c:v>0.27379064981538748</c:v>
                </c:pt>
                <c:pt idx="569">
                  <c:v>0.27379064981538748</c:v>
                </c:pt>
                <c:pt idx="570">
                  <c:v>0.27379064981538748</c:v>
                </c:pt>
                <c:pt idx="571">
                  <c:v>0.27379064981538748</c:v>
                </c:pt>
                <c:pt idx="572">
                  <c:v>0.27379064981538748</c:v>
                </c:pt>
                <c:pt idx="573">
                  <c:v>0.27379064981538748</c:v>
                </c:pt>
                <c:pt idx="574">
                  <c:v>0.27379064981538748</c:v>
                </c:pt>
                <c:pt idx="575">
                  <c:v>0.27379064981538748</c:v>
                </c:pt>
                <c:pt idx="576">
                  <c:v>0.27379064981538748</c:v>
                </c:pt>
                <c:pt idx="577">
                  <c:v>0.27379064981538748</c:v>
                </c:pt>
                <c:pt idx="578">
                  <c:v>0.27379064981538748</c:v>
                </c:pt>
                <c:pt idx="579">
                  <c:v>0.27379064981538748</c:v>
                </c:pt>
                <c:pt idx="580">
                  <c:v>0.27379064981538748</c:v>
                </c:pt>
                <c:pt idx="581">
                  <c:v>0.27379064981538748</c:v>
                </c:pt>
                <c:pt idx="582">
                  <c:v>0.27379064981538748</c:v>
                </c:pt>
                <c:pt idx="583">
                  <c:v>0.27379064981538748</c:v>
                </c:pt>
                <c:pt idx="584">
                  <c:v>0.27379064981538748</c:v>
                </c:pt>
                <c:pt idx="585">
                  <c:v>0.27379064981538748</c:v>
                </c:pt>
                <c:pt idx="586">
                  <c:v>0.27379064981538748</c:v>
                </c:pt>
                <c:pt idx="587">
                  <c:v>0.27379064981538748</c:v>
                </c:pt>
                <c:pt idx="588">
                  <c:v>0.27379064981538748</c:v>
                </c:pt>
                <c:pt idx="589">
                  <c:v>0.27379064981538748</c:v>
                </c:pt>
                <c:pt idx="590">
                  <c:v>0.27379064981538748</c:v>
                </c:pt>
                <c:pt idx="591">
                  <c:v>0.27379064981538748</c:v>
                </c:pt>
                <c:pt idx="592">
                  <c:v>0.27379064981538748</c:v>
                </c:pt>
                <c:pt idx="593">
                  <c:v>0.27379064981538748</c:v>
                </c:pt>
                <c:pt idx="594">
                  <c:v>0.27379064981538748</c:v>
                </c:pt>
                <c:pt idx="595">
                  <c:v>0.27379064981538748</c:v>
                </c:pt>
                <c:pt idx="596">
                  <c:v>0.27379064981538748</c:v>
                </c:pt>
                <c:pt idx="597">
                  <c:v>0.27379064981538748</c:v>
                </c:pt>
                <c:pt idx="598">
                  <c:v>0.27379064981538748</c:v>
                </c:pt>
                <c:pt idx="599">
                  <c:v>0.27379064981538748</c:v>
                </c:pt>
                <c:pt idx="600">
                  <c:v>0.27379064981538748</c:v>
                </c:pt>
                <c:pt idx="601">
                  <c:v>0.27379064981538748</c:v>
                </c:pt>
                <c:pt idx="602">
                  <c:v>0.27379064981538748</c:v>
                </c:pt>
                <c:pt idx="603">
                  <c:v>0.27379064981538748</c:v>
                </c:pt>
                <c:pt idx="604">
                  <c:v>0.27379064981538748</c:v>
                </c:pt>
                <c:pt idx="605">
                  <c:v>0.27379064981538748</c:v>
                </c:pt>
                <c:pt idx="606">
                  <c:v>0.27379064981538748</c:v>
                </c:pt>
                <c:pt idx="607">
                  <c:v>0.27379064981538748</c:v>
                </c:pt>
                <c:pt idx="608">
                  <c:v>0.27379064981538748</c:v>
                </c:pt>
                <c:pt idx="609">
                  <c:v>0.27379064981538748</c:v>
                </c:pt>
                <c:pt idx="610">
                  <c:v>0.27379064981538748</c:v>
                </c:pt>
                <c:pt idx="611">
                  <c:v>0.27379064981538748</c:v>
                </c:pt>
                <c:pt idx="612">
                  <c:v>0.27379064981538748</c:v>
                </c:pt>
                <c:pt idx="613">
                  <c:v>0.27379064981538748</c:v>
                </c:pt>
                <c:pt idx="614">
                  <c:v>0.27379064981538748</c:v>
                </c:pt>
                <c:pt idx="615">
                  <c:v>0.27379064981538748</c:v>
                </c:pt>
                <c:pt idx="616">
                  <c:v>0.27379064981538748</c:v>
                </c:pt>
                <c:pt idx="617">
                  <c:v>0.27379064981538748</c:v>
                </c:pt>
                <c:pt idx="618">
                  <c:v>0.27379064981538748</c:v>
                </c:pt>
                <c:pt idx="619">
                  <c:v>0.27379064981538748</c:v>
                </c:pt>
                <c:pt idx="620">
                  <c:v>0.27379064981538748</c:v>
                </c:pt>
                <c:pt idx="621">
                  <c:v>0.27379064981538748</c:v>
                </c:pt>
                <c:pt idx="622">
                  <c:v>0.27379064981538748</c:v>
                </c:pt>
                <c:pt idx="623">
                  <c:v>0.27379064981538748</c:v>
                </c:pt>
                <c:pt idx="624">
                  <c:v>0.27379064981538748</c:v>
                </c:pt>
                <c:pt idx="625">
                  <c:v>0.27379064981538748</c:v>
                </c:pt>
                <c:pt idx="626">
                  <c:v>0.27379064981538748</c:v>
                </c:pt>
                <c:pt idx="627">
                  <c:v>0.27379064981538748</c:v>
                </c:pt>
                <c:pt idx="628">
                  <c:v>0.27379064981538748</c:v>
                </c:pt>
                <c:pt idx="629">
                  <c:v>0.27379064981538748</c:v>
                </c:pt>
                <c:pt idx="630">
                  <c:v>0.27379064981538748</c:v>
                </c:pt>
                <c:pt idx="631">
                  <c:v>0.27379064981538748</c:v>
                </c:pt>
                <c:pt idx="632">
                  <c:v>0.27379064981538748</c:v>
                </c:pt>
                <c:pt idx="633">
                  <c:v>0.27379064981538748</c:v>
                </c:pt>
                <c:pt idx="634">
                  <c:v>0.27379064981538748</c:v>
                </c:pt>
                <c:pt idx="635">
                  <c:v>0.27379064981538748</c:v>
                </c:pt>
                <c:pt idx="636">
                  <c:v>0.27379064981538748</c:v>
                </c:pt>
                <c:pt idx="637">
                  <c:v>0.27379064981538748</c:v>
                </c:pt>
                <c:pt idx="638">
                  <c:v>0.27379064981538748</c:v>
                </c:pt>
                <c:pt idx="639">
                  <c:v>0.27379064981538748</c:v>
                </c:pt>
                <c:pt idx="640">
                  <c:v>0.27379064981538748</c:v>
                </c:pt>
                <c:pt idx="641">
                  <c:v>0.27379064981538748</c:v>
                </c:pt>
                <c:pt idx="642">
                  <c:v>0.27379064981538748</c:v>
                </c:pt>
                <c:pt idx="643">
                  <c:v>0.27379064981538748</c:v>
                </c:pt>
                <c:pt idx="644">
                  <c:v>0.27379064981538748</c:v>
                </c:pt>
                <c:pt idx="645">
                  <c:v>0.27379064981538748</c:v>
                </c:pt>
                <c:pt idx="646">
                  <c:v>0.27379064981538748</c:v>
                </c:pt>
                <c:pt idx="647">
                  <c:v>0.27379064981538748</c:v>
                </c:pt>
                <c:pt idx="648">
                  <c:v>0.27379064981538748</c:v>
                </c:pt>
                <c:pt idx="649">
                  <c:v>0.27379064981538748</c:v>
                </c:pt>
                <c:pt idx="650">
                  <c:v>0.27379064981538748</c:v>
                </c:pt>
                <c:pt idx="651">
                  <c:v>0.27379064981538748</c:v>
                </c:pt>
                <c:pt idx="652">
                  <c:v>0.27379064981538748</c:v>
                </c:pt>
                <c:pt idx="653">
                  <c:v>0.27379064981538748</c:v>
                </c:pt>
                <c:pt idx="654">
                  <c:v>0.27379064981538748</c:v>
                </c:pt>
                <c:pt idx="655">
                  <c:v>0.27379064981538748</c:v>
                </c:pt>
                <c:pt idx="656">
                  <c:v>0.27379064981538748</c:v>
                </c:pt>
                <c:pt idx="657">
                  <c:v>0.27379064981538748</c:v>
                </c:pt>
                <c:pt idx="658">
                  <c:v>0.27379064981538748</c:v>
                </c:pt>
                <c:pt idx="659">
                  <c:v>0.27379064981538748</c:v>
                </c:pt>
                <c:pt idx="660">
                  <c:v>0.27379064981538748</c:v>
                </c:pt>
                <c:pt idx="661">
                  <c:v>0.27379064981538748</c:v>
                </c:pt>
                <c:pt idx="662">
                  <c:v>0.27379064981538748</c:v>
                </c:pt>
                <c:pt idx="663">
                  <c:v>0.27379064981538748</c:v>
                </c:pt>
                <c:pt idx="664">
                  <c:v>0.27379064981538748</c:v>
                </c:pt>
                <c:pt idx="665">
                  <c:v>0.27379064981538748</c:v>
                </c:pt>
                <c:pt idx="666">
                  <c:v>0.27379064981538748</c:v>
                </c:pt>
                <c:pt idx="667">
                  <c:v>0.27379064981538748</c:v>
                </c:pt>
                <c:pt idx="668">
                  <c:v>0.27379064981538748</c:v>
                </c:pt>
                <c:pt idx="669">
                  <c:v>0.27379064981538748</c:v>
                </c:pt>
                <c:pt idx="670">
                  <c:v>0.27379064981538748</c:v>
                </c:pt>
                <c:pt idx="671">
                  <c:v>0.27379064981538748</c:v>
                </c:pt>
                <c:pt idx="672">
                  <c:v>0.27379064981538748</c:v>
                </c:pt>
                <c:pt idx="673">
                  <c:v>0.27379064981538748</c:v>
                </c:pt>
                <c:pt idx="674">
                  <c:v>0.27379064981538748</c:v>
                </c:pt>
                <c:pt idx="675">
                  <c:v>0.27379064981538748</c:v>
                </c:pt>
                <c:pt idx="676">
                  <c:v>0.27379064981538748</c:v>
                </c:pt>
                <c:pt idx="677">
                  <c:v>0.27379064981538748</c:v>
                </c:pt>
                <c:pt idx="678">
                  <c:v>0.27379064981538748</c:v>
                </c:pt>
                <c:pt idx="679">
                  <c:v>0.27379064981538748</c:v>
                </c:pt>
                <c:pt idx="680">
                  <c:v>0.27379064981538748</c:v>
                </c:pt>
                <c:pt idx="681">
                  <c:v>0.27379064981538748</c:v>
                </c:pt>
                <c:pt idx="682">
                  <c:v>0.27379064981538748</c:v>
                </c:pt>
                <c:pt idx="683">
                  <c:v>0.27379064981538748</c:v>
                </c:pt>
                <c:pt idx="684">
                  <c:v>0.27379064981538748</c:v>
                </c:pt>
                <c:pt idx="685">
                  <c:v>0.27379064981538748</c:v>
                </c:pt>
                <c:pt idx="686">
                  <c:v>0.27379064981538748</c:v>
                </c:pt>
                <c:pt idx="687">
                  <c:v>0.27379064981538748</c:v>
                </c:pt>
                <c:pt idx="688">
                  <c:v>0.27379064981538748</c:v>
                </c:pt>
                <c:pt idx="689">
                  <c:v>0.27379064981538748</c:v>
                </c:pt>
                <c:pt idx="690">
                  <c:v>0.27379064981538748</c:v>
                </c:pt>
                <c:pt idx="691">
                  <c:v>0.27379064981538748</c:v>
                </c:pt>
                <c:pt idx="692">
                  <c:v>0.27379064981538748</c:v>
                </c:pt>
                <c:pt idx="693">
                  <c:v>0.27379064981538748</c:v>
                </c:pt>
                <c:pt idx="694">
                  <c:v>0.27379064981538748</c:v>
                </c:pt>
                <c:pt idx="695">
                  <c:v>0.27379064981538748</c:v>
                </c:pt>
                <c:pt idx="696">
                  <c:v>0.27379064981538748</c:v>
                </c:pt>
                <c:pt idx="697">
                  <c:v>0.27379064981538748</c:v>
                </c:pt>
                <c:pt idx="698">
                  <c:v>0.27379064981538748</c:v>
                </c:pt>
                <c:pt idx="699">
                  <c:v>0.27379064981538748</c:v>
                </c:pt>
                <c:pt idx="700">
                  <c:v>0.27379064981538748</c:v>
                </c:pt>
                <c:pt idx="701">
                  <c:v>0.27379064981538748</c:v>
                </c:pt>
                <c:pt idx="702">
                  <c:v>0.27379064981538748</c:v>
                </c:pt>
                <c:pt idx="703">
                  <c:v>0.27379064981538748</c:v>
                </c:pt>
                <c:pt idx="704">
                  <c:v>0.27379064981538748</c:v>
                </c:pt>
                <c:pt idx="705">
                  <c:v>0.27379064981538748</c:v>
                </c:pt>
                <c:pt idx="706">
                  <c:v>0.27379064981538748</c:v>
                </c:pt>
                <c:pt idx="707">
                  <c:v>0.27379064981538748</c:v>
                </c:pt>
                <c:pt idx="708">
                  <c:v>0.27379064981538748</c:v>
                </c:pt>
                <c:pt idx="709">
                  <c:v>0.27379064981538748</c:v>
                </c:pt>
                <c:pt idx="710">
                  <c:v>0.27379064981538748</c:v>
                </c:pt>
                <c:pt idx="711">
                  <c:v>0.27379064981538748</c:v>
                </c:pt>
                <c:pt idx="712">
                  <c:v>0.27379064981538748</c:v>
                </c:pt>
                <c:pt idx="713">
                  <c:v>0.27379064981538748</c:v>
                </c:pt>
                <c:pt idx="714">
                  <c:v>0.27379064981538748</c:v>
                </c:pt>
                <c:pt idx="715">
                  <c:v>0.27379064981538748</c:v>
                </c:pt>
                <c:pt idx="716">
                  <c:v>0.27379064981538748</c:v>
                </c:pt>
                <c:pt idx="717">
                  <c:v>0.27379064981538748</c:v>
                </c:pt>
                <c:pt idx="718">
                  <c:v>0.27379064981538748</c:v>
                </c:pt>
                <c:pt idx="719">
                  <c:v>0.27379064981538748</c:v>
                </c:pt>
                <c:pt idx="720">
                  <c:v>0.27379064981538748</c:v>
                </c:pt>
                <c:pt idx="721">
                  <c:v>0.27379064981538748</c:v>
                </c:pt>
                <c:pt idx="722">
                  <c:v>0.27379064981538748</c:v>
                </c:pt>
                <c:pt idx="723">
                  <c:v>0.27379064981538748</c:v>
                </c:pt>
                <c:pt idx="724">
                  <c:v>0.27379064981538748</c:v>
                </c:pt>
                <c:pt idx="725">
                  <c:v>0.27379064981538748</c:v>
                </c:pt>
                <c:pt idx="726">
                  <c:v>0.27379064981538748</c:v>
                </c:pt>
                <c:pt idx="727">
                  <c:v>0.27379064981538748</c:v>
                </c:pt>
                <c:pt idx="728">
                  <c:v>0.27379064981538748</c:v>
                </c:pt>
                <c:pt idx="729">
                  <c:v>0.27379064981538748</c:v>
                </c:pt>
                <c:pt idx="730">
                  <c:v>0.27379064981538748</c:v>
                </c:pt>
                <c:pt idx="731">
                  <c:v>0.27379064981538748</c:v>
                </c:pt>
                <c:pt idx="732">
                  <c:v>0.27379064981538748</c:v>
                </c:pt>
                <c:pt idx="733">
                  <c:v>0.27379064981538748</c:v>
                </c:pt>
                <c:pt idx="734">
                  <c:v>0.27379064981538748</c:v>
                </c:pt>
                <c:pt idx="735">
                  <c:v>0.27379064981538748</c:v>
                </c:pt>
                <c:pt idx="736">
                  <c:v>0.27379064981538748</c:v>
                </c:pt>
                <c:pt idx="737">
                  <c:v>0.27379064981538748</c:v>
                </c:pt>
                <c:pt idx="738">
                  <c:v>0.27379064981538748</c:v>
                </c:pt>
                <c:pt idx="739">
                  <c:v>0.27379064981538748</c:v>
                </c:pt>
                <c:pt idx="740">
                  <c:v>0.27379064981538748</c:v>
                </c:pt>
                <c:pt idx="741">
                  <c:v>0.27379064981538748</c:v>
                </c:pt>
                <c:pt idx="742">
                  <c:v>0.27379064981538748</c:v>
                </c:pt>
                <c:pt idx="743">
                  <c:v>0.27379064981538748</c:v>
                </c:pt>
                <c:pt idx="744">
                  <c:v>0.27379064981538748</c:v>
                </c:pt>
                <c:pt idx="745">
                  <c:v>0.27379064981538748</c:v>
                </c:pt>
                <c:pt idx="746">
                  <c:v>0.27379064981538748</c:v>
                </c:pt>
                <c:pt idx="747">
                  <c:v>0.27379064981538748</c:v>
                </c:pt>
                <c:pt idx="748">
                  <c:v>0.27379064981538748</c:v>
                </c:pt>
                <c:pt idx="749">
                  <c:v>0.27379064981538748</c:v>
                </c:pt>
                <c:pt idx="750">
                  <c:v>0.27379064981538748</c:v>
                </c:pt>
                <c:pt idx="751">
                  <c:v>0.27379064981538748</c:v>
                </c:pt>
                <c:pt idx="752">
                  <c:v>0.27379064981538748</c:v>
                </c:pt>
                <c:pt idx="753">
                  <c:v>0.27379064981538748</c:v>
                </c:pt>
                <c:pt idx="754">
                  <c:v>0.27379064981538748</c:v>
                </c:pt>
                <c:pt idx="755">
                  <c:v>0.27379064981538748</c:v>
                </c:pt>
                <c:pt idx="756">
                  <c:v>0.27379064981538748</c:v>
                </c:pt>
                <c:pt idx="757">
                  <c:v>0.27379064981538748</c:v>
                </c:pt>
                <c:pt idx="758">
                  <c:v>0.27379064981538748</c:v>
                </c:pt>
                <c:pt idx="759">
                  <c:v>0.27379064981538748</c:v>
                </c:pt>
                <c:pt idx="760">
                  <c:v>0.27379064981538748</c:v>
                </c:pt>
                <c:pt idx="761">
                  <c:v>0.27379064981538748</c:v>
                </c:pt>
                <c:pt idx="762">
                  <c:v>0.27379064981538748</c:v>
                </c:pt>
                <c:pt idx="763">
                  <c:v>0.27379064981538748</c:v>
                </c:pt>
                <c:pt idx="764">
                  <c:v>0.27379064981538748</c:v>
                </c:pt>
                <c:pt idx="765">
                  <c:v>0.27379064981538748</c:v>
                </c:pt>
                <c:pt idx="766">
                  <c:v>0.27379064981538748</c:v>
                </c:pt>
                <c:pt idx="767">
                  <c:v>0.27379064981538748</c:v>
                </c:pt>
                <c:pt idx="768">
                  <c:v>0.27379064981538748</c:v>
                </c:pt>
                <c:pt idx="769">
                  <c:v>0.27379064981538748</c:v>
                </c:pt>
                <c:pt idx="770">
                  <c:v>0.27379064981538748</c:v>
                </c:pt>
                <c:pt idx="771">
                  <c:v>0.27379064981538748</c:v>
                </c:pt>
                <c:pt idx="772">
                  <c:v>0.27379064981538748</c:v>
                </c:pt>
                <c:pt idx="773">
                  <c:v>0.27379064981538748</c:v>
                </c:pt>
                <c:pt idx="774">
                  <c:v>0.27379064981538748</c:v>
                </c:pt>
                <c:pt idx="775">
                  <c:v>0.27379064981538748</c:v>
                </c:pt>
                <c:pt idx="776">
                  <c:v>0.27379064981538748</c:v>
                </c:pt>
                <c:pt idx="777">
                  <c:v>0.27379064981538748</c:v>
                </c:pt>
                <c:pt idx="778">
                  <c:v>0.27379064981538748</c:v>
                </c:pt>
                <c:pt idx="779">
                  <c:v>0.27379064981538748</c:v>
                </c:pt>
                <c:pt idx="780">
                  <c:v>0.27379064981538748</c:v>
                </c:pt>
                <c:pt idx="781">
                  <c:v>0.27379064981538748</c:v>
                </c:pt>
                <c:pt idx="782">
                  <c:v>0.27379064981538748</c:v>
                </c:pt>
                <c:pt idx="783">
                  <c:v>0.27379064981538748</c:v>
                </c:pt>
                <c:pt idx="784">
                  <c:v>0.27379064981538748</c:v>
                </c:pt>
                <c:pt idx="785">
                  <c:v>0.27379064981538748</c:v>
                </c:pt>
                <c:pt idx="786">
                  <c:v>0.27379064981538748</c:v>
                </c:pt>
                <c:pt idx="787">
                  <c:v>0.27379064981538748</c:v>
                </c:pt>
                <c:pt idx="788">
                  <c:v>0.27379064981538748</c:v>
                </c:pt>
                <c:pt idx="789">
                  <c:v>0.27379064981538748</c:v>
                </c:pt>
                <c:pt idx="790">
                  <c:v>0.27379064981538748</c:v>
                </c:pt>
                <c:pt idx="791">
                  <c:v>0.27379064981538748</c:v>
                </c:pt>
                <c:pt idx="792">
                  <c:v>0.27379064981538748</c:v>
                </c:pt>
                <c:pt idx="793">
                  <c:v>0.27379064981538748</c:v>
                </c:pt>
                <c:pt idx="794">
                  <c:v>0.27379064981538748</c:v>
                </c:pt>
                <c:pt idx="795">
                  <c:v>0.27379064981538748</c:v>
                </c:pt>
                <c:pt idx="796">
                  <c:v>0.27379064981538748</c:v>
                </c:pt>
                <c:pt idx="797">
                  <c:v>0.27379064981538748</c:v>
                </c:pt>
                <c:pt idx="798">
                  <c:v>0.27379064981538748</c:v>
                </c:pt>
                <c:pt idx="799">
                  <c:v>0.27379064981538748</c:v>
                </c:pt>
                <c:pt idx="800">
                  <c:v>0.27379064981538748</c:v>
                </c:pt>
                <c:pt idx="801">
                  <c:v>0.27379064981538748</c:v>
                </c:pt>
                <c:pt idx="802">
                  <c:v>0.27379064981538748</c:v>
                </c:pt>
                <c:pt idx="803">
                  <c:v>0.27379064981538748</c:v>
                </c:pt>
                <c:pt idx="804">
                  <c:v>0.27379064981538748</c:v>
                </c:pt>
                <c:pt idx="805">
                  <c:v>0.27379064981538748</c:v>
                </c:pt>
                <c:pt idx="806">
                  <c:v>0.27379064981538748</c:v>
                </c:pt>
                <c:pt idx="807">
                  <c:v>0.27379064981538748</c:v>
                </c:pt>
                <c:pt idx="808">
                  <c:v>0.27379064981538748</c:v>
                </c:pt>
                <c:pt idx="809">
                  <c:v>0.27379064981538748</c:v>
                </c:pt>
                <c:pt idx="810">
                  <c:v>0.27379064981538748</c:v>
                </c:pt>
                <c:pt idx="811">
                  <c:v>0.27379064981538748</c:v>
                </c:pt>
                <c:pt idx="812">
                  <c:v>0.27379064981538748</c:v>
                </c:pt>
                <c:pt idx="813">
                  <c:v>0.27379064981538748</c:v>
                </c:pt>
                <c:pt idx="814">
                  <c:v>0.27379064981538748</c:v>
                </c:pt>
                <c:pt idx="815">
                  <c:v>0.27379064981538748</c:v>
                </c:pt>
                <c:pt idx="816">
                  <c:v>0.27379064981538748</c:v>
                </c:pt>
                <c:pt idx="817">
                  <c:v>0.27379064981538748</c:v>
                </c:pt>
                <c:pt idx="818">
                  <c:v>0.27379064981538748</c:v>
                </c:pt>
                <c:pt idx="819">
                  <c:v>0.27379064981538748</c:v>
                </c:pt>
                <c:pt idx="820">
                  <c:v>0.27379064981538748</c:v>
                </c:pt>
                <c:pt idx="821">
                  <c:v>0.27379064981538748</c:v>
                </c:pt>
                <c:pt idx="822">
                  <c:v>0.27379064981538748</c:v>
                </c:pt>
                <c:pt idx="823">
                  <c:v>0.27379064981538748</c:v>
                </c:pt>
                <c:pt idx="824">
                  <c:v>0.27379064981538748</c:v>
                </c:pt>
                <c:pt idx="825">
                  <c:v>0.27379064981538748</c:v>
                </c:pt>
                <c:pt idx="826">
                  <c:v>0.27379064981538748</c:v>
                </c:pt>
                <c:pt idx="827">
                  <c:v>0.27379064981538748</c:v>
                </c:pt>
                <c:pt idx="828">
                  <c:v>0.27379064981538748</c:v>
                </c:pt>
                <c:pt idx="829">
                  <c:v>0.27379064981538748</c:v>
                </c:pt>
                <c:pt idx="830">
                  <c:v>0.27379064981538748</c:v>
                </c:pt>
                <c:pt idx="831">
                  <c:v>0.27379064981538748</c:v>
                </c:pt>
                <c:pt idx="832">
                  <c:v>0.27379064981538748</c:v>
                </c:pt>
                <c:pt idx="833">
                  <c:v>0.27379064981538748</c:v>
                </c:pt>
                <c:pt idx="834">
                  <c:v>0.27379064981538748</c:v>
                </c:pt>
                <c:pt idx="835">
                  <c:v>0.27379064981538748</c:v>
                </c:pt>
                <c:pt idx="836">
                  <c:v>0.27379064981538748</c:v>
                </c:pt>
                <c:pt idx="837">
                  <c:v>0.27379064981538748</c:v>
                </c:pt>
                <c:pt idx="838">
                  <c:v>0.27379064981538748</c:v>
                </c:pt>
                <c:pt idx="839">
                  <c:v>0.27379064981538748</c:v>
                </c:pt>
                <c:pt idx="840">
                  <c:v>0.27379064981538748</c:v>
                </c:pt>
                <c:pt idx="841">
                  <c:v>0.27379064981538748</c:v>
                </c:pt>
                <c:pt idx="842">
                  <c:v>0.27379064981538748</c:v>
                </c:pt>
                <c:pt idx="843">
                  <c:v>0.27379064981538748</c:v>
                </c:pt>
                <c:pt idx="844">
                  <c:v>0.27379064981538748</c:v>
                </c:pt>
                <c:pt idx="845">
                  <c:v>0.27379064981538748</c:v>
                </c:pt>
                <c:pt idx="846">
                  <c:v>0.27379064981538748</c:v>
                </c:pt>
                <c:pt idx="847">
                  <c:v>0.27379064981538748</c:v>
                </c:pt>
                <c:pt idx="848">
                  <c:v>0.27379064981538748</c:v>
                </c:pt>
                <c:pt idx="849">
                  <c:v>0.27379064981538748</c:v>
                </c:pt>
                <c:pt idx="850">
                  <c:v>0.27379064981538748</c:v>
                </c:pt>
                <c:pt idx="851">
                  <c:v>0.27379064981538748</c:v>
                </c:pt>
                <c:pt idx="852">
                  <c:v>0.27379064981538748</c:v>
                </c:pt>
                <c:pt idx="853">
                  <c:v>0.27379064981538748</c:v>
                </c:pt>
                <c:pt idx="854">
                  <c:v>0.27379064981538748</c:v>
                </c:pt>
                <c:pt idx="855">
                  <c:v>0.27379064981538748</c:v>
                </c:pt>
                <c:pt idx="856">
                  <c:v>0.27379064981538748</c:v>
                </c:pt>
                <c:pt idx="857">
                  <c:v>0.27379064981538748</c:v>
                </c:pt>
                <c:pt idx="858">
                  <c:v>0.27379064981538748</c:v>
                </c:pt>
                <c:pt idx="859">
                  <c:v>0.27379064981538748</c:v>
                </c:pt>
                <c:pt idx="860">
                  <c:v>0.27379064981538748</c:v>
                </c:pt>
                <c:pt idx="861">
                  <c:v>0.27379064981538748</c:v>
                </c:pt>
                <c:pt idx="862">
                  <c:v>0.27379064981538748</c:v>
                </c:pt>
                <c:pt idx="863">
                  <c:v>0.27379064981538748</c:v>
                </c:pt>
                <c:pt idx="864">
                  <c:v>0.27379064981538748</c:v>
                </c:pt>
                <c:pt idx="865">
                  <c:v>0.27379064981538748</c:v>
                </c:pt>
                <c:pt idx="866">
                  <c:v>0.27379064981538748</c:v>
                </c:pt>
                <c:pt idx="867">
                  <c:v>0.27379064981538748</c:v>
                </c:pt>
                <c:pt idx="868">
                  <c:v>0.27379064981538748</c:v>
                </c:pt>
                <c:pt idx="869">
                  <c:v>0.27379064981538748</c:v>
                </c:pt>
                <c:pt idx="870">
                  <c:v>0.27379064981538748</c:v>
                </c:pt>
                <c:pt idx="871">
                  <c:v>0.27379064981538748</c:v>
                </c:pt>
                <c:pt idx="872">
                  <c:v>0.27379064981538748</c:v>
                </c:pt>
                <c:pt idx="873">
                  <c:v>0.27379064981538748</c:v>
                </c:pt>
                <c:pt idx="874">
                  <c:v>0.27379064981538748</c:v>
                </c:pt>
                <c:pt idx="875">
                  <c:v>0.27379064981538748</c:v>
                </c:pt>
                <c:pt idx="876">
                  <c:v>0.27379064981538748</c:v>
                </c:pt>
                <c:pt idx="877">
                  <c:v>0.27379064981538748</c:v>
                </c:pt>
                <c:pt idx="878">
                  <c:v>0.27379064981538748</c:v>
                </c:pt>
                <c:pt idx="879">
                  <c:v>0.27379064981538748</c:v>
                </c:pt>
                <c:pt idx="880">
                  <c:v>0.27379064981538748</c:v>
                </c:pt>
                <c:pt idx="881">
                  <c:v>0.27379064981538748</c:v>
                </c:pt>
                <c:pt idx="882">
                  <c:v>0.27379064981538748</c:v>
                </c:pt>
                <c:pt idx="883">
                  <c:v>0.27379064981538748</c:v>
                </c:pt>
                <c:pt idx="884">
                  <c:v>0.27379064981538748</c:v>
                </c:pt>
                <c:pt idx="885">
                  <c:v>0.27379064981538748</c:v>
                </c:pt>
                <c:pt idx="886">
                  <c:v>0.27379064981538748</c:v>
                </c:pt>
                <c:pt idx="887">
                  <c:v>0.27379064981538748</c:v>
                </c:pt>
                <c:pt idx="888">
                  <c:v>0.27379064981538748</c:v>
                </c:pt>
                <c:pt idx="889">
                  <c:v>0.27379064981538748</c:v>
                </c:pt>
                <c:pt idx="890">
                  <c:v>0.27379064981538748</c:v>
                </c:pt>
                <c:pt idx="891">
                  <c:v>0.27379064981538748</c:v>
                </c:pt>
                <c:pt idx="892">
                  <c:v>0.27379064981538748</c:v>
                </c:pt>
                <c:pt idx="893">
                  <c:v>0.27379064981538748</c:v>
                </c:pt>
                <c:pt idx="894">
                  <c:v>0.27379064981538748</c:v>
                </c:pt>
                <c:pt idx="895">
                  <c:v>0.27379064981538748</c:v>
                </c:pt>
                <c:pt idx="896">
                  <c:v>0.27379064981538748</c:v>
                </c:pt>
                <c:pt idx="897">
                  <c:v>0.27379064981538748</c:v>
                </c:pt>
                <c:pt idx="898">
                  <c:v>0.27379064981538748</c:v>
                </c:pt>
                <c:pt idx="899">
                  <c:v>0.27379064981538748</c:v>
                </c:pt>
                <c:pt idx="900">
                  <c:v>0.27379064981538748</c:v>
                </c:pt>
                <c:pt idx="901">
                  <c:v>0.27379064981538748</c:v>
                </c:pt>
                <c:pt idx="902">
                  <c:v>0.27379064981538748</c:v>
                </c:pt>
                <c:pt idx="903">
                  <c:v>0.27379064981538748</c:v>
                </c:pt>
                <c:pt idx="904">
                  <c:v>0.27379064981538748</c:v>
                </c:pt>
                <c:pt idx="905">
                  <c:v>0.27379064981538748</c:v>
                </c:pt>
                <c:pt idx="906">
                  <c:v>0.27379064981538748</c:v>
                </c:pt>
                <c:pt idx="907">
                  <c:v>0.27379064981538748</c:v>
                </c:pt>
                <c:pt idx="908">
                  <c:v>0.27379064981538748</c:v>
                </c:pt>
                <c:pt idx="909">
                  <c:v>0.27379064981538748</c:v>
                </c:pt>
                <c:pt idx="910">
                  <c:v>0.27379064981538748</c:v>
                </c:pt>
                <c:pt idx="911">
                  <c:v>0.27379064981538748</c:v>
                </c:pt>
                <c:pt idx="912">
                  <c:v>0.27379064981538748</c:v>
                </c:pt>
                <c:pt idx="913">
                  <c:v>0.27379064981538748</c:v>
                </c:pt>
                <c:pt idx="914">
                  <c:v>0.27379064981538748</c:v>
                </c:pt>
                <c:pt idx="915">
                  <c:v>0.27379064981538748</c:v>
                </c:pt>
                <c:pt idx="916">
                  <c:v>0.27379064981538748</c:v>
                </c:pt>
                <c:pt idx="917">
                  <c:v>0.27379064981538748</c:v>
                </c:pt>
                <c:pt idx="918">
                  <c:v>0.27379064981538748</c:v>
                </c:pt>
                <c:pt idx="919">
                  <c:v>0.27379064981538748</c:v>
                </c:pt>
                <c:pt idx="920">
                  <c:v>0.27379064981538748</c:v>
                </c:pt>
                <c:pt idx="921">
                  <c:v>0.27379064981538748</c:v>
                </c:pt>
                <c:pt idx="922">
                  <c:v>0.27379064981538748</c:v>
                </c:pt>
                <c:pt idx="923">
                  <c:v>0.27379064981538748</c:v>
                </c:pt>
                <c:pt idx="924">
                  <c:v>0.27379064981538748</c:v>
                </c:pt>
                <c:pt idx="925">
                  <c:v>0.27379064981538748</c:v>
                </c:pt>
                <c:pt idx="926">
                  <c:v>0.27379064981538748</c:v>
                </c:pt>
                <c:pt idx="927">
                  <c:v>0.27379064981538748</c:v>
                </c:pt>
                <c:pt idx="928">
                  <c:v>0.27379064981538748</c:v>
                </c:pt>
                <c:pt idx="929">
                  <c:v>0.27379064981538748</c:v>
                </c:pt>
                <c:pt idx="930">
                  <c:v>0.27379064981538748</c:v>
                </c:pt>
                <c:pt idx="931">
                  <c:v>0.27379064981538748</c:v>
                </c:pt>
                <c:pt idx="932">
                  <c:v>0.27379064981538748</c:v>
                </c:pt>
                <c:pt idx="933">
                  <c:v>0.27379064981538748</c:v>
                </c:pt>
                <c:pt idx="934">
                  <c:v>0.27379064981538748</c:v>
                </c:pt>
                <c:pt idx="935">
                  <c:v>0.27379064981538748</c:v>
                </c:pt>
                <c:pt idx="936">
                  <c:v>0.27379064981538748</c:v>
                </c:pt>
                <c:pt idx="937">
                  <c:v>0.27379064981538748</c:v>
                </c:pt>
                <c:pt idx="938">
                  <c:v>0.27379064981538748</c:v>
                </c:pt>
                <c:pt idx="939">
                  <c:v>0.27379064981538748</c:v>
                </c:pt>
                <c:pt idx="940">
                  <c:v>0.27379064981538748</c:v>
                </c:pt>
                <c:pt idx="941">
                  <c:v>0.27379064981538748</c:v>
                </c:pt>
                <c:pt idx="942">
                  <c:v>0.27379064981538748</c:v>
                </c:pt>
                <c:pt idx="943">
                  <c:v>0.27379064981538748</c:v>
                </c:pt>
                <c:pt idx="944">
                  <c:v>0.27379064981538748</c:v>
                </c:pt>
                <c:pt idx="945">
                  <c:v>0.27379064981538748</c:v>
                </c:pt>
                <c:pt idx="946">
                  <c:v>0.27379064981538748</c:v>
                </c:pt>
                <c:pt idx="947">
                  <c:v>0.27379064981538748</c:v>
                </c:pt>
                <c:pt idx="948">
                  <c:v>0.27379064981538748</c:v>
                </c:pt>
                <c:pt idx="949">
                  <c:v>0.27379064981538748</c:v>
                </c:pt>
                <c:pt idx="950">
                  <c:v>0.27379064981538748</c:v>
                </c:pt>
                <c:pt idx="951">
                  <c:v>0.27379064981538748</c:v>
                </c:pt>
                <c:pt idx="952">
                  <c:v>0.27379064981538748</c:v>
                </c:pt>
                <c:pt idx="953">
                  <c:v>0.27379064981538748</c:v>
                </c:pt>
                <c:pt idx="954">
                  <c:v>0.27379064981538748</c:v>
                </c:pt>
                <c:pt idx="955">
                  <c:v>0.27379064981538748</c:v>
                </c:pt>
                <c:pt idx="956">
                  <c:v>0.27379064981538748</c:v>
                </c:pt>
                <c:pt idx="957">
                  <c:v>0.27379064981538748</c:v>
                </c:pt>
                <c:pt idx="958">
                  <c:v>0.27379064981538748</c:v>
                </c:pt>
                <c:pt idx="959">
                  <c:v>0.27379064981538748</c:v>
                </c:pt>
                <c:pt idx="960">
                  <c:v>0.27379064981538748</c:v>
                </c:pt>
                <c:pt idx="961">
                  <c:v>0.27379064981538748</c:v>
                </c:pt>
                <c:pt idx="962">
                  <c:v>0.27379064981538748</c:v>
                </c:pt>
                <c:pt idx="963">
                  <c:v>0.27379064981538748</c:v>
                </c:pt>
                <c:pt idx="964">
                  <c:v>0.27379064981538748</c:v>
                </c:pt>
                <c:pt idx="965">
                  <c:v>0.27379064981538748</c:v>
                </c:pt>
                <c:pt idx="966">
                  <c:v>0.27379064981538748</c:v>
                </c:pt>
                <c:pt idx="967">
                  <c:v>0.27379064981538748</c:v>
                </c:pt>
                <c:pt idx="968">
                  <c:v>0.27379064981538748</c:v>
                </c:pt>
                <c:pt idx="969">
                  <c:v>0.27379064981538748</c:v>
                </c:pt>
                <c:pt idx="970">
                  <c:v>0.27379064981538748</c:v>
                </c:pt>
                <c:pt idx="971">
                  <c:v>0.27379064981538748</c:v>
                </c:pt>
                <c:pt idx="972">
                  <c:v>0.27379064981538748</c:v>
                </c:pt>
                <c:pt idx="973">
                  <c:v>0.27379064981538748</c:v>
                </c:pt>
                <c:pt idx="974">
                  <c:v>0.27379064981538748</c:v>
                </c:pt>
                <c:pt idx="975">
                  <c:v>0.27379064981538748</c:v>
                </c:pt>
                <c:pt idx="976">
                  <c:v>0.27379064981538748</c:v>
                </c:pt>
                <c:pt idx="977">
                  <c:v>0.27379064981538748</c:v>
                </c:pt>
                <c:pt idx="978">
                  <c:v>0.27379064981538748</c:v>
                </c:pt>
                <c:pt idx="979">
                  <c:v>0.27379064981538748</c:v>
                </c:pt>
                <c:pt idx="980">
                  <c:v>0.27379064981538748</c:v>
                </c:pt>
                <c:pt idx="981">
                  <c:v>0.27379064981538748</c:v>
                </c:pt>
                <c:pt idx="982">
                  <c:v>0.27379064981538748</c:v>
                </c:pt>
                <c:pt idx="983">
                  <c:v>0.27379064981538748</c:v>
                </c:pt>
                <c:pt idx="984">
                  <c:v>0.27379064981538748</c:v>
                </c:pt>
                <c:pt idx="985">
                  <c:v>0.27379064981538748</c:v>
                </c:pt>
                <c:pt idx="986">
                  <c:v>0.27379064981538748</c:v>
                </c:pt>
                <c:pt idx="987">
                  <c:v>0.27379064981538748</c:v>
                </c:pt>
                <c:pt idx="988">
                  <c:v>0.27379064981538748</c:v>
                </c:pt>
                <c:pt idx="989">
                  <c:v>0.27379064981538748</c:v>
                </c:pt>
                <c:pt idx="990">
                  <c:v>0.27379064981538748</c:v>
                </c:pt>
                <c:pt idx="991">
                  <c:v>0.27379064981538748</c:v>
                </c:pt>
                <c:pt idx="992">
                  <c:v>0.27379064981538748</c:v>
                </c:pt>
                <c:pt idx="993">
                  <c:v>0.27379064981538748</c:v>
                </c:pt>
                <c:pt idx="994">
                  <c:v>0.27379064981538748</c:v>
                </c:pt>
                <c:pt idx="995">
                  <c:v>0.27379064981538748</c:v>
                </c:pt>
                <c:pt idx="996">
                  <c:v>0.27379064981538748</c:v>
                </c:pt>
                <c:pt idx="997">
                  <c:v>0.27379064981538748</c:v>
                </c:pt>
                <c:pt idx="998">
                  <c:v>0.27379064981538748</c:v>
                </c:pt>
                <c:pt idx="999">
                  <c:v>0.27379064981538748</c:v>
                </c:pt>
                <c:pt idx="1000">
                  <c:v>0.27379064981538748</c:v>
                </c:pt>
                <c:pt idx="1001">
                  <c:v>0.27379064981538748</c:v>
                </c:pt>
                <c:pt idx="1002">
                  <c:v>0.27379064981538748</c:v>
                </c:pt>
                <c:pt idx="1003">
                  <c:v>0.27379064981538748</c:v>
                </c:pt>
                <c:pt idx="1004">
                  <c:v>0.27379064981538748</c:v>
                </c:pt>
                <c:pt idx="1005">
                  <c:v>0.27379064981538748</c:v>
                </c:pt>
                <c:pt idx="1006">
                  <c:v>0.27379064981538748</c:v>
                </c:pt>
                <c:pt idx="1007">
                  <c:v>0.27379064981538748</c:v>
                </c:pt>
                <c:pt idx="1008">
                  <c:v>0.27379064981538748</c:v>
                </c:pt>
                <c:pt idx="1009">
                  <c:v>0.27379064981538748</c:v>
                </c:pt>
                <c:pt idx="1010">
                  <c:v>0.27379064981538748</c:v>
                </c:pt>
                <c:pt idx="1011">
                  <c:v>0.27379064981538748</c:v>
                </c:pt>
                <c:pt idx="1012">
                  <c:v>0.27379064981538748</c:v>
                </c:pt>
                <c:pt idx="1013">
                  <c:v>0.27379064981538748</c:v>
                </c:pt>
                <c:pt idx="1014">
                  <c:v>0.27379064981538748</c:v>
                </c:pt>
                <c:pt idx="1015">
                  <c:v>0.27379064981538748</c:v>
                </c:pt>
                <c:pt idx="1016">
                  <c:v>0.27379064981538748</c:v>
                </c:pt>
                <c:pt idx="1017">
                  <c:v>0.27379064981538748</c:v>
                </c:pt>
                <c:pt idx="1018">
                  <c:v>0.27379064981538748</c:v>
                </c:pt>
                <c:pt idx="1019">
                  <c:v>0.27379064981538748</c:v>
                </c:pt>
                <c:pt idx="1020">
                  <c:v>0.27379064981538748</c:v>
                </c:pt>
                <c:pt idx="1021">
                  <c:v>0.27379064981538748</c:v>
                </c:pt>
                <c:pt idx="1022">
                  <c:v>0.27379064981538748</c:v>
                </c:pt>
                <c:pt idx="1023">
                  <c:v>0.27379064981538748</c:v>
                </c:pt>
                <c:pt idx="1024">
                  <c:v>0.27379064981538748</c:v>
                </c:pt>
                <c:pt idx="1025">
                  <c:v>0.27379064981538748</c:v>
                </c:pt>
                <c:pt idx="1026">
                  <c:v>0.27379064981538748</c:v>
                </c:pt>
                <c:pt idx="1027">
                  <c:v>0.27379064981538748</c:v>
                </c:pt>
                <c:pt idx="1028">
                  <c:v>0.27379064981538748</c:v>
                </c:pt>
                <c:pt idx="1029">
                  <c:v>0.27379064981538748</c:v>
                </c:pt>
                <c:pt idx="1030">
                  <c:v>0.27379064981538748</c:v>
                </c:pt>
                <c:pt idx="1031">
                  <c:v>0.27379064981538748</c:v>
                </c:pt>
                <c:pt idx="1032">
                  <c:v>0.27379064981538748</c:v>
                </c:pt>
                <c:pt idx="1033">
                  <c:v>0.27379064981538748</c:v>
                </c:pt>
                <c:pt idx="1034">
                  <c:v>0.27379064981538748</c:v>
                </c:pt>
                <c:pt idx="1035">
                  <c:v>0.27379064981538748</c:v>
                </c:pt>
                <c:pt idx="1036">
                  <c:v>0.27379064981538748</c:v>
                </c:pt>
                <c:pt idx="1037">
                  <c:v>0.27379064981538748</c:v>
                </c:pt>
                <c:pt idx="1038">
                  <c:v>0.27379064981538748</c:v>
                </c:pt>
                <c:pt idx="1039">
                  <c:v>0.27379064981538748</c:v>
                </c:pt>
                <c:pt idx="1040">
                  <c:v>0.27379064981538748</c:v>
                </c:pt>
                <c:pt idx="1041">
                  <c:v>0.27379064981538748</c:v>
                </c:pt>
                <c:pt idx="1042">
                  <c:v>0.27379064981538748</c:v>
                </c:pt>
                <c:pt idx="1043">
                  <c:v>0.27379064981538748</c:v>
                </c:pt>
                <c:pt idx="1044">
                  <c:v>0.27379064981538748</c:v>
                </c:pt>
                <c:pt idx="1045">
                  <c:v>0.27379064981538748</c:v>
                </c:pt>
                <c:pt idx="1046">
                  <c:v>0.27379064981538748</c:v>
                </c:pt>
                <c:pt idx="1047">
                  <c:v>0.27379064981538748</c:v>
                </c:pt>
                <c:pt idx="1048">
                  <c:v>0.27379064981538748</c:v>
                </c:pt>
                <c:pt idx="1049">
                  <c:v>0.27379064981538748</c:v>
                </c:pt>
                <c:pt idx="1050">
                  <c:v>0.27379064981538748</c:v>
                </c:pt>
                <c:pt idx="1051">
                  <c:v>0.27379064981538748</c:v>
                </c:pt>
                <c:pt idx="1052">
                  <c:v>0.27379064981538748</c:v>
                </c:pt>
                <c:pt idx="1053">
                  <c:v>0.27379064981538748</c:v>
                </c:pt>
                <c:pt idx="1054">
                  <c:v>0.27379064981538748</c:v>
                </c:pt>
                <c:pt idx="1055">
                  <c:v>0.27379064981538748</c:v>
                </c:pt>
                <c:pt idx="1056">
                  <c:v>0.27379064981538748</c:v>
                </c:pt>
                <c:pt idx="1057">
                  <c:v>0.27379064981538748</c:v>
                </c:pt>
                <c:pt idx="1058">
                  <c:v>0.27379064981538748</c:v>
                </c:pt>
                <c:pt idx="1059">
                  <c:v>0.27379064981538748</c:v>
                </c:pt>
                <c:pt idx="1060">
                  <c:v>0.27379064981538748</c:v>
                </c:pt>
                <c:pt idx="1061">
                  <c:v>0.27379064981538748</c:v>
                </c:pt>
                <c:pt idx="1062">
                  <c:v>0.27379064981538748</c:v>
                </c:pt>
                <c:pt idx="1063">
                  <c:v>0.27379064981538748</c:v>
                </c:pt>
                <c:pt idx="1064">
                  <c:v>0.27379064981538748</c:v>
                </c:pt>
                <c:pt idx="1065">
                  <c:v>0.27379064981538748</c:v>
                </c:pt>
                <c:pt idx="1066">
                  <c:v>0.27379064981538748</c:v>
                </c:pt>
                <c:pt idx="1067">
                  <c:v>0.27379064981538748</c:v>
                </c:pt>
                <c:pt idx="1068">
                  <c:v>0.27379064981538748</c:v>
                </c:pt>
                <c:pt idx="1069">
                  <c:v>0.27379064981538748</c:v>
                </c:pt>
                <c:pt idx="1070">
                  <c:v>0.27379064981538748</c:v>
                </c:pt>
                <c:pt idx="1071">
                  <c:v>0.27379064981538748</c:v>
                </c:pt>
                <c:pt idx="1072">
                  <c:v>0.27379064981538748</c:v>
                </c:pt>
                <c:pt idx="1073">
                  <c:v>0.27379064981538748</c:v>
                </c:pt>
                <c:pt idx="1074">
                  <c:v>0.27379064981538748</c:v>
                </c:pt>
                <c:pt idx="1075">
                  <c:v>0.27379064981538748</c:v>
                </c:pt>
                <c:pt idx="1076">
                  <c:v>0.27379064981538748</c:v>
                </c:pt>
                <c:pt idx="1077">
                  <c:v>0.27379064981538748</c:v>
                </c:pt>
                <c:pt idx="1078">
                  <c:v>0.27379064981538748</c:v>
                </c:pt>
                <c:pt idx="1079">
                  <c:v>0.27379064981538748</c:v>
                </c:pt>
                <c:pt idx="1080">
                  <c:v>0.27379064981538748</c:v>
                </c:pt>
                <c:pt idx="1081">
                  <c:v>0.27379064981538748</c:v>
                </c:pt>
                <c:pt idx="1082">
                  <c:v>0.27379064981538748</c:v>
                </c:pt>
                <c:pt idx="1083">
                  <c:v>0.27379064981538748</c:v>
                </c:pt>
                <c:pt idx="1084">
                  <c:v>0.27379064981538748</c:v>
                </c:pt>
                <c:pt idx="1085">
                  <c:v>0.27379064981538748</c:v>
                </c:pt>
                <c:pt idx="1086">
                  <c:v>0.27379064981538748</c:v>
                </c:pt>
                <c:pt idx="1087">
                  <c:v>0.27379064981538748</c:v>
                </c:pt>
                <c:pt idx="1088">
                  <c:v>0.27379064981538748</c:v>
                </c:pt>
                <c:pt idx="1089">
                  <c:v>0.27379064981538748</c:v>
                </c:pt>
                <c:pt idx="1090">
                  <c:v>0.27379064981538748</c:v>
                </c:pt>
                <c:pt idx="1091">
                  <c:v>0.27379064981538748</c:v>
                </c:pt>
                <c:pt idx="1092">
                  <c:v>0.27379064981538748</c:v>
                </c:pt>
                <c:pt idx="1093">
                  <c:v>0.27379064981538748</c:v>
                </c:pt>
                <c:pt idx="1094">
                  <c:v>0.27379064981538748</c:v>
                </c:pt>
                <c:pt idx="1095">
                  <c:v>0.27379064981538748</c:v>
                </c:pt>
                <c:pt idx="1096">
                  <c:v>0.27379064981538748</c:v>
                </c:pt>
                <c:pt idx="1097">
                  <c:v>0.27379064981538748</c:v>
                </c:pt>
                <c:pt idx="1098">
                  <c:v>0.27379064981538748</c:v>
                </c:pt>
                <c:pt idx="1099">
                  <c:v>0.27379064981538748</c:v>
                </c:pt>
                <c:pt idx="1100">
                  <c:v>0.27379064981538748</c:v>
                </c:pt>
                <c:pt idx="1101">
                  <c:v>0.27379064981538748</c:v>
                </c:pt>
                <c:pt idx="1102">
                  <c:v>0.27379064981538748</c:v>
                </c:pt>
                <c:pt idx="1103">
                  <c:v>0.27379064981538748</c:v>
                </c:pt>
                <c:pt idx="1104">
                  <c:v>0.27379064981538748</c:v>
                </c:pt>
                <c:pt idx="1105">
                  <c:v>0.27379064981538748</c:v>
                </c:pt>
                <c:pt idx="1106">
                  <c:v>0.27379064981538748</c:v>
                </c:pt>
                <c:pt idx="1107">
                  <c:v>0.27379064981538748</c:v>
                </c:pt>
                <c:pt idx="1108">
                  <c:v>0.27379064981538748</c:v>
                </c:pt>
                <c:pt idx="1109">
                  <c:v>0.27379064981538748</c:v>
                </c:pt>
                <c:pt idx="1110">
                  <c:v>0.27379064981538748</c:v>
                </c:pt>
                <c:pt idx="1111">
                  <c:v>0.27379064981538748</c:v>
                </c:pt>
                <c:pt idx="1112">
                  <c:v>0.27379064981538748</c:v>
                </c:pt>
                <c:pt idx="1113">
                  <c:v>0.27379064981538748</c:v>
                </c:pt>
                <c:pt idx="1114">
                  <c:v>0.27379064981538748</c:v>
                </c:pt>
                <c:pt idx="1115">
                  <c:v>0.27379064981538748</c:v>
                </c:pt>
                <c:pt idx="1116">
                  <c:v>0.27379064981538748</c:v>
                </c:pt>
                <c:pt idx="1117">
                  <c:v>0.27379064981538748</c:v>
                </c:pt>
                <c:pt idx="1118">
                  <c:v>0.27379064981538748</c:v>
                </c:pt>
                <c:pt idx="1119">
                  <c:v>0.27379064981538748</c:v>
                </c:pt>
                <c:pt idx="1120">
                  <c:v>0.27379064981538748</c:v>
                </c:pt>
                <c:pt idx="1121">
                  <c:v>0.27379064981538748</c:v>
                </c:pt>
                <c:pt idx="1122">
                  <c:v>0.27379064981538748</c:v>
                </c:pt>
                <c:pt idx="1123">
                  <c:v>0.27379064981538748</c:v>
                </c:pt>
                <c:pt idx="1124">
                  <c:v>0.27379064981538748</c:v>
                </c:pt>
                <c:pt idx="1125">
                  <c:v>0.27379064981538748</c:v>
                </c:pt>
                <c:pt idx="1126">
                  <c:v>0.27379064981538748</c:v>
                </c:pt>
                <c:pt idx="1127">
                  <c:v>0.27379064981538748</c:v>
                </c:pt>
                <c:pt idx="1128">
                  <c:v>0.27379064981538748</c:v>
                </c:pt>
                <c:pt idx="1129">
                  <c:v>0.27379064981538748</c:v>
                </c:pt>
                <c:pt idx="1130">
                  <c:v>0.27379064981538748</c:v>
                </c:pt>
                <c:pt idx="1131">
                  <c:v>0.27379064981538748</c:v>
                </c:pt>
                <c:pt idx="1132">
                  <c:v>0.27379064981538748</c:v>
                </c:pt>
                <c:pt idx="1133">
                  <c:v>0.27379064981538748</c:v>
                </c:pt>
                <c:pt idx="1134">
                  <c:v>0.27379064981538748</c:v>
                </c:pt>
                <c:pt idx="1135">
                  <c:v>0.27379064981538748</c:v>
                </c:pt>
                <c:pt idx="1136">
                  <c:v>0.27379064981538748</c:v>
                </c:pt>
                <c:pt idx="1137">
                  <c:v>0.27379064981538748</c:v>
                </c:pt>
                <c:pt idx="1138">
                  <c:v>0.27379064981538748</c:v>
                </c:pt>
                <c:pt idx="1139">
                  <c:v>0.27379064981538748</c:v>
                </c:pt>
                <c:pt idx="1140">
                  <c:v>0.27379064981538748</c:v>
                </c:pt>
                <c:pt idx="1141">
                  <c:v>0.27379064981538748</c:v>
                </c:pt>
                <c:pt idx="1142">
                  <c:v>0.27379064981538748</c:v>
                </c:pt>
                <c:pt idx="1143">
                  <c:v>0.27379064981538748</c:v>
                </c:pt>
                <c:pt idx="1144">
                  <c:v>0.27379064981538748</c:v>
                </c:pt>
                <c:pt idx="1145">
                  <c:v>0.27379064981538748</c:v>
                </c:pt>
                <c:pt idx="1146">
                  <c:v>0.27379064981538748</c:v>
                </c:pt>
                <c:pt idx="1147">
                  <c:v>0.27379064981538748</c:v>
                </c:pt>
                <c:pt idx="1148">
                  <c:v>0.27379064981538748</c:v>
                </c:pt>
                <c:pt idx="1149">
                  <c:v>0.27379064981538748</c:v>
                </c:pt>
                <c:pt idx="1150">
                  <c:v>0.27379064981538748</c:v>
                </c:pt>
                <c:pt idx="1151">
                  <c:v>0.27379064981538748</c:v>
                </c:pt>
                <c:pt idx="1152">
                  <c:v>0.27379064981538748</c:v>
                </c:pt>
                <c:pt idx="1153">
                  <c:v>0.27379064981538748</c:v>
                </c:pt>
                <c:pt idx="1154">
                  <c:v>0.27379064981538748</c:v>
                </c:pt>
                <c:pt idx="1155">
                  <c:v>0.27379064981538748</c:v>
                </c:pt>
                <c:pt idx="1156">
                  <c:v>0.27379064981538748</c:v>
                </c:pt>
                <c:pt idx="1157">
                  <c:v>0.27379064981538748</c:v>
                </c:pt>
                <c:pt idx="1158">
                  <c:v>0.27379064981538748</c:v>
                </c:pt>
                <c:pt idx="1159">
                  <c:v>0.27379064981538748</c:v>
                </c:pt>
                <c:pt idx="1160">
                  <c:v>0.27379064981538748</c:v>
                </c:pt>
                <c:pt idx="1161">
                  <c:v>0.27379064981538748</c:v>
                </c:pt>
                <c:pt idx="1162">
                  <c:v>0.27379064981538748</c:v>
                </c:pt>
                <c:pt idx="1163">
                  <c:v>0.27379064981538748</c:v>
                </c:pt>
                <c:pt idx="1164">
                  <c:v>0.27379064981538748</c:v>
                </c:pt>
                <c:pt idx="1165">
                  <c:v>0.27379064981538748</c:v>
                </c:pt>
                <c:pt idx="1166">
                  <c:v>0.27379064981538748</c:v>
                </c:pt>
                <c:pt idx="1167">
                  <c:v>0.27379064981538748</c:v>
                </c:pt>
                <c:pt idx="1168">
                  <c:v>0.27379064981538748</c:v>
                </c:pt>
                <c:pt idx="1169">
                  <c:v>0.27379064981538748</c:v>
                </c:pt>
                <c:pt idx="1170">
                  <c:v>0.27379064981538748</c:v>
                </c:pt>
                <c:pt idx="1171">
                  <c:v>0.27379064981538748</c:v>
                </c:pt>
                <c:pt idx="1172">
                  <c:v>0.27379064981538748</c:v>
                </c:pt>
                <c:pt idx="1173">
                  <c:v>0.27379064981538748</c:v>
                </c:pt>
                <c:pt idx="1174">
                  <c:v>0.27379064981538748</c:v>
                </c:pt>
                <c:pt idx="1175">
                  <c:v>0.27379064981538748</c:v>
                </c:pt>
                <c:pt idx="1176">
                  <c:v>0.27379064981538748</c:v>
                </c:pt>
                <c:pt idx="1177">
                  <c:v>0.27379064981538748</c:v>
                </c:pt>
                <c:pt idx="1178">
                  <c:v>0.27379064981538748</c:v>
                </c:pt>
                <c:pt idx="1179">
                  <c:v>0.27379064981538748</c:v>
                </c:pt>
                <c:pt idx="1180">
                  <c:v>0.27379064981538748</c:v>
                </c:pt>
                <c:pt idx="1181">
                  <c:v>0.27379064981538748</c:v>
                </c:pt>
                <c:pt idx="1182">
                  <c:v>0.27379064981538748</c:v>
                </c:pt>
                <c:pt idx="1183">
                  <c:v>0.27379064981538748</c:v>
                </c:pt>
                <c:pt idx="1184">
                  <c:v>0.27379064981538748</c:v>
                </c:pt>
                <c:pt idx="1185">
                  <c:v>0.27379064981538748</c:v>
                </c:pt>
                <c:pt idx="1186">
                  <c:v>0.27379064981538748</c:v>
                </c:pt>
                <c:pt idx="1187">
                  <c:v>0.27379064981538748</c:v>
                </c:pt>
                <c:pt idx="1188">
                  <c:v>0.27379064981538748</c:v>
                </c:pt>
                <c:pt idx="1189">
                  <c:v>0.27379064981538748</c:v>
                </c:pt>
                <c:pt idx="1190">
                  <c:v>0.27379064981538748</c:v>
                </c:pt>
                <c:pt idx="1191">
                  <c:v>0.27379064981538748</c:v>
                </c:pt>
                <c:pt idx="1192">
                  <c:v>0.27379064981538748</c:v>
                </c:pt>
                <c:pt idx="1193">
                  <c:v>0.27379064981538748</c:v>
                </c:pt>
                <c:pt idx="1194">
                  <c:v>0.27379064981538748</c:v>
                </c:pt>
                <c:pt idx="1195">
                  <c:v>0.27379064981538748</c:v>
                </c:pt>
                <c:pt idx="1196">
                  <c:v>0.27379064981538748</c:v>
                </c:pt>
                <c:pt idx="1197">
                  <c:v>0.27379064981538748</c:v>
                </c:pt>
                <c:pt idx="1198">
                  <c:v>0.27379064981538748</c:v>
                </c:pt>
                <c:pt idx="1199">
                  <c:v>0.27379064981538748</c:v>
                </c:pt>
                <c:pt idx="1200">
                  <c:v>0.27379064981538748</c:v>
                </c:pt>
                <c:pt idx="1201">
                  <c:v>0.27379064981538748</c:v>
                </c:pt>
                <c:pt idx="1202">
                  <c:v>0.27379064981538748</c:v>
                </c:pt>
                <c:pt idx="1203">
                  <c:v>0.27379064981538748</c:v>
                </c:pt>
                <c:pt idx="1204">
                  <c:v>0.27379064981538748</c:v>
                </c:pt>
                <c:pt idx="1205">
                  <c:v>0.27379064981538748</c:v>
                </c:pt>
                <c:pt idx="1206">
                  <c:v>0.27379064981538748</c:v>
                </c:pt>
                <c:pt idx="1207">
                  <c:v>0.27379064981538748</c:v>
                </c:pt>
                <c:pt idx="1208">
                  <c:v>0.27379064981538748</c:v>
                </c:pt>
                <c:pt idx="1209">
                  <c:v>0.27379064981538748</c:v>
                </c:pt>
                <c:pt idx="1210">
                  <c:v>0.27379064981538748</c:v>
                </c:pt>
                <c:pt idx="1211">
                  <c:v>0.27379064981538748</c:v>
                </c:pt>
                <c:pt idx="1212">
                  <c:v>0.27379064981538748</c:v>
                </c:pt>
                <c:pt idx="1213">
                  <c:v>0.27379064981538748</c:v>
                </c:pt>
                <c:pt idx="1214">
                  <c:v>0.27379064981538748</c:v>
                </c:pt>
                <c:pt idx="1215">
                  <c:v>0.27379064981538748</c:v>
                </c:pt>
                <c:pt idx="1216">
                  <c:v>0.27379064981538748</c:v>
                </c:pt>
                <c:pt idx="1217">
                  <c:v>0.27379064981538748</c:v>
                </c:pt>
                <c:pt idx="1218">
                  <c:v>0.27379064981538748</c:v>
                </c:pt>
                <c:pt idx="1219">
                  <c:v>0.27379064981538748</c:v>
                </c:pt>
                <c:pt idx="1220">
                  <c:v>0.27379064981538748</c:v>
                </c:pt>
                <c:pt idx="1221">
                  <c:v>0.27379064981538748</c:v>
                </c:pt>
                <c:pt idx="1222">
                  <c:v>0.27379064981538748</c:v>
                </c:pt>
                <c:pt idx="1223">
                  <c:v>0.27379064981538748</c:v>
                </c:pt>
                <c:pt idx="1224">
                  <c:v>0.27379064981538748</c:v>
                </c:pt>
                <c:pt idx="1225">
                  <c:v>0.27379064981538748</c:v>
                </c:pt>
                <c:pt idx="1226">
                  <c:v>0.27379064981538748</c:v>
                </c:pt>
                <c:pt idx="1227">
                  <c:v>0.27379064981538748</c:v>
                </c:pt>
                <c:pt idx="1228">
                  <c:v>0.27379064981538748</c:v>
                </c:pt>
                <c:pt idx="1229">
                  <c:v>0.27379064981538748</c:v>
                </c:pt>
                <c:pt idx="1230">
                  <c:v>0.27379064981538748</c:v>
                </c:pt>
                <c:pt idx="1231">
                  <c:v>0.27379064981538748</c:v>
                </c:pt>
                <c:pt idx="1232">
                  <c:v>0.27379064981538748</c:v>
                </c:pt>
                <c:pt idx="1233">
                  <c:v>0.27379064981538748</c:v>
                </c:pt>
                <c:pt idx="1234">
                  <c:v>0.27379064981538748</c:v>
                </c:pt>
                <c:pt idx="1235">
                  <c:v>0.27379064981538748</c:v>
                </c:pt>
                <c:pt idx="1236">
                  <c:v>0.27379064981538748</c:v>
                </c:pt>
                <c:pt idx="1237">
                  <c:v>0.27379064981538748</c:v>
                </c:pt>
                <c:pt idx="1238">
                  <c:v>0.27379064981538748</c:v>
                </c:pt>
                <c:pt idx="1239">
                  <c:v>0.27379064981538748</c:v>
                </c:pt>
                <c:pt idx="1240">
                  <c:v>0.27379064981538748</c:v>
                </c:pt>
                <c:pt idx="1241">
                  <c:v>0.27379064981538748</c:v>
                </c:pt>
                <c:pt idx="1242">
                  <c:v>0.27379064981538748</c:v>
                </c:pt>
                <c:pt idx="1243">
                  <c:v>0.27379064981538748</c:v>
                </c:pt>
                <c:pt idx="1244">
                  <c:v>0.27379064981538748</c:v>
                </c:pt>
                <c:pt idx="1245">
                  <c:v>0.27379064981538748</c:v>
                </c:pt>
                <c:pt idx="1246">
                  <c:v>0.27379064981538748</c:v>
                </c:pt>
                <c:pt idx="1247">
                  <c:v>0.27379064981538748</c:v>
                </c:pt>
                <c:pt idx="1248">
                  <c:v>0.27379064981538748</c:v>
                </c:pt>
                <c:pt idx="1249">
                  <c:v>0.27379064981538748</c:v>
                </c:pt>
                <c:pt idx="1250">
                  <c:v>0.27379064981538748</c:v>
                </c:pt>
                <c:pt idx="1251">
                  <c:v>0.27379064981538748</c:v>
                </c:pt>
                <c:pt idx="1252">
                  <c:v>0.27379064981538748</c:v>
                </c:pt>
                <c:pt idx="1253">
                  <c:v>0.27379064981538748</c:v>
                </c:pt>
                <c:pt idx="1254">
                  <c:v>0.27379064981538748</c:v>
                </c:pt>
                <c:pt idx="1255">
                  <c:v>0.27379064981538748</c:v>
                </c:pt>
                <c:pt idx="1256">
                  <c:v>0.27379064981538748</c:v>
                </c:pt>
                <c:pt idx="1257">
                  <c:v>0.27379064981538748</c:v>
                </c:pt>
                <c:pt idx="1258">
                  <c:v>0.27379064981538748</c:v>
                </c:pt>
                <c:pt idx="1259">
                  <c:v>0.27379064981538748</c:v>
                </c:pt>
                <c:pt idx="1260">
                  <c:v>0.27379064981538748</c:v>
                </c:pt>
                <c:pt idx="1261">
                  <c:v>0.27379064981538748</c:v>
                </c:pt>
                <c:pt idx="1262">
                  <c:v>0.27379064981538748</c:v>
                </c:pt>
                <c:pt idx="1263">
                  <c:v>0.27379064981538748</c:v>
                </c:pt>
                <c:pt idx="1264">
                  <c:v>0.27379064981538748</c:v>
                </c:pt>
                <c:pt idx="1265">
                  <c:v>0.27379064981538748</c:v>
                </c:pt>
                <c:pt idx="1266">
                  <c:v>0.27379064981538748</c:v>
                </c:pt>
                <c:pt idx="1267">
                  <c:v>0.27379064981538748</c:v>
                </c:pt>
                <c:pt idx="1268">
                  <c:v>0.27379064981538748</c:v>
                </c:pt>
                <c:pt idx="1269">
                  <c:v>0.27379064981538748</c:v>
                </c:pt>
                <c:pt idx="1270">
                  <c:v>0.27379064981538748</c:v>
                </c:pt>
                <c:pt idx="1271">
                  <c:v>0.27379064981538748</c:v>
                </c:pt>
                <c:pt idx="1272">
                  <c:v>0.27379064981538748</c:v>
                </c:pt>
                <c:pt idx="1273">
                  <c:v>0.27379064981538748</c:v>
                </c:pt>
                <c:pt idx="1274">
                  <c:v>0.27379064981538748</c:v>
                </c:pt>
                <c:pt idx="1275">
                  <c:v>0.27379064981538748</c:v>
                </c:pt>
                <c:pt idx="1276">
                  <c:v>0.27379064981538748</c:v>
                </c:pt>
                <c:pt idx="1277">
                  <c:v>0.27379064981538748</c:v>
                </c:pt>
                <c:pt idx="1278">
                  <c:v>0.27379064981538748</c:v>
                </c:pt>
                <c:pt idx="1279">
                  <c:v>0.27379064981538748</c:v>
                </c:pt>
                <c:pt idx="1280">
                  <c:v>0.27379064981538748</c:v>
                </c:pt>
                <c:pt idx="1281">
                  <c:v>0.27379064981538748</c:v>
                </c:pt>
                <c:pt idx="1282">
                  <c:v>0.27379064981538748</c:v>
                </c:pt>
                <c:pt idx="1283">
                  <c:v>0.27379064981538748</c:v>
                </c:pt>
                <c:pt idx="1284">
                  <c:v>0.27379064981538748</c:v>
                </c:pt>
                <c:pt idx="1285">
                  <c:v>0.27379064981538748</c:v>
                </c:pt>
                <c:pt idx="1286">
                  <c:v>0.27379064981538748</c:v>
                </c:pt>
                <c:pt idx="1287">
                  <c:v>0.27379064981538748</c:v>
                </c:pt>
                <c:pt idx="1288">
                  <c:v>0.27379064981538748</c:v>
                </c:pt>
                <c:pt idx="1289">
                  <c:v>0.27379064981538748</c:v>
                </c:pt>
                <c:pt idx="1290">
                  <c:v>0.27379064981538748</c:v>
                </c:pt>
                <c:pt idx="1291">
                  <c:v>0.27379064981538748</c:v>
                </c:pt>
                <c:pt idx="1292">
                  <c:v>0.27379064981538748</c:v>
                </c:pt>
                <c:pt idx="1293">
                  <c:v>0.27379064981538748</c:v>
                </c:pt>
                <c:pt idx="1294">
                  <c:v>0.27379064981538748</c:v>
                </c:pt>
                <c:pt idx="1295">
                  <c:v>0.27379064981538748</c:v>
                </c:pt>
                <c:pt idx="1296">
                  <c:v>0.27379064981538748</c:v>
                </c:pt>
                <c:pt idx="1297">
                  <c:v>0.27379064981538748</c:v>
                </c:pt>
                <c:pt idx="1298">
                  <c:v>0.27379064981538748</c:v>
                </c:pt>
                <c:pt idx="1299">
                  <c:v>0.27379064981538748</c:v>
                </c:pt>
                <c:pt idx="1300">
                  <c:v>0.27379064981538748</c:v>
                </c:pt>
                <c:pt idx="1301">
                  <c:v>0.27379064981538748</c:v>
                </c:pt>
                <c:pt idx="1302">
                  <c:v>0.27379064981538748</c:v>
                </c:pt>
                <c:pt idx="1303">
                  <c:v>0.27379064981538748</c:v>
                </c:pt>
                <c:pt idx="1304">
                  <c:v>0.27379064981538748</c:v>
                </c:pt>
                <c:pt idx="1305">
                  <c:v>0.27379064981538748</c:v>
                </c:pt>
                <c:pt idx="1306">
                  <c:v>0.27379064981538748</c:v>
                </c:pt>
                <c:pt idx="1307">
                  <c:v>0.27379064981538748</c:v>
                </c:pt>
                <c:pt idx="1308">
                  <c:v>0.27379064981538748</c:v>
                </c:pt>
                <c:pt idx="1309">
                  <c:v>0.27379064981538748</c:v>
                </c:pt>
                <c:pt idx="1310">
                  <c:v>0.27379064981538748</c:v>
                </c:pt>
                <c:pt idx="1311">
                  <c:v>0.27379064981538748</c:v>
                </c:pt>
                <c:pt idx="1312">
                  <c:v>0.27379064981538748</c:v>
                </c:pt>
                <c:pt idx="1313">
                  <c:v>0.27379064981538748</c:v>
                </c:pt>
                <c:pt idx="1314">
                  <c:v>0.27379064981538748</c:v>
                </c:pt>
                <c:pt idx="1315">
                  <c:v>0.27379064981538748</c:v>
                </c:pt>
                <c:pt idx="1316">
                  <c:v>0.27379064981538748</c:v>
                </c:pt>
                <c:pt idx="1317">
                  <c:v>0.27379064981538748</c:v>
                </c:pt>
                <c:pt idx="1318">
                  <c:v>0.27379064981538748</c:v>
                </c:pt>
                <c:pt idx="1319">
                  <c:v>0.27379064981538748</c:v>
                </c:pt>
                <c:pt idx="1320">
                  <c:v>0.27379064981538748</c:v>
                </c:pt>
                <c:pt idx="1321">
                  <c:v>0.27379064981538748</c:v>
                </c:pt>
                <c:pt idx="1322">
                  <c:v>0.27379064981538748</c:v>
                </c:pt>
                <c:pt idx="1323">
                  <c:v>0.27379064981538748</c:v>
                </c:pt>
                <c:pt idx="1324">
                  <c:v>0.27379064981538748</c:v>
                </c:pt>
                <c:pt idx="1325">
                  <c:v>0.27379064981538748</c:v>
                </c:pt>
                <c:pt idx="1326">
                  <c:v>0.27379064981538748</c:v>
                </c:pt>
                <c:pt idx="1327">
                  <c:v>0.27379064981538748</c:v>
                </c:pt>
                <c:pt idx="1328">
                  <c:v>0.27379064981538748</c:v>
                </c:pt>
                <c:pt idx="1329">
                  <c:v>0.27379064981538748</c:v>
                </c:pt>
                <c:pt idx="1330">
                  <c:v>0.27379064981538748</c:v>
                </c:pt>
                <c:pt idx="1331">
                  <c:v>0.27379064981538748</c:v>
                </c:pt>
                <c:pt idx="1332">
                  <c:v>0.27379064981538748</c:v>
                </c:pt>
                <c:pt idx="1333">
                  <c:v>0.27379064981538748</c:v>
                </c:pt>
                <c:pt idx="1334">
                  <c:v>0.27379064981538748</c:v>
                </c:pt>
                <c:pt idx="1335">
                  <c:v>0.27379064981538748</c:v>
                </c:pt>
                <c:pt idx="1336">
                  <c:v>0.27379064981538748</c:v>
                </c:pt>
                <c:pt idx="1337">
                  <c:v>0.27379064981538748</c:v>
                </c:pt>
                <c:pt idx="1338">
                  <c:v>0.27379064981538748</c:v>
                </c:pt>
                <c:pt idx="1339">
                  <c:v>0.27379064981538748</c:v>
                </c:pt>
                <c:pt idx="1340">
                  <c:v>0.27379064981538748</c:v>
                </c:pt>
                <c:pt idx="1341">
                  <c:v>0.27379064981538748</c:v>
                </c:pt>
                <c:pt idx="1342">
                  <c:v>0.27379064981538748</c:v>
                </c:pt>
                <c:pt idx="1343">
                  <c:v>0.27379064981538748</c:v>
                </c:pt>
                <c:pt idx="1344">
                  <c:v>0.27379064981538748</c:v>
                </c:pt>
                <c:pt idx="1345">
                  <c:v>0.27379064981538748</c:v>
                </c:pt>
                <c:pt idx="1346">
                  <c:v>0.27379064981538748</c:v>
                </c:pt>
                <c:pt idx="1347">
                  <c:v>0.27379064981538748</c:v>
                </c:pt>
                <c:pt idx="1348">
                  <c:v>0.27379064981538748</c:v>
                </c:pt>
                <c:pt idx="1349">
                  <c:v>0.27379064981538748</c:v>
                </c:pt>
                <c:pt idx="1350">
                  <c:v>0.27379064981538748</c:v>
                </c:pt>
                <c:pt idx="1351">
                  <c:v>0.27379064981538748</c:v>
                </c:pt>
                <c:pt idx="1352">
                  <c:v>0.27379064981538748</c:v>
                </c:pt>
                <c:pt idx="1353">
                  <c:v>0.27379064981538748</c:v>
                </c:pt>
                <c:pt idx="1354">
                  <c:v>0.27379064981538748</c:v>
                </c:pt>
                <c:pt idx="1355">
                  <c:v>0.27379064981538748</c:v>
                </c:pt>
                <c:pt idx="1356">
                  <c:v>0.27379064981538748</c:v>
                </c:pt>
                <c:pt idx="1357">
                  <c:v>0.27379064981538748</c:v>
                </c:pt>
                <c:pt idx="1358">
                  <c:v>0.27379064981538748</c:v>
                </c:pt>
                <c:pt idx="1359">
                  <c:v>0.27379064981538748</c:v>
                </c:pt>
                <c:pt idx="1360">
                  <c:v>0.27379064981538748</c:v>
                </c:pt>
                <c:pt idx="1361">
                  <c:v>0.27379064981538748</c:v>
                </c:pt>
                <c:pt idx="1362">
                  <c:v>0.27379064981538748</c:v>
                </c:pt>
                <c:pt idx="1363">
                  <c:v>0.27379064981538748</c:v>
                </c:pt>
                <c:pt idx="1364">
                  <c:v>0.27379064981538748</c:v>
                </c:pt>
                <c:pt idx="1365">
                  <c:v>0.27379064981538748</c:v>
                </c:pt>
                <c:pt idx="1366">
                  <c:v>0.27379064981538748</c:v>
                </c:pt>
                <c:pt idx="1367">
                  <c:v>0.27379064981538748</c:v>
                </c:pt>
                <c:pt idx="1368">
                  <c:v>0.27379064981538748</c:v>
                </c:pt>
                <c:pt idx="1369">
                  <c:v>0.27379064981538748</c:v>
                </c:pt>
                <c:pt idx="1370">
                  <c:v>0.27379064981538748</c:v>
                </c:pt>
                <c:pt idx="1371">
                  <c:v>0.27379064981538748</c:v>
                </c:pt>
                <c:pt idx="1372">
                  <c:v>0.27379064981538748</c:v>
                </c:pt>
                <c:pt idx="1373">
                  <c:v>0.27379064981538748</c:v>
                </c:pt>
                <c:pt idx="1374">
                  <c:v>0.27379064981538748</c:v>
                </c:pt>
                <c:pt idx="1375">
                  <c:v>0.27379064981538748</c:v>
                </c:pt>
                <c:pt idx="1376">
                  <c:v>0.27379064981538748</c:v>
                </c:pt>
                <c:pt idx="1377">
                  <c:v>0.27379064981538748</c:v>
                </c:pt>
                <c:pt idx="1378">
                  <c:v>0.27379064981538748</c:v>
                </c:pt>
                <c:pt idx="1379">
                  <c:v>0.27379064981538748</c:v>
                </c:pt>
                <c:pt idx="1380">
                  <c:v>0.27379064981538748</c:v>
                </c:pt>
                <c:pt idx="1381">
                  <c:v>0.27379064981538748</c:v>
                </c:pt>
                <c:pt idx="1382">
                  <c:v>0.27379064981538748</c:v>
                </c:pt>
                <c:pt idx="1383">
                  <c:v>0.27379064981538748</c:v>
                </c:pt>
                <c:pt idx="1384">
                  <c:v>0.27379064981538748</c:v>
                </c:pt>
                <c:pt idx="1385">
                  <c:v>0.27379064981538748</c:v>
                </c:pt>
                <c:pt idx="1386">
                  <c:v>0.27379064981538748</c:v>
                </c:pt>
                <c:pt idx="1387">
                  <c:v>0.27379064981538748</c:v>
                </c:pt>
                <c:pt idx="1388">
                  <c:v>0.27379064981538748</c:v>
                </c:pt>
                <c:pt idx="1389">
                  <c:v>0.27379064981538748</c:v>
                </c:pt>
                <c:pt idx="1390">
                  <c:v>0.27379064981538748</c:v>
                </c:pt>
                <c:pt idx="1391">
                  <c:v>0.27379064981538748</c:v>
                </c:pt>
                <c:pt idx="1392">
                  <c:v>0.27379064981538748</c:v>
                </c:pt>
                <c:pt idx="1393">
                  <c:v>0.27379064981538748</c:v>
                </c:pt>
                <c:pt idx="1394">
                  <c:v>0.27379064981538748</c:v>
                </c:pt>
                <c:pt idx="1395">
                  <c:v>0.27379064981538748</c:v>
                </c:pt>
                <c:pt idx="1396">
                  <c:v>0.27379064981538748</c:v>
                </c:pt>
                <c:pt idx="1397">
                  <c:v>0.27379064981538748</c:v>
                </c:pt>
                <c:pt idx="1398">
                  <c:v>0.27379064981538748</c:v>
                </c:pt>
                <c:pt idx="1399">
                  <c:v>0.27379064981538748</c:v>
                </c:pt>
                <c:pt idx="1400">
                  <c:v>0.27379064981538748</c:v>
                </c:pt>
                <c:pt idx="1401">
                  <c:v>0.27379064981538748</c:v>
                </c:pt>
                <c:pt idx="1402">
                  <c:v>0.27379064981538748</c:v>
                </c:pt>
                <c:pt idx="1403">
                  <c:v>0.27379064981538748</c:v>
                </c:pt>
                <c:pt idx="1404">
                  <c:v>0.27379064981538748</c:v>
                </c:pt>
                <c:pt idx="1405">
                  <c:v>0.27379064981538748</c:v>
                </c:pt>
                <c:pt idx="1406">
                  <c:v>0.27379064981538748</c:v>
                </c:pt>
                <c:pt idx="1407">
                  <c:v>0.27379064981538748</c:v>
                </c:pt>
                <c:pt idx="1408">
                  <c:v>0.27379064981538748</c:v>
                </c:pt>
                <c:pt idx="1409">
                  <c:v>0.27379064981538748</c:v>
                </c:pt>
                <c:pt idx="1410">
                  <c:v>0.27379064981538748</c:v>
                </c:pt>
                <c:pt idx="1411">
                  <c:v>0.27379064981538748</c:v>
                </c:pt>
                <c:pt idx="1412">
                  <c:v>0.27379064981538748</c:v>
                </c:pt>
                <c:pt idx="1413">
                  <c:v>0.27379064981538748</c:v>
                </c:pt>
                <c:pt idx="1414">
                  <c:v>0.27379064981538748</c:v>
                </c:pt>
                <c:pt idx="1415">
                  <c:v>0.27379064981538748</c:v>
                </c:pt>
                <c:pt idx="1416">
                  <c:v>0.27379064981538748</c:v>
                </c:pt>
                <c:pt idx="1417">
                  <c:v>0.27379064981538748</c:v>
                </c:pt>
                <c:pt idx="1418">
                  <c:v>0.27379064981538748</c:v>
                </c:pt>
                <c:pt idx="1419">
                  <c:v>0.27379064981538748</c:v>
                </c:pt>
                <c:pt idx="1420">
                  <c:v>0.27379064981538748</c:v>
                </c:pt>
                <c:pt idx="1421">
                  <c:v>0.27379064981538748</c:v>
                </c:pt>
                <c:pt idx="1422">
                  <c:v>0.27379064981538748</c:v>
                </c:pt>
                <c:pt idx="1423">
                  <c:v>0.27379064981538748</c:v>
                </c:pt>
                <c:pt idx="1424">
                  <c:v>0.27379064981538748</c:v>
                </c:pt>
                <c:pt idx="1425">
                  <c:v>0.27379064981538748</c:v>
                </c:pt>
                <c:pt idx="1426">
                  <c:v>0.27379064981538748</c:v>
                </c:pt>
                <c:pt idx="1427">
                  <c:v>0.27379064981538748</c:v>
                </c:pt>
                <c:pt idx="1428">
                  <c:v>0.27379064981538748</c:v>
                </c:pt>
                <c:pt idx="1429">
                  <c:v>0.27379064981538748</c:v>
                </c:pt>
                <c:pt idx="1430">
                  <c:v>0.27379064981538748</c:v>
                </c:pt>
                <c:pt idx="1431">
                  <c:v>0.27379064981538748</c:v>
                </c:pt>
                <c:pt idx="1432">
                  <c:v>0.27379064981538748</c:v>
                </c:pt>
                <c:pt idx="1433">
                  <c:v>0.27379064981538748</c:v>
                </c:pt>
                <c:pt idx="1434">
                  <c:v>0.27379064981538748</c:v>
                </c:pt>
                <c:pt idx="1435">
                  <c:v>0.27379064981538748</c:v>
                </c:pt>
                <c:pt idx="1436">
                  <c:v>0.27379064981538748</c:v>
                </c:pt>
                <c:pt idx="1437">
                  <c:v>0.27379064981538748</c:v>
                </c:pt>
                <c:pt idx="1438">
                  <c:v>0.27379064981538748</c:v>
                </c:pt>
                <c:pt idx="1439">
                  <c:v>0.27379064981538748</c:v>
                </c:pt>
                <c:pt idx="1440">
                  <c:v>0.27379064981538748</c:v>
                </c:pt>
                <c:pt idx="1441">
                  <c:v>0.27379064981538748</c:v>
                </c:pt>
                <c:pt idx="1442">
                  <c:v>0.27379064981538748</c:v>
                </c:pt>
                <c:pt idx="1443">
                  <c:v>0.27379064981538748</c:v>
                </c:pt>
                <c:pt idx="1444">
                  <c:v>0.27379064981538748</c:v>
                </c:pt>
                <c:pt idx="1445">
                  <c:v>0.27379064981538748</c:v>
                </c:pt>
                <c:pt idx="1446">
                  <c:v>0.27379064981538748</c:v>
                </c:pt>
                <c:pt idx="1447">
                  <c:v>0.27379064981538748</c:v>
                </c:pt>
                <c:pt idx="1448">
                  <c:v>0.27379064981538748</c:v>
                </c:pt>
                <c:pt idx="1449">
                  <c:v>0.27379064981538748</c:v>
                </c:pt>
                <c:pt idx="1450">
                  <c:v>0.27379064981538748</c:v>
                </c:pt>
                <c:pt idx="1451">
                  <c:v>0.27379064981538748</c:v>
                </c:pt>
                <c:pt idx="1452">
                  <c:v>0.27379064981538748</c:v>
                </c:pt>
                <c:pt idx="1453">
                  <c:v>0.27379064981538748</c:v>
                </c:pt>
                <c:pt idx="1454">
                  <c:v>0.27379064981538748</c:v>
                </c:pt>
                <c:pt idx="1455">
                  <c:v>0.27379064981538748</c:v>
                </c:pt>
                <c:pt idx="1456">
                  <c:v>0.27379064981538748</c:v>
                </c:pt>
                <c:pt idx="1457">
                  <c:v>0.27379064981538748</c:v>
                </c:pt>
                <c:pt idx="1458">
                  <c:v>0.27379064981538748</c:v>
                </c:pt>
                <c:pt idx="1459">
                  <c:v>0.27379064981538748</c:v>
                </c:pt>
                <c:pt idx="1460">
                  <c:v>0.27379064981538748</c:v>
                </c:pt>
                <c:pt idx="1461">
                  <c:v>0.27379064981538748</c:v>
                </c:pt>
                <c:pt idx="1462">
                  <c:v>0.27379064981538748</c:v>
                </c:pt>
                <c:pt idx="1463">
                  <c:v>0.27379064981538748</c:v>
                </c:pt>
                <c:pt idx="1464">
                  <c:v>0.27379064981538748</c:v>
                </c:pt>
                <c:pt idx="1465">
                  <c:v>0.27379064981538748</c:v>
                </c:pt>
                <c:pt idx="1466">
                  <c:v>0.27379064981538748</c:v>
                </c:pt>
                <c:pt idx="1467">
                  <c:v>0.27379064981538748</c:v>
                </c:pt>
                <c:pt idx="1468">
                  <c:v>0.27379064981538748</c:v>
                </c:pt>
                <c:pt idx="1469">
                  <c:v>0.27379064981538748</c:v>
                </c:pt>
                <c:pt idx="1470">
                  <c:v>0.27379064981538748</c:v>
                </c:pt>
                <c:pt idx="1471">
                  <c:v>0.27379064981538748</c:v>
                </c:pt>
                <c:pt idx="1472">
                  <c:v>0.27379064981538748</c:v>
                </c:pt>
                <c:pt idx="1473">
                  <c:v>0.27379064981538748</c:v>
                </c:pt>
                <c:pt idx="1474">
                  <c:v>0.27379064981538748</c:v>
                </c:pt>
                <c:pt idx="1475">
                  <c:v>0.27379064981538748</c:v>
                </c:pt>
                <c:pt idx="1476">
                  <c:v>0.27379064981538748</c:v>
                </c:pt>
                <c:pt idx="1477">
                  <c:v>0.27379064981538748</c:v>
                </c:pt>
                <c:pt idx="1478">
                  <c:v>0.27379064981538748</c:v>
                </c:pt>
                <c:pt idx="1479">
                  <c:v>0.27379064981538748</c:v>
                </c:pt>
                <c:pt idx="1480">
                  <c:v>0.27379064981538748</c:v>
                </c:pt>
                <c:pt idx="1481">
                  <c:v>0.27379064981538748</c:v>
                </c:pt>
                <c:pt idx="1482">
                  <c:v>0.27379064981538748</c:v>
                </c:pt>
                <c:pt idx="1483">
                  <c:v>0.27379064981538748</c:v>
                </c:pt>
                <c:pt idx="1484">
                  <c:v>0.27379064981538748</c:v>
                </c:pt>
                <c:pt idx="1485">
                  <c:v>0.27379064981538748</c:v>
                </c:pt>
                <c:pt idx="1486">
                  <c:v>0.27379064981538748</c:v>
                </c:pt>
                <c:pt idx="1487">
                  <c:v>0.27379064981538748</c:v>
                </c:pt>
                <c:pt idx="1488">
                  <c:v>0.27379064981538748</c:v>
                </c:pt>
                <c:pt idx="1489">
                  <c:v>0.27379064981538748</c:v>
                </c:pt>
                <c:pt idx="1490">
                  <c:v>0.27379064981538748</c:v>
                </c:pt>
                <c:pt idx="1491">
                  <c:v>0.27379064981538748</c:v>
                </c:pt>
                <c:pt idx="1492">
                  <c:v>0.27379064981538748</c:v>
                </c:pt>
                <c:pt idx="1493">
                  <c:v>0.27379064981538748</c:v>
                </c:pt>
                <c:pt idx="1494">
                  <c:v>0.27379064981538748</c:v>
                </c:pt>
                <c:pt idx="1495">
                  <c:v>0.27379064981538748</c:v>
                </c:pt>
                <c:pt idx="1496">
                  <c:v>0.27379064981538748</c:v>
                </c:pt>
                <c:pt idx="1497">
                  <c:v>0.27379064981538748</c:v>
                </c:pt>
                <c:pt idx="1498">
                  <c:v>0.27379064981538748</c:v>
                </c:pt>
                <c:pt idx="1499">
                  <c:v>0.27379064981538748</c:v>
                </c:pt>
                <c:pt idx="1500">
                  <c:v>0.27379064981538748</c:v>
                </c:pt>
                <c:pt idx="1501">
                  <c:v>0.27379064981538748</c:v>
                </c:pt>
                <c:pt idx="1502">
                  <c:v>0.27379064981538748</c:v>
                </c:pt>
                <c:pt idx="1503">
                  <c:v>0.27379064981538748</c:v>
                </c:pt>
                <c:pt idx="1504">
                  <c:v>0.27379064981538748</c:v>
                </c:pt>
                <c:pt idx="1505">
                  <c:v>0.27379064981538748</c:v>
                </c:pt>
                <c:pt idx="1506">
                  <c:v>0.27379064981538748</c:v>
                </c:pt>
                <c:pt idx="1507">
                  <c:v>0.27379064981538748</c:v>
                </c:pt>
                <c:pt idx="1508">
                  <c:v>0.27379064981538748</c:v>
                </c:pt>
                <c:pt idx="1509">
                  <c:v>0.27379064981538748</c:v>
                </c:pt>
                <c:pt idx="1510">
                  <c:v>0.27379064981538748</c:v>
                </c:pt>
                <c:pt idx="1511">
                  <c:v>0.27379064981538748</c:v>
                </c:pt>
                <c:pt idx="1512">
                  <c:v>0.27379064981538748</c:v>
                </c:pt>
                <c:pt idx="1513">
                  <c:v>0.27379064981538748</c:v>
                </c:pt>
                <c:pt idx="1514">
                  <c:v>0.27379064981538748</c:v>
                </c:pt>
                <c:pt idx="1515">
                  <c:v>0.27379064981538748</c:v>
                </c:pt>
                <c:pt idx="1516">
                  <c:v>0.27379064981538748</c:v>
                </c:pt>
                <c:pt idx="1517">
                  <c:v>0.27379064981538748</c:v>
                </c:pt>
                <c:pt idx="1518">
                  <c:v>0.27379064981538748</c:v>
                </c:pt>
                <c:pt idx="1519">
                  <c:v>0.27379064981538748</c:v>
                </c:pt>
                <c:pt idx="1520">
                  <c:v>0.27379064981538748</c:v>
                </c:pt>
                <c:pt idx="1521">
                  <c:v>0.27379064981538748</c:v>
                </c:pt>
                <c:pt idx="1522">
                  <c:v>0.27379064981538748</c:v>
                </c:pt>
                <c:pt idx="1523">
                  <c:v>0.27379064981538748</c:v>
                </c:pt>
                <c:pt idx="1524">
                  <c:v>0.27379064981538748</c:v>
                </c:pt>
                <c:pt idx="1525">
                  <c:v>0.27379064981538748</c:v>
                </c:pt>
                <c:pt idx="1526">
                  <c:v>0.27379064981538748</c:v>
                </c:pt>
                <c:pt idx="1527">
                  <c:v>0.27379064981538748</c:v>
                </c:pt>
                <c:pt idx="1528">
                  <c:v>0.27379064981538748</c:v>
                </c:pt>
                <c:pt idx="1529">
                  <c:v>0.27379064981538748</c:v>
                </c:pt>
                <c:pt idx="1530">
                  <c:v>0.27379064981538748</c:v>
                </c:pt>
                <c:pt idx="1531">
                  <c:v>0.27379064981538748</c:v>
                </c:pt>
                <c:pt idx="1532">
                  <c:v>0.27379064981538748</c:v>
                </c:pt>
                <c:pt idx="1533">
                  <c:v>0.27379064981538748</c:v>
                </c:pt>
                <c:pt idx="1534">
                  <c:v>0.27379064981538748</c:v>
                </c:pt>
                <c:pt idx="1535">
                  <c:v>0.27379064981538748</c:v>
                </c:pt>
                <c:pt idx="1536">
                  <c:v>0.27379064981538748</c:v>
                </c:pt>
                <c:pt idx="1537">
                  <c:v>0.27379064981538748</c:v>
                </c:pt>
                <c:pt idx="1538">
                  <c:v>0.27379064981538748</c:v>
                </c:pt>
                <c:pt idx="1539">
                  <c:v>0.27379064981538748</c:v>
                </c:pt>
                <c:pt idx="1540">
                  <c:v>0.27379064981538748</c:v>
                </c:pt>
                <c:pt idx="1541">
                  <c:v>0.27379064981538748</c:v>
                </c:pt>
                <c:pt idx="1542">
                  <c:v>0.27379064981538748</c:v>
                </c:pt>
                <c:pt idx="1543">
                  <c:v>0.27379064981538748</c:v>
                </c:pt>
                <c:pt idx="1544">
                  <c:v>0.27379064981538748</c:v>
                </c:pt>
                <c:pt idx="1545">
                  <c:v>0.27379064981538748</c:v>
                </c:pt>
                <c:pt idx="1546">
                  <c:v>0.27379064981538748</c:v>
                </c:pt>
                <c:pt idx="1547">
                  <c:v>0.27379064981538748</c:v>
                </c:pt>
                <c:pt idx="1548">
                  <c:v>0.27379064981538748</c:v>
                </c:pt>
                <c:pt idx="1549">
                  <c:v>0.27379064981538748</c:v>
                </c:pt>
                <c:pt idx="1550">
                  <c:v>0.27379064981538748</c:v>
                </c:pt>
                <c:pt idx="1551">
                  <c:v>0.27379064981538748</c:v>
                </c:pt>
                <c:pt idx="1552">
                  <c:v>0.27379064981538748</c:v>
                </c:pt>
                <c:pt idx="1553">
                  <c:v>0.27379064981538748</c:v>
                </c:pt>
                <c:pt idx="1554">
                  <c:v>0.27379064981538748</c:v>
                </c:pt>
                <c:pt idx="1555">
                  <c:v>0.27379064981538748</c:v>
                </c:pt>
                <c:pt idx="1556">
                  <c:v>0.27379064981538748</c:v>
                </c:pt>
                <c:pt idx="1557">
                  <c:v>0.27379064981538748</c:v>
                </c:pt>
                <c:pt idx="1558">
                  <c:v>0.27379064981538748</c:v>
                </c:pt>
                <c:pt idx="1559">
                  <c:v>0.27379064981538748</c:v>
                </c:pt>
                <c:pt idx="1560">
                  <c:v>0.27379064981538748</c:v>
                </c:pt>
                <c:pt idx="1561">
                  <c:v>0.27379064981538748</c:v>
                </c:pt>
                <c:pt idx="1562">
                  <c:v>0.27379064981538748</c:v>
                </c:pt>
                <c:pt idx="1563">
                  <c:v>0.27379064981538748</c:v>
                </c:pt>
                <c:pt idx="1564">
                  <c:v>0.27379064981538748</c:v>
                </c:pt>
                <c:pt idx="1565">
                  <c:v>0.27379064981538748</c:v>
                </c:pt>
                <c:pt idx="1566">
                  <c:v>0.27379064981538748</c:v>
                </c:pt>
                <c:pt idx="1567">
                  <c:v>0.27379064981538748</c:v>
                </c:pt>
                <c:pt idx="1568">
                  <c:v>0.27379064981538748</c:v>
                </c:pt>
                <c:pt idx="1569">
                  <c:v>0.27379064981538748</c:v>
                </c:pt>
                <c:pt idx="1570">
                  <c:v>0.27379064981538748</c:v>
                </c:pt>
                <c:pt idx="1571">
                  <c:v>0.27379064981538748</c:v>
                </c:pt>
                <c:pt idx="1572">
                  <c:v>0.27379064981538748</c:v>
                </c:pt>
                <c:pt idx="1573">
                  <c:v>0.27379064981538748</c:v>
                </c:pt>
                <c:pt idx="1574">
                  <c:v>0.27379064981538748</c:v>
                </c:pt>
                <c:pt idx="1575">
                  <c:v>0.27379064981538748</c:v>
                </c:pt>
                <c:pt idx="1576">
                  <c:v>0.27379064981538748</c:v>
                </c:pt>
                <c:pt idx="1577">
                  <c:v>0.27379064981538748</c:v>
                </c:pt>
                <c:pt idx="1578">
                  <c:v>0.27379064981538748</c:v>
                </c:pt>
                <c:pt idx="1579">
                  <c:v>0.27379064981538748</c:v>
                </c:pt>
                <c:pt idx="1580">
                  <c:v>0.27379064981538748</c:v>
                </c:pt>
                <c:pt idx="1581">
                  <c:v>0.27379064981538748</c:v>
                </c:pt>
                <c:pt idx="1582">
                  <c:v>0.27379064981538748</c:v>
                </c:pt>
                <c:pt idx="1583">
                  <c:v>0.27379064981538748</c:v>
                </c:pt>
                <c:pt idx="1584">
                  <c:v>0.27379064981538748</c:v>
                </c:pt>
                <c:pt idx="1585">
                  <c:v>0.27379064981538748</c:v>
                </c:pt>
                <c:pt idx="1586">
                  <c:v>0.27379064981538748</c:v>
                </c:pt>
                <c:pt idx="1587">
                  <c:v>0.27379064981538748</c:v>
                </c:pt>
                <c:pt idx="1588">
                  <c:v>0.27379064981538748</c:v>
                </c:pt>
                <c:pt idx="1589">
                  <c:v>0.27379064981538748</c:v>
                </c:pt>
                <c:pt idx="1590">
                  <c:v>0.27379064981538748</c:v>
                </c:pt>
                <c:pt idx="1591">
                  <c:v>0.27379064981538748</c:v>
                </c:pt>
                <c:pt idx="1592">
                  <c:v>0.27379064981538748</c:v>
                </c:pt>
                <c:pt idx="1593">
                  <c:v>0.27379064981538748</c:v>
                </c:pt>
                <c:pt idx="1594">
                  <c:v>0.27379064981538748</c:v>
                </c:pt>
                <c:pt idx="1595">
                  <c:v>0.27379064981538748</c:v>
                </c:pt>
                <c:pt idx="1596">
                  <c:v>0.27379064981538748</c:v>
                </c:pt>
                <c:pt idx="1597">
                  <c:v>0.27379064981538748</c:v>
                </c:pt>
                <c:pt idx="1598">
                  <c:v>0.27379064981538748</c:v>
                </c:pt>
                <c:pt idx="1599">
                  <c:v>0.27379064981538748</c:v>
                </c:pt>
                <c:pt idx="1600">
                  <c:v>0.27379064981538748</c:v>
                </c:pt>
                <c:pt idx="1601">
                  <c:v>0.27379064981538748</c:v>
                </c:pt>
                <c:pt idx="1602">
                  <c:v>0.27379064981538748</c:v>
                </c:pt>
                <c:pt idx="1603">
                  <c:v>0.27379064981538748</c:v>
                </c:pt>
                <c:pt idx="1604">
                  <c:v>0.27379064981538748</c:v>
                </c:pt>
                <c:pt idx="1605">
                  <c:v>0.27379064981538748</c:v>
                </c:pt>
                <c:pt idx="1606">
                  <c:v>0.27379064981538748</c:v>
                </c:pt>
                <c:pt idx="1607">
                  <c:v>0.27379064981538748</c:v>
                </c:pt>
                <c:pt idx="1608">
                  <c:v>0.27379064981538748</c:v>
                </c:pt>
                <c:pt idx="1609">
                  <c:v>0.27379064981538748</c:v>
                </c:pt>
                <c:pt idx="1610">
                  <c:v>0.27379064981538748</c:v>
                </c:pt>
                <c:pt idx="1611">
                  <c:v>0.27379064981538748</c:v>
                </c:pt>
                <c:pt idx="1612">
                  <c:v>0.27379064981538748</c:v>
                </c:pt>
                <c:pt idx="1613">
                  <c:v>0.27379064981538748</c:v>
                </c:pt>
                <c:pt idx="1614">
                  <c:v>0.27379064981538748</c:v>
                </c:pt>
                <c:pt idx="1615">
                  <c:v>0.27379064981538748</c:v>
                </c:pt>
                <c:pt idx="1616">
                  <c:v>0.27379064981538748</c:v>
                </c:pt>
                <c:pt idx="1617">
                  <c:v>0.27379064981538748</c:v>
                </c:pt>
                <c:pt idx="1618">
                  <c:v>0.27379064981538748</c:v>
                </c:pt>
                <c:pt idx="1619">
                  <c:v>0.27379064981538748</c:v>
                </c:pt>
                <c:pt idx="1620">
                  <c:v>0.27379064981538748</c:v>
                </c:pt>
                <c:pt idx="1621">
                  <c:v>0.27379064981538748</c:v>
                </c:pt>
                <c:pt idx="1622">
                  <c:v>0.27379064981538748</c:v>
                </c:pt>
                <c:pt idx="1623">
                  <c:v>0.27379064981538748</c:v>
                </c:pt>
                <c:pt idx="1624">
                  <c:v>0.27379064981538748</c:v>
                </c:pt>
                <c:pt idx="1625">
                  <c:v>0.27379064981538748</c:v>
                </c:pt>
                <c:pt idx="1626">
                  <c:v>0.27379064981538748</c:v>
                </c:pt>
                <c:pt idx="1627">
                  <c:v>0.27379064981538748</c:v>
                </c:pt>
                <c:pt idx="1628">
                  <c:v>0.27379064981538748</c:v>
                </c:pt>
                <c:pt idx="1629">
                  <c:v>0.27379064981538748</c:v>
                </c:pt>
                <c:pt idx="1630">
                  <c:v>0.27379064981538748</c:v>
                </c:pt>
                <c:pt idx="1631">
                  <c:v>0.27379064981538748</c:v>
                </c:pt>
                <c:pt idx="1632">
                  <c:v>0.27379064981538748</c:v>
                </c:pt>
                <c:pt idx="1633">
                  <c:v>0.27379064981538748</c:v>
                </c:pt>
                <c:pt idx="1634">
                  <c:v>0.27379064981538748</c:v>
                </c:pt>
                <c:pt idx="1635">
                  <c:v>0.27379064981538748</c:v>
                </c:pt>
                <c:pt idx="1636">
                  <c:v>0.27379064981538748</c:v>
                </c:pt>
                <c:pt idx="1637">
                  <c:v>0.27379064981538748</c:v>
                </c:pt>
                <c:pt idx="1638">
                  <c:v>0.27379064981538748</c:v>
                </c:pt>
                <c:pt idx="1639">
                  <c:v>0.27379064981538748</c:v>
                </c:pt>
                <c:pt idx="1640">
                  <c:v>0.27379064981538748</c:v>
                </c:pt>
                <c:pt idx="1641">
                  <c:v>0.27379064981538748</c:v>
                </c:pt>
                <c:pt idx="1642">
                  <c:v>0.27379064981538748</c:v>
                </c:pt>
                <c:pt idx="1643">
                  <c:v>0.27379064981538748</c:v>
                </c:pt>
                <c:pt idx="1644">
                  <c:v>0.27379064981538748</c:v>
                </c:pt>
                <c:pt idx="1645">
                  <c:v>0.27379064981538748</c:v>
                </c:pt>
                <c:pt idx="1646">
                  <c:v>0.27379064981538748</c:v>
                </c:pt>
                <c:pt idx="1647">
                  <c:v>0.27379064981538748</c:v>
                </c:pt>
                <c:pt idx="1648">
                  <c:v>0.27379064981538748</c:v>
                </c:pt>
                <c:pt idx="1649">
                  <c:v>0.27379064981538748</c:v>
                </c:pt>
                <c:pt idx="1650">
                  <c:v>0.27379064981538748</c:v>
                </c:pt>
                <c:pt idx="1651">
                  <c:v>0.27379064981538748</c:v>
                </c:pt>
                <c:pt idx="1652">
                  <c:v>0.27379064981538748</c:v>
                </c:pt>
                <c:pt idx="1653">
                  <c:v>0.27379064981538748</c:v>
                </c:pt>
                <c:pt idx="1654">
                  <c:v>0.27379064981538748</c:v>
                </c:pt>
                <c:pt idx="1655">
                  <c:v>0.27379064981538748</c:v>
                </c:pt>
                <c:pt idx="1656">
                  <c:v>0.27379064981538748</c:v>
                </c:pt>
                <c:pt idx="1657">
                  <c:v>0.27379064981538748</c:v>
                </c:pt>
                <c:pt idx="1658">
                  <c:v>0.27379064981538748</c:v>
                </c:pt>
                <c:pt idx="1659">
                  <c:v>0.27379064981538748</c:v>
                </c:pt>
                <c:pt idx="1660">
                  <c:v>0.27379064981538748</c:v>
                </c:pt>
                <c:pt idx="1661">
                  <c:v>0.27379064981538748</c:v>
                </c:pt>
                <c:pt idx="1662">
                  <c:v>0.27379064981538748</c:v>
                </c:pt>
                <c:pt idx="1663">
                  <c:v>0.27379064981538748</c:v>
                </c:pt>
                <c:pt idx="1664">
                  <c:v>0.27379064981538748</c:v>
                </c:pt>
                <c:pt idx="1665">
                  <c:v>0.27379064981538748</c:v>
                </c:pt>
                <c:pt idx="1666">
                  <c:v>0.27379064981538748</c:v>
                </c:pt>
                <c:pt idx="1667">
                  <c:v>0.27379064981538748</c:v>
                </c:pt>
                <c:pt idx="1668">
                  <c:v>0.27379064981538748</c:v>
                </c:pt>
                <c:pt idx="1669">
                  <c:v>0.27379064981538748</c:v>
                </c:pt>
                <c:pt idx="1670">
                  <c:v>0.27379064981538748</c:v>
                </c:pt>
                <c:pt idx="1671">
                  <c:v>0.27379064981538748</c:v>
                </c:pt>
                <c:pt idx="1672">
                  <c:v>0.27379064981538748</c:v>
                </c:pt>
                <c:pt idx="1673">
                  <c:v>0.27379064981538748</c:v>
                </c:pt>
                <c:pt idx="1674">
                  <c:v>0.27379064981538748</c:v>
                </c:pt>
                <c:pt idx="1675">
                  <c:v>0.27379064981538748</c:v>
                </c:pt>
                <c:pt idx="1676">
                  <c:v>0.27379064981538748</c:v>
                </c:pt>
                <c:pt idx="1677">
                  <c:v>0.27379064981538748</c:v>
                </c:pt>
                <c:pt idx="1678">
                  <c:v>0.27379064981538748</c:v>
                </c:pt>
                <c:pt idx="1679">
                  <c:v>0.27379064981538748</c:v>
                </c:pt>
                <c:pt idx="1680">
                  <c:v>0.27379064981538748</c:v>
                </c:pt>
                <c:pt idx="1681">
                  <c:v>0.27379064981538748</c:v>
                </c:pt>
                <c:pt idx="1682">
                  <c:v>0.27379064981538748</c:v>
                </c:pt>
                <c:pt idx="1683">
                  <c:v>0.27379064981538748</c:v>
                </c:pt>
                <c:pt idx="1684">
                  <c:v>0.27379064981538748</c:v>
                </c:pt>
                <c:pt idx="1685">
                  <c:v>0.27379064981538748</c:v>
                </c:pt>
                <c:pt idx="1686">
                  <c:v>0.27379064981538748</c:v>
                </c:pt>
                <c:pt idx="1687">
                  <c:v>0.27379064981538748</c:v>
                </c:pt>
                <c:pt idx="1688">
                  <c:v>0.27379064981538748</c:v>
                </c:pt>
                <c:pt idx="1689">
                  <c:v>0.27379064981538748</c:v>
                </c:pt>
                <c:pt idx="1690">
                  <c:v>0.27379064981538748</c:v>
                </c:pt>
                <c:pt idx="1691">
                  <c:v>0.27379064981538748</c:v>
                </c:pt>
                <c:pt idx="1692">
                  <c:v>0.27379064981538748</c:v>
                </c:pt>
                <c:pt idx="1693">
                  <c:v>0.27379064981538748</c:v>
                </c:pt>
                <c:pt idx="1694">
                  <c:v>0.27379064981538748</c:v>
                </c:pt>
                <c:pt idx="1695">
                  <c:v>0.27379064981538748</c:v>
                </c:pt>
                <c:pt idx="1696">
                  <c:v>0.27379064981538748</c:v>
                </c:pt>
                <c:pt idx="1697">
                  <c:v>0.27379064981538748</c:v>
                </c:pt>
                <c:pt idx="1698">
                  <c:v>0.27379064981538748</c:v>
                </c:pt>
                <c:pt idx="1699">
                  <c:v>0.27379064981538748</c:v>
                </c:pt>
                <c:pt idx="1700">
                  <c:v>0.27379064981538748</c:v>
                </c:pt>
                <c:pt idx="1701">
                  <c:v>0.27379064981538748</c:v>
                </c:pt>
                <c:pt idx="1702">
                  <c:v>0.27379064981538748</c:v>
                </c:pt>
                <c:pt idx="1703">
                  <c:v>0.27379064981538748</c:v>
                </c:pt>
                <c:pt idx="1704">
                  <c:v>0.27379064981538748</c:v>
                </c:pt>
                <c:pt idx="1705">
                  <c:v>0.27379064981538748</c:v>
                </c:pt>
                <c:pt idx="1706">
                  <c:v>0.27379064981538748</c:v>
                </c:pt>
                <c:pt idx="1707">
                  <c:v>0.27379064981538748</c:v>
                </c:pt>
                <c:pt idx="1708">
                  <c:v>0.27379064981538748</c:v>
                </c:pt>
                <c:pt idx="1709">
                  <c:v>0.27379064981538748</c:v>
                </c:pt>
                <c:pt idx="1710">
                  <c:v>0.27379064981538748</c:v>
                </c:pt>
                <c:pt idx="1711">
                  <c:v>0.27379064981538748</c:v>
                </c:pt>
                <c:pt idx="1712">
                  <c:v>0.27379064981538748</c:v>
                </c:pt>
                <c:pt idx="1713">
                  <c:v>0.27379064981538748</c:v>
                </c:pt>
                <c:pt idx="1714">
                  <c:v>0.27379064981538748</c:v>
                </c:pt>
                <c:pt idx="1715">
                  <c:v>0.27379064981538748</c:v>
                </c:pt>
                <c:pt idx="1716">
                  <c:v>0.27379064981538748</c:v>
                </c:pt>
                <c:pt idx="1717">
                  <c:v>0.27379064981538748</c:v>
                </c:pt>
                <c:pt idx="1718">
                  <c:v>0.27379064981538748</c:v>
                </c:pt>
                <c:pt idx="1719">
                  <c:v>0.27379064981538748</c:v>
                </c:pt>
                <c:pt idx="1720">
                  <c:v>0.27379064981538748</c:v>
                </c:pt>
                <c:pt idx="1721">
                  <c:v>0.27379064981538748</c:v>
                </c:pt>
                <c:pt idx="1722">
                  <c:v>0.27379064981538748</c:v>
                </c:pt>
                <c:pt idx="1723">
                  <c:v>0.27379064981538748</c:v>
                </c:pt>
                <c:pt idx="1724">
                  <c:v>0.27379064981538748</c:v>
                </c:pt>
                <c:pt idx="1725">
                  <c:v>0.27379064981538748</c:v>
                </c:pt>
                <c:pt idx="1726">
                  <c:v>0.27379064981538748</c:v>
                </c:pt>
                <c:pt idx="1727">
                  <c:v>0.27379064981538748</c:v>
                </c:pt>
                <c:pt idx="1728">
                  <c:v>0.27379064981538748</c:v>
                </c:pt>
                <c:pt idx="1729">
                  <c:v>0.27379064981538748</c:v>
                </c:pt>
                <c:pt idx="1730">
                  <c:v>0.27379064981538748</c:v>
                </c:pt>
                <c:pt idx="1731">
                  <c:v>0.27379064981538748</c:v>
                </c:pt>
                <c:pt idx="1732">
                  <c:v>0.27379064981538748</c:v>
                </c:pt>
                <c:pt idx="1733">
                  <c:v>0.27379064981538748</c:v>
                </c:pt>
                <c:pt idx="1734">
                  <c:v>0.27379064981538748</c:v>
                </c:pt>
                <c:pt idx="1735">
                  <c:v>0.27379064981538748</c:v>
                </c:pt>
                <c:pt idx="1736">
                  <c:v>0.27379064981538748</c:v>
                </c:pt>
                <c:pt idx="1737">
                  <c:v>0.27379064981538748</c:v>
                </c:pt>
                <c:pt idx="1738">
                  <c:v>0.27379064981538748</c:v>
                </c:pt>
                <c:pt idx="1739">
                  <c:v>0.27379064981538748</c:v>
                </c:pt>
                <c:pt idx="1740">
                  <c:v>0.27379064981538748</c:v>
                </c:pt>
                <c:pt idx="1741">
                  <c:v>0.27379064981538748</c:v>
                </c:pt>
                <c:pt idx="1742">
                  <c:v>0.27379064981538748</c:v>
                </c:pt>
                <c:pt idx="1743">
                  <c:v>0.27379064981538748</c:v>
                </c:pt>
                <c:pt idx="1744">
                  <c:v>0.27379064981538748</c:v>
                </c:pt>
                <c:pt idx="1745">
                  <c:v>0.27379064981538748</c:v>
                </c:pt>
                <c:pt idx="1746">
                  <c:v>0.27379064981538748</c:v>
                </c:pt>
                <c:pt idx="1747">
                  <c:v>0.27379064981538748</c:v>
                </c:pt>
                <c:pt idx="1748">
                  <c:v>0.27379064981538748</c:v>
                </c:pt>
                <c:pt idx="1749">
                  <c:v>0.27379064981538748</c:v>
                </c:pt>
                <c:pt idx="1750">
                  <c:v>0.27379064981538748</c:v>
                </c:pt>
                <c:pt idx="1751">
                  <c:v>0.27379064981538748</c:v>
                </c:pt>
                <c:pt idx="1752">
                  <c:v>0.27379064981538748</c:v>
                </c:pt>
                <c:pt idx="1753">
                  <c:v>0.27379064981538748</c:v>
                </c:pt>
                <c:pt idx="1754">
                  <c:v>0.27379064981538748</c:v>
                </c:pt>
                <c:pt idx="1755">
                  <c:v>0.27379064981538748</c:v>
                </c:pt>
                <c:pt idx="1756">
                  <c:v>0.27379064981538748</c:v>
                </c:pt>
                <c:pt idx="1757">
                  <c:v>0.27379064981538748</c:v>
                </c:pt>
                <c:pt idx="1758">
                  <c:v>0.27379064981538748</c:v>
                </c:pt>
                <c:pt idx="1759">
                  <c:v>0.27379064981538748</c:v>
                </c:pt>
                <c:pt idx="1760">
                  <c:v>0.27379064981538748</c:v>
                </c:pt>
                <c:pt idx="1761">
                  <c:v>0.27379064981538748</c:v>
                </c:pt>
                <c:pt idx="1762">
                  <c:v>0.27379064981538748</c:v>
                </c:pt>
                <c:pt idx="1763">
                  <c:v>0.27379064981538748</c:v>
                </c:pt>
                <c:pt idx="1764">
                  <c:v>0.27379064981538748</c:v>
                </c:pt>
                <c:pt idx="1765">
                  <c:v>0.27379064981538748</c:v>
                </c:pt>
                <c:pt idx="1766">
                  <c:v>0.27379064981538748</c:v>
                </c:pt>
                <c:pt idx="1767">
                  <c:v>0.27379064981538748</c:v>
                </c:pt>
                <c:pt idx="1768">
                  <c:v>0.27379064981538748</c:v>
                </c:pt>
                <c:pt idx="1769">
                  <c:v>0.27379064981538748</c:v>
                </c:pt>
                <c:pt idx="1770">
                  <c:v>0.27379064981538748</c:v>
                </c:pt>
                <c:pt idx="1771">
                  <c:v>0.27379064981538748</c:v>
                </c:pt>
                <c:pt idx="1772">
                  <c:v>0.27379064981538748</c:v>
                </c:pt>
                <c:pt idx="1773">
                  <c:v>0.27379064981538748</c:v>
                </c:pt>
                <c:pt idx="1774">
                  <c:v>0.27379064981538748</c:v>
                </c:pt>
                <c:pt idx="1775">
                  <c:v>0.27379064981538748</c:v>
                </c:pt>
                <c:pt idx="1776">
                  <c:v>0.27379064981538748</c:v>
                </c:pt>
                <c:pt idx="1777">
                  <c:v>0.27379064981538748</c:v>
                </c:pt>
                <c:pt idx="1778">
                  <c:v>0.27379064981538748</c:v>
                </c:pt>
                <c:pt idx="1779">
                  <c:v>0.27379064981538748</c:v>
                </c:pt>
                <c:pt idx="1780">
                  <c:v>0.27379064981538748</c:v>
                </c:pt>
                <c:pt idx="1781">
                  <c:v>0.27379064981538748</c:v>
                </c:pt>
                <c:pt idx="1782">
                  <c:v>0.27379064981538748</c:v>
                </c:pt>
                <c:pt idx="1783">
                  <c:v>0.27379064981538748</c:v>
                </c:pt>
                <c:pt idx="1784">
                  <c:v>0.27379064981538748</c:v>
                </c:pt>
                <c:pt idx="1785">
                  <c:v>0.27379064981538748</c:v>
                </c:pt>
                <c:pt idx="1786">
                  <c:v>0.27379064981538748</c:v>
                </c:pt>
                <c:pt idx="1787">
                  <c:v>0.27379064981538748</c:v>
                </c:pt>
                <c:pt idx="1788">
                  <c:v>0.27379064981538748</c:v>
                </c:pt>
                <c:pt idx="1789">
                  <c:v>0.27379064981538748</c:v>
                </c:pt>
                <c:pt idx="1790">
                  <c:v>0.27379064981538748</c:v>
                </c:pt>
                <c:pt idx="1791">
                  <c:v>0.27379064981538748</c:v>
                </c:pt>
                <c:pt idx="1792">
                  <c:v>0.27379064981538748</c:v>
                </c:pt>
                <c:pt idx="1793">
                  <c:v>0.27379064981538748</c:v>
                </c:pt>
                <c:pt idx="1794">
                  <c:v>0.27379064981538748</c:v>
                </c:pt>
                <c:pt idx="1795">
                  <c:v>0.27379064981538748</c:v>
                </c:pt>
                <c:pt idx="1796">
                  <c:v>0.27379064981538748</c:v>
                </c:pt>
                <c:pt idx="1797">
                  <c:v>0.27379064981538748</c:v>
                </c:pt>
                <c:pt idx="1798">
                  <c:v>0.27379064981538748</c:v>
                </c:pt>
                <c:pt idx="1799">
                  <c:v>0.27379064981538748</c:v>
                </c:pt>
                <c:pt idx="1800">
                  <c:v>0.27379064981538748</c:v>
                </c:pt>
                <c:pt idx="1801">
                  <c:v>0.27379064981538748</c:v>
                </c:pt>
                <c:pt idx="1802">
                  <c:v>0.27379064981538748</c:v>
                </c:pt>
                <c:pt idx="1803">
                  <c:v>0.27379064981538748</c:v>
                </c:pt>
                <c:pt idx="1804">
                  <c:v>0.27379064981538748</c:v>
                </c:pt>
                <c:pt idx="1805">
                  <c:v>0.27379064981538748</c:v>
                </c:pt>
                <c:pt idx="1806">
                  <c:v>0.27379064981538748</c:v>
                </c:pt>
                <c:pt idx="1807">
                  <c:v>0.27379064981538748</c:v>
                </c:pt>
                <c:pt idx="1808">
                  <c:v>0.27379064981538748</c:v>
                </c:pt>
                <c:pt idx="1809">
                  <c:v>0.27379064981538748</c:v>
                </c:pt>
                <c:pt idx="1810">
                  <c:v>0.27379064981538748</c:v>
                </c:pt>
                <c:pt idx="1811">
                  <c:v>0.27379064981538748</c:v>
                </c:pt>
                <c:pt idx="1812">
                  <c:v>0.27379064981538748</c:v>
                </c:pt>
                <c:pt idx="1813">
                  <c:v>0.27379064981538748</c:v>
                </c:pt>
                <c:pt idx="1814">
                  <c:v>0.27379064981538748</c:v>
                </c:pt>
                <c:pt idx="1815">
                  <c:v>0.27379064981538748</c:v>
                </c:pt>
                <c:pt idx="1816">
                  <c:v>0.27379064981538748</c:v>
                </c:pt>
                <c:pt idx="1817">
                  <c:v>0.27379064981538748</c:v>
                </c:pt>
                <c:pt idx="1818">
                  <c:v>0.27379064981538748</c:v>
                </c:pt>
                <c:pt idx="1819">
                  <c:v>0.27379064981538748</c:v>
                </c:pt>
                <c:pt idx="1820">
                  <c:v>0.27379064981538748</c:v>
                </c:pt>
                <c:pt idx="1821">
                  <c:v>0.27379064981538748</c:v>
                </c:pt>
                <c:pt idx="1822">
                  <c:v>0.27379064981538748</c:v>
                </c:pt>
                <c:pt idx="1823">
                  <c:v>0.27379064981538748</c:v>
                </c:pt>
                <c:pt idx="1824">
                  <c:v>0.27379064981538748</c:v>
                </c:pt>
                <c:pt idx="1825">
                  <c:v>0.27379064981538748</c:v>
                </c:pt>
                <c:pt idx="1826">
                  <c:v>0.27379064981538748</c:v>
                </c:pt>
                <c:pt idx="1827">
                  <c:v>0.27379064981538748</c:v>
                </c:pt>
                <c:pt idx="1828">
                  <c:v>0.27379064981538748</c:v>
                </c:pt>
                <c:pt idx="1829">
                  <c:v>0.27379064981538748</c:v>
                </c:pt>
                <c:pt idx="1830">
                  <c:v>0.27379064981538748</c:v>
                </c:pt>
                <c:pt idx="1831">
                  <c:v>0.27379064981538748</c:v>
                </c:pt>
                <c:pt idx="1832">
                  <c:v>0.27379064981538748</c:v>
                </c:pt>
                <c:pt idx="1833">
                  <c:v>0.27379064981538748</c:v>
                </c:pt>
                <c:pt idx="1834">
                  <c:v>0.27379064981538748</c:v>
                </c:pt>
                <c:pt idx="1835">
                  <c:v>0.27379064981538748</c:v>
                </c:pt>
                <c:pt idx="1836">
                  <c:v>0.27379064981538748</c:v>
                </c:pt>
                <c:pt idx="1837">
                  <c:v>0.27379064981538748</c:v>
                </c:pt>
                <c:pt idx="1838">
                  <c:v>0.27379064981538748</c:v>
                </c:pt>
                <c:pt idx="1839">
                  <c:v>0.27379064981538748</c:v>
                </c:pt>
                <c:pt idx="1840">
                  <c:v>0.27379064981538748</c:v>
                </c:pt>
                <c:pt idx="1841">
                  <c:v>0.27379064981538748</c:v>
                </c:pt>
                <c:pt idx="1842">
                  <c:v>0.27379064981538748</c:v>
                </c:pt>
                <c:pt idx="1843">
                  <c:v>0.27379064981538748</c:v>
                </c:pt>
                <c:pt idx="1844">
                  <c:v>0.27379064981538748</c:v>
                </c:pt>
                <c:pt idx="1845">
                  <c:v>0.27379064981538748</c:v>
                </c:pt>
                <c:pt idx="1846">
                  <c:v>0.27379064981538748</c:v>
                </c:pt>
                <c:pt idx="1847">
                  <c:v>0.27379064981538748</c:v>
                </c:pt>
                <c:pt idx="1848">
                  <c:v>0.27379064981538748</c:v>
                </c:pt>
                <c:pt idx="1849">
                  <c:v>0.27379064981538748</c:v>
                </c:pt>
                <c:pt idx="1850">
                  <c:v>0.27379064981538748</c:v>
                </c:pt>
                <c:pt idx="1851">
                  <c:v>0.27379064981538748</c:v>
                </c:pt>
                <c:pt idx="1852">
                  <c:v>0.27379064981538748</c:v>
                </c:pt>
                <c:pt idx="1853">
                  <c:v>0.27379064981538748</c:v>
                </c:pt>
                <c:pt idx="1854">
                  <c:v>0.27379064981538748</c:v>
                </c:pt>
                <c:pt idx="1855">
                  <c:v>0.27379064981538748</c:v>
                </c:pt>
                <c:pt idx="1856">
                  <c:v>0.27379064981538748</c:v>
                </c:pt>
                <c:pt idx="1857">
                  <c:v>0.27379064981538748</c:v>
                </c:pt>
                <c:pt idx="1858">
                  <c:v>0.27379064981538748</c:v>
                </c:pt>
                <c:pt idx="1859">
                  <c:v>0.27379064981538748</c:v>
                </c:pt>
                <c:pt idx="1860">
                  <c:v>0.27379064981538748</c:v>
                </c:pt>
                <c:pt idx="1861">
                  <c:v>0.27379064981538748</c:v>
                </c:pt>
                <c:pt idx="1862">
                  <c:v>0.27379064981538748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0-C848-A21D-E192B162ECCE}"/>
            </c:ext>
          </c:extLst>
        </c:ser>
        <c:ser>
          <c:idx val="4"/>
          <c:order val="4"/>
          <c:marker>
            <c:symbol val="none"/>
          </c:marker>
          <c:cat>
            <c:multiLvlStrRef>
              <c:f>CHART!$C$54:$I$56</c:f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0-C848-A21D-E192B162ECCE}"/>
            </c:ext>
          </c:extLst>
        </c:ser>
        <c:ser>
          <c:idx val="5"/>
          <c:order val="5"/>
          <c:marker>
            <c:symbol val="none"/>
          </c:marker>
          <c:cat>
            <c:multiLvlStrRef>
              <c:f>CHART!$C$54:$I$56</c:f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0-C848-A21D-E192B162ECCE}"/>
            </c:ext>
          </c:extLst>
        </c:ser>
        <c:ser>
          <c:idx val="6"/>
          <c:order val="6"/>
          <c:marker>
            <c:symbol val="none"/>
          </c:marker>
          <c:cat>
            <c:multiLvlStrRef>
              <c:f>CHART!$C$54:$I$56</c:f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0-C848-A21D-E192B162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733503"/>
        <c:axId val="1"/>
      </c:lineChart>
      <c:catAx>
        <c:axId val="1555733503"/>
        <c:scaling>
          <c:orientation val="minMax"/>
        </c:scaling>
        <c:delete val="0"/>
        <c:axPos val="b"/>
        <c:numFmt formatCode="mmm\ \'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NO"/>
          </a:p>
        </c:txPr>
        <c:crossAx val="1"/>
        <c:crosses val="autoZero"/>
        <c:auto val="0"/>
        <c:lblAlgn val="ctr"/>
        <c:lblOffset val="100"/>
        <c:tickLblSkip val="26"/>
        <c:tickMarkSkip val="13"/>
        <c:noMultiLvlLbl val="0"/>
      </c:catAx>
      <c:valAx>
        <c:axId val="1"/>
        <c:scaling>
          <c:orientation val="minMax"/>
          <c:max val="0.8"/>
          <c:min val="0.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NO"/>
          </a:p>
        </c:txPr>
        <c:crossAx val="1555733503"/>
        <c:crosses val="max"/>
        <c:crossBetween val="midCat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O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47074701501862E-3"/>
          <c:y val="4.3927759426880014E-2"/>
          <c:w val="0.94233722316054425"/>
          <c:h val="0.91989896211584032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cat>
            <c:strRef>
              <c:f>SENTIMENT!$A$8:$A$1876</c:f>
              <c:strCache>
                <c:ptCount val="1869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1-11-96</c:v>
                </c:pt>
                <c:pt idx="443">
                  <c:v>1-18-96</c:v>
                </c:pt>
                <c:pt idx="444">
                  <c:v>1-25-96</c:v>
                </c:pt>
                <c:pt idx="445">
                  <c:v>2-1-96</c:v>
                </c:pt>
                <c:pt idx="446">
                  <c:v>2-8-96</c:v>
                </c:pt>
                <c:pt idx="447">
                  <c:v>2-15-96</c:v>
                </c:pt>
                <c:pt idx="448">
                  <c:v>2-22-96</c:v>
                </c:pt>
                <c:pt idx="449">
                  <c:v>2-29-96</c:v>
                </c:pt>
                <c:pt idx="450">
                  <c:v>3-7-96</c:v>
                </c:pt>
                <c:pt idx="451">
                  <c:v>3-14-96</c:v>
                </c:pt>
                <c:pt idx="452">
                  <c:v>3-21-96</c:v>
                </c:pt>
                <c:pt idx="453">
                  <c:v>3-28-96</c:v>
                </c:pt>
                <c:pt idx="454">
                  <c:v>4-4-96</c:v>
                </c:pt>
                <c:pt idx="455">
                  <c:v>4-11-96</c:v>
                </c:pt>
                <c:pt idx="456">
                  <c:v>4-18-96</c:v>
                </c:pt>
                <c:pt idx="457">
                  <c:v>4-25-96</c:v>
                </c:pt>
                <c:pt idx="458">
                  <c:v>5-2-96</c:v>
                </c:pt>
                <c:pt idx="459">
                  <c:v>5-9-96</c:v>
                </c:pt>
                <c:pt idx="460">
                  <c:v>5-16-96</c:v>
                </c:pt>
                <c:pt idx="461">
                  <c:v>5-23-96</c:v>
                </c:pt>
                <c:pt idx="462">
                  <c:v>5-30-96</c:v>
                </c:pt>
                <c:pt idx="463">
                  <c:v>6-6-96</c:v>
                </c:pt>
                <c:pt idx="464">
                  <c:v>6-13-96</c:v>
                </c:pt>
                <c:pt idx="465">
                  <c:v>6-20-96</c:v>
                </c:pt>
                <c:pt idx="466">
                  <c:v>6-27-96</c:v>
                </c:pt>
                <c:pt idx="467">
                  <c:v>7-3-96</c:v>
                </c:pt>
                <c:pt idx="468">
                  <c:v>7-11-96</c:v>
                </c:pt>
                <c:pt idx="469">
                  <c:v>7-18-96</c:v>
                </c:pt>
                <c:pt idx="470">
                  <c:v>7-25-96</c:v>
                </c:pt>
                <c:pt idx="471">
                  <c:v>8-1-96</c:v>
                </c:pt>
                <c:pt idx="472">
                  <c:v>8-8-96</c:v>
                </c:pt>
                <c:pt idx="473">
                  <c:v>8-15-96</c:v>
                </c:pt>
                <c:pt idx="474">
                  <c:v>8-22-96</c:v>
                </c:pt>
                <c:pt idx="475">
                  <c:v>8-29-96</c:v>
                </c:pt>
                <c:pt idx="476">
                  <c:v>9-5-96</c:v>
                </c:pt>
                <c:pt idx="477">
                  <c:v>9-12-96</c:v>
                </c:pt>
                <c:pt idx="478">
                  <c:v>9-19-96</c:v>
                </c:pt>
                <c:pt idx="479">
                  <c:v>9-26-96</c:v>
                </c:pt>
                <c:pt idx="480">
                  <c:v>10-3-96</c:v>
                </c:pt>
                <c:pt idx="481">
                  <c:v>10-10-96</c:v>
                </c:pt>
                <c:pt idx="482">
                  <c:v>10-17-96</c:v>
                </c:pt>
                <c:pt idx="483">
                  <c:v>10-24-96</c:v>
                </c:pt>
                <c:pt idx="484">
                  <c:v>10-31-96</c:v>
                </c:pt>
                <c:pt idx="485">
                  <c:v>11-7-96</c:v>
                </c:pt>
                <c:pt idx="486">
                  <c:v>11-14-96</c:v>
                </c:pt>
                <c:pt idx="487">
                  <c:v>11-21-96</c:v>
                </c:pt>
                <c:pt idx="488">
                  <c:v>11-27-96</c:v>
                </c:pt>
                <c:pt idx="489">
                  <c:v>12-5-96</c:v>
                </c:pt>
                <c:pt idx="490">
                  <c:v>12-12-96</c:v>
                </c:pt>
                <c:pt idx="491">
                  <c:v>12-19-96</c:v>
                </c:pt>
                <c:pt idx="492">
                  <c:v>12-26-96</c:v>
                </c:pt>
                <c:pt idx="493">
                  <c:v>1-2-97</c:v>
                </c:pt>
                <c:pt idx="494">
                  <c:v>1-9-97</c:v>
                </c:pt>
                <c:pt idx="495">
                  <c:v>1-16-97</c:v>
                </c:pt>
                <c:pt idx="496">
                  <c:v>1-23-97</c:v>
                </c:pt>
                <c:pt idx="497">
                  <c:v>1-30-97</c:v>
                </c:pt>
                <c:pt idx="498">
                  <c:v>2-6-97</c:v>
                </c:pt>
                <c:pt idx="499">
                  <c:v>2-13-97</c:v>
                </c:pt>
                <c:pt idx="500">
                  <c:v>2-20-97</c:v>
                </c:pt>
                <c:pt idx="501">
                  <c:v>2-27-97</c:v>
                </c:pt>
                <c:pt idx="502">
                  <c:v>3-6-97</c:v>
                </c:pt>
                <c:pt idx="503">
                  <c:v>3-13-97</c:v>
                </c:pt>
                <c:pt idx="504">
                  <c:v>3-20-97</c:v>
                </c:pt>
                <c:pt idx="505">
                  <c:v>3-27-97</c:v>
                </c:pt>
                <c:pt idx="506">
                  <c:v>4-3-97</c:v>
                </c:pt>
                <c:pt idx="507">
                  <c:v>4-10-97</c:v>
                </c:pt>
                <c:pt idx="508">
                  <c:v>4-17-97</c:v>
                </c:pt>
                <c:pt idx="509">
                  <c:v>4-24-97</c:v>
                </c:pt>
                <c:pt idx="510">
                  <c:v>5-1-97</c:v>
                </c:pt>
                <c:pt idx="511">
                  <c:v>5-8-97</c:v>
                </c:pt>
                <c:pt idx="512">
                  <c:v>5-15-97</c:v>
                </c:pt>
                <c:pt idx="513">
                  <c:v>5-22-97</c:v>
                </c:pt>
                <c:pt idx="514">
                  <c:v>5-29-97</c:v>
                </c:pt>
                <c:pt idx="515">
                  <c:v>6-5-97</c:v>
                </c:pt>
                <c:pt idx="516">
                  <c:v>6-12-97</c:v>
                </c:pt>
                <c:pt idx="517">
                  <c:v>6-19-97</c:v>
                </c:pt>
                <c:pt idx="518">
                  <c:v>6-26-97</c:v>
                </c:pt>
                <c:pt idx="519">
                  <c:v>7-3-97</c:v>
                </c:pt>
                <c:pt idx="520">
                  <c:v>7-10-97</c:v>
                </c:pt>
                <c:pt idx="521">
                  <c:v>7-17-97</c:v>
                </c:pt>
                <c:pt idx="522">
                  <c:v>7-24-97</c:v>
                </c:pt>
                <c:pt idx="523">
                  <c:v>7-31-97</c:v>
                </c:pt>
                <c:pt idx="524">
                  <c:v>8-7-97</c:v>
                </c:pt>
                <c:pt idx="525">
                  <c:v>8-14-97</c:v>
                </c:pt>
                <c:pt idx="526">
                  <c:v>8-21-97</c:v>
                </c:pt>
                <c:pt idx="527">
                  <c:v>8-28-97</c:v>
                </c:pt>
                <c:pt idx="528">
                  <c:v>9-4-97</c:v>
                </c:pt>
                <c:pt idx="529">
                  <c:v>9-11-97</c:v>
                </c:pt>
                <c:pt idx="530">
                  <c:v>9-18-97</c:v>
                </c:pt>
                <c:pt idx="531">
                  <c:v>9-25-97</c:v>
                </c:pt>
                <c:pt idx="532">
                  <c:v>10-2-97</c:v>
                </c:pt>
                <c:pt idx="533">
                  <c:v>10-9-97</c:v>
                </c:pt>
                <c:pt idx="534">
                  <c:v>10-16-97</c:v>
                </c:pt>
                <c:pt idx="535">
                  <c:v>10-23-97</c:v>
                </c:pt>
                <c:pt idx="536">
                  <c:v>10-30-97</c:v>
                </c:pt>
                <c:pt idx="537">
                  <c:v>11-6-97</c:v>
                </c:pt>
                <c:pt idx="538">
                  <c:v>11-13-97</c:v>
                </c:pt>
                <c:pt idx="539">
                  <c:v>11-20-97</c:v>
                </c:pt>
                <c:pt idx="540">
                  <c:v>11-26-97</c:v>
                </c:pt>
                <c:pt idx="541">
                  <c:v>12-4-97</c:v>
                </c:pt>
                <c:pt idx="542">
                  <c:v>12-11-97</c:v>
                </c:pt>
                <c:pt idx="543">
                  <c:v>12-18-97</c:v>
                </c:pt>
                <c:pt idx="544">
                  <c:v>12-24-97</c:v>
                </c:pt>
                <c:pt idx="545">
                  <c:v>12-31-97</c:v>
                </c:pt>
                <c:pt idx="546">
                  <c:v>1-8-98</c:v>
                </c:pt>
                <c:pt idx="547">
                  <c:v>1-16-98</c:v>
                </c:pt>
                <c:pt idx="548">
                  <c:v>1-23-98</c:v>
                </c:pt>
                <c:pt idx="549">
                  <c:v>1-30-98</c:v>
                </c:pt>
                <c:pt idx="550">
                  <c:v>2-5-98</c:v>
                </c:pt>
                <c:pt idx="551">
                  <c:v>2-12-98</c:v>
                </c:pt>
                <c:pt idx="552">
                  <c:v>2-19-98</c:v>
                </c:pt>
                <c:pt idx="553">
                  <c:v>2-26-98</c:v>
                </c:pt>
                <c:pt idx="554">
                  <c:v>3-5-98</c:v>
                </c:pt>
                <c:pt idx="555">
                  <c:v>3-12-98</c:v>
                </c:pt>
                <c:pt idx="556">
                  <c:v>3-19-98</c:v>
                </c:pt>
                <c:pt idx="557">
                  <c:v>3-26-98</c:v>
                </c:pt>
                <c:pt idx="558">
                  <c:v>4-2-98</c:v>
                </c:pt>
                <c:pt idx="559">
                  <c:v>4-9-98</c:v>
                </c:pt>
                <c:pt idx="560">
                  <c:v>4-16-98</c:v>
                </c:pt>
                <c:pt idx="561">
                  <c:v>4-23-98</c:v>
                </c:pt>
                <c:pt idx="562">
                  <c:v>4-30-98</c:v>
                </c:pt>
                <c:pt idx="563">
                  <c:v>5-7-98</c:v>
                </c:pt>
                <c:pt idx="564">
                  <c:v>5-14-98</c:v>
                </c:pt>
                <c:pt idx="565">
                  <c:v>5-21-98</c:v>
                </c:pt>
                <c:pt idx="566">
                  <c:v>5-28-98</c:v>
                </c:pt>
                <c:pt idx="567">
                  <c:v>6-4-98</c:v>
                </c:pt>
                <c:pt idx="568">
                  <c:v>6-11-98</c:v>
                </c:pt>
                <c:pt idx="569">
                  <c:v>6-18-98</c:v>
                </c:pt>
                <c:pt idx="570">
                  <c:v>6-25-98</c:v>
                </c:pt>
                <c:pt idx="571">
                  <c:v>7-2-98</c:v>
                </c:pt>
                <c:pt idx="572">
                  <c:v>7-9-98</c:v>
                </c:pt>
                <c:pt idx="573">
                  <c:v>7-16-98</c:v>
                </c:pt>
                <c:pt idx="574">
                  <c:v>7-23-98</c:v>
                </c:pt>
                <c:pt idx="575">
                  <c:v>7-30-98</c:v>
                </c:pt>
                <c:pt idx="576">
                  <c:v>8-6-98</c:v>
                </c:pt>
                <c:pt idx="577">
                  <c:v>8-13-98</c:v>
                </c:pt>
                <c:pt idx="578">
                  <c:v>8-20-98</c:v>
                </c:pt>
                <c:pt idx="579">
                  <c:v>8-27-98</c:v>
                </c:pt>
                <c:pt idx="580">
                  <c:v>9-3-98</c:v>
                </c:pt>
                <c:pt idx="581">
                  <c:v>9-10-98</c:v>
                </c:pt>
                <c:pt idx="582">
                  <c:v>9-17-98</c:v>
                </c:pt>
                <c:pt idx="583">
                  <c:v>9-24-98</c:v>
                </c:pt>
                <c:pt idx="584">
                  <c:v>10-1-98</c:v>
                </c:pt>
                <c:pt idx="585">
                  <c:v>10-8-98</c:v>
                </c:pt>
                <c:pt idx="586">
                  <c:v>10-15-98</c:v>
                </c:pt>
                <c:pt idx="587">
                  <c:v>10-22-98</c:v>
                </c:pt>
                <c:pt idx="588">
                  <c:v>10-29-98</c:v>
                </c:pt>
                <c:pt idx="589">
                  <c:v>11-5-98</c:v>
                </c:pt>
                <c:pt idx="590">
                  <c:v>11-12-98</c:v>
                </c:pt>
                <c:pt idx="591">
                  <c:v>11-19-98</c:v>
                </c:pt>
                <c:pt idx="592">
                  <c:v>11-25-98</c:v>
                </c:pt>
                <c:pt idx="593">
                  <c:v>12-3-98</c:v>
                </c:pt>
                <c:pt idx="594">
                  <c:v>12-10-98</c:v>
                </c:pt>
                <c:pt idx="595">
                  <c:v>12-17-98</c:v>
                </c:pt>
                <c:pt idx="596">
                  <c:v>12-23-98</c:v>
                </c:pt>
                <c:pt idx="597">
                  <c:v>12-31-98</c:v>
                </c:pt>
                <c:pt idx="598">
                  <c:v>1-7-99</c:v>
                </c:pt>
                <c:pt idx="599">
                  <c:v>1-14-99</c:v>
                </c:pt>
                <c:pt idx="600">
                  <c:v>1-21-99</c:v>
                </c:pt>
                <c:pt idx="601">
                  <c:v>1-28-99</c:v>
                </c:pt>
                <c:pt idx="602">
                  <c:v>2-4-99</c:v>
                </c:pt>
                <c:pt idx="603">
                  <c:v>2-11-99</c:v>
                </c:pt>
                <c:pt idx="604">
                  <c:v>2-18-99</c:v>
                </c:pt>
                <c:pt idx="605">
                  <c:v>2-25-99</c:v>
                </c:pt>
                <c:pt idx="606">
                  <c:v>3-4-99</c:v>
                </c:pt>
                <c:pt idx="607">
                  <c:v>3-11-99</c:v>
                </c:pt>
                <c:pt idx="608">
                  <c:v>3-18-99</c:v>
                </c:pt>
                <c:pt idx="609">
                  <c:v>3-25-99</c:v>
                </c:pt>
                <c:pt idx="610">
                  <c:v>4-1-99</c:v>
                </c:pt>
                <c:pt idx="611">
                  <c:v>4-8-99</c:v>
                </c:pt>
                <c:pt idx="612">
                  <c:v>4-15-99</c:v>
                </c:pt>
                <c:pt idx="613">
                  <c:v>4-22-99</c:v>
                </c:pt>
                <c:pt idx="614">
                  <c:v>4-29-99</c:v>
                </c:pt>
                <c:pt idx="615">
                  <c:v>5-6-99</c:v>
                </c:pt>
                <c:pt idx="616">
                  <c:v>5-13-99</c:v>
                </c:pt>
                <c:pt idx="617">
                  <c:v>5-20-99</c:v>
                </c:pt>
                <c:pt idx="618">
                  <c:v>5-27-99</c:v>
                </c:pt>
                <c:pt idx="619">
                  <c:v>6-3-99</c:v>
                </c:pt>
                <c:pt idx="620">
                  <c:v>6-10-99</c:v>
                </c:pt>
                <c:pt idx="621">
                  <c:v>6-17-99</c:v>
                </c:pt>
                <c:pt idx="622">
                  <c:v>6-24-99</c:v>
                </c:pt>
                <c:pt idx="623">
                  <c:v>7-1-99</c:v>
                </c:pt>
                <c:pt idx="624">
                  <c:v>7-8-99</c:v>
                </c:pt>
                <c:pt idx="625">
                  <c:v>7-15-99</c:v>
                </c:pt>
                <c:pt idx="626">
                  <c:v>7-22-99</c:v>
                </c:pt>
                <c:pt idx="627">
                  <c:v>7-29-99</c:v>
                </c:pt>
                <c:pt idx="628">
                  <c:v>8-5-99</c:v>
                </c:pt>
                <c:pt idx="629">
                  <c:v>8-12-99</c:v>
                </c:pt>
                <c:pt idx="630">
                  <c:v>8-19-99</c:v>
                </c:pt>
                <c:pt idx="631">
                  <c:v>8-26-99</c:v>
                </c:pt>
                <c:pt idx="632">
                  <c:v>9-2-99</c:v>
                </c:pt>
                <c:pt idx="633">
                  <c:v>9-9-99</c:v>
                </c:pt>
                <c:pt idx="634">
                  <c:v>9-16-99</c:v>
                </c:pt>
                <c:pt idx="635">
                  <c:v>9-23-99</c:v>
                </c:pt>
                <c:pt idx="636">
                  <c:v>9-30-99</c:v>
                </c:pt>
                <c:pt idx="637">
                  <c:v>10-7-99</c:v>
                </c:pt>
                <c:pt idx="638">
                  <c:v>10-14-99</c:v>
                </c:pt>
                <c:pt idx="639">
                  <c:v>10-21-99</c:v>
                </c:pt>
                <c:pt idx="640">
                  <c:v>10-28-99</c:v>
                </c:pt>
                <c:pt idx="641">
                  <c:v>11-4-99</c:v>
                </c:pt>
                <c:pt idx="642">
                  <c:v>11-11-99</c:v>
                </c:pt>
                <c:pt idx="643">
                  <c:v>11-18-99</c:v>
                </c:pt>
                <c:pt idx="644">
                  <c:v>11-24-99</c:v>
                </c:pt>
                <c:pt idx="645">
                  <c:v>12-2-99</c:v>
                </c:pt>
                <c:pt idx="646">
                  <c:v>12-9-99</c:v>
                </c:pt>
                <c:pt idx="647">
                  <c:v>12-16-99</c:v>
                </c:pt>
                <c:pt idx="648">
                  <c:v>12-23-99</c:v>
                </c:pt>
                <c:pt idx="649">
                  <c:v>12-30-99</c:v>
                </c:pt>
                <c:pt idx="650">
                  <c:v>1-6-00</c:v>
                </c:pt>
                <c:pt idx="651">
                  <c:v>1-13-00</c:v>
                </c:pt>
                <c:pt idx="652">
                  <c:v>1-20-00</c:v>
                </c:pt>
                <c:pt idx="653">
                  <c:v>1-27-00</c:v>
                </c:pt>
                <c:pt idx="654">
                  <c:v>2-3-00</c:v>
                </c:pt>
                <c:pt idx="655">
                  <c:v>2-10-00</c:v>
                </c:pt>
                <c:pt idx="656">
                  <c:v>2-17-00</c:v>
                </c:pt>
                <c:pt idx="657">
                  <c:v>2-24-00</c:v>
                </c:pt>
                <c:pt idx="658">
                  <c:v>3-2-00</c:v>
                </c:pt>
                <c:pt idx="659">
                  <c:v>3-8-00</c:v>
                </c:pt>
                <c:pt idx="660">
                  <c:v>3-16-00</c:v>
                </c:pt>
                <c:pt idx="661">
                  <c:v>3-23-00</c:v>
                </c:pt>
                <c:pt idx="662">
                  <c:v>3-30-00</c:v>
                </c:pt>
                <c:pt idx="663">
                  <c:v>4-6-00</c:v>
                </c:pt>
                <c:pt idx="664">
                  <c:v>4-13-00</c:v>
                </c:pt>
                <c:pt idx="665">
                  <c:v>4-20-00</c:v>
                </c:pt>
                <c:pt idx="666">
                  <c:v>4-27-00</c:v>
                </c:pt>
                <c:pt idx="667">
                  <c:v>5-4-00</c:v>
                </c:pt>
                <c:pt idx="668">
                  <c:v>5-11-00</c:v>
                </c:pt>
                <c:pt idx="669">
                  <c:v>5-18-00</c:v>
                </c:pt>
                <c:pt idx="670">
                  <c:v>5-25-00</c:v>
                </c:pt>
                <c:pt idx="671">
                  <c:v>6-1-00</c:v>
                </c:pt>
                <c:pt idx="672">
                  <c:v>6-8-00</c:v>
                </c:pt>
                <c:pt idx="673">
                  <c:v>6-15-00</c:v>
                </c:pt>
                <c:pt idx="674">
                  <c:v>6-22-00</c:v>
                </c:pt>
                <c:pt idx="675">
                  <c:v>7-6-00</c:v>
                </c:pt>
                <c:pt idx="676">
                  <c:v>7-13-00</c:v>
                </c:pt>
                <c:pt idx="677">
                  <c:v>7-20-00</c:v>
                </c:pt>
                <c:pt idx="678">
                  <c:v>7-27-00</c:v>
                </c:pt>
                <c:pt idx="679">
                  <c:v>8-3-00</c:v>
                </c:pt>
                <c:pt idx="680">
                  <c:v>8-10-00</c:v>
                </c:pt>
                <c:pt idx="681">
                  <c:v>8-17-00</c:v>
                </c:pt>
                <c:pt idx="682">
                  <c:v>8-23-00</c:v>
                </c:pt>
                <c:pt idx="683">
                  <c:v>8-31-00</c:v>
                </c:pt>
                <c:pt idx="684">
                  <c:v>9-7-00</c:v>
                </c:pt>
                <c:pt idx="685">
                  <c:v>9-14-00</c:v>
                </c:pt>
                <c:pt idx="686">
                  <c:v>9-21-00</c:v>
                </c:pt>
                <c:pt idx="687">
                  <c:v>9-28-00</c:v>
                </c:pt>
                <c:pt idx="688">
                  <c:v>10-5-00</c:v>
                </c:pt>
                <c:pt idx="689">
                  <c:v>10-12-00</c:v>
                </c:pt>
                <c:pt idx="690">
                  <c:v>10-19-00</c:v>
                </c:pt>
                <c:pt idx="691">
                  <c:v>10-26-00</c:v>
                </c:pt>
                <c:pt idx="692">
                  <c:v>11-2-00</c:v>
                </c:pt>
                <c:pt idx="693">
                  <c:v>11-9-00</c:v>
                </c:pt>
                <c:pt idx="694">
                  <c:v>11-16-00</c:v>
                </c:pt>
                <c:pt idx="695">
                  <c:v>11-23-00</c:v>
                </c:pt>
                <c:pt idx="696">
                  <c:v>11-30-00</c:v>
                </c:pt>
                <c:pt idx="697">
                  <c:v>12-7-00</c:v>
                </c:pt>
                <c:pt idx="698">
                  <c:v>12-14-00</c:v>
                </c:pt>
                <c:pt idx="699">
                  <c:v>12-21-00</c:v>
                </c:pt>
                <c:pt idx="700">
                  <c:v>12-28-00</c:v>
                </c:pt>
                <c:pt idx="701">
                  <c:v>1-4-01</c:v>
                </c:pt>
                <c:pt idx="702">
                  <c:v>1-11-01</c:v>
                </c:pt>
                <c:pt idx="703">
                  <c:v>1-18-01</c:v>
                </c:pt>
                <c:pt idx="704">
                  <c:v>1-25-01</c:v>
                </c:pt>
                <c:pt idx="705">
                  <c:v>2-1-01</c:v>
                </c:pt>
                <c:pt idx="706">
                  <c:v>2-8-01</c:v>
                </c:pt>
                <c:pt idx="707">
                  <c:v>2-15-01</c:v>
                </c:pt>
                <c:pt idx="708">
                  <c:v>2-22-01</c:v>
                </c:pt>
                <c:pt idx="709">
                  <c:v>3-1-01</c:v>
                </c:pt>
                <c:pt idx="710">
                  <c:v>3-8-01</c:v>
                </c:pt>
                <c:pt idx="711">
                  <c:v>3-15-01</c:v>
                </c:pt>
                <c:pt idx="712">
                  <c:v>3-22-01</c:v>
                </c:pt>
                <c:pt idx="713">
                  <c:v>3-29-01</c:v>
                </c:pt>
                <c:pt idx="714">
                  <c:v>4-5-01</c:v>
                </c:pt>
                <c:pt idx="715">
                  <c:v>4-12-01</c:v>
                </c:pt>
                <c:pt idx="716">
                  <c:v>4-19-01</c:v>
                </c:pt>
                <c:pt idx="717">
                  <c:v>4-26-01</c:v>
                </c:pt>
                <c:pt idx="718">
                  <c:v>5-3-01</c:v>
                </c:pt>
                <c:pt idx="719">
                  <c:v>5-10-01</c:v>
                </c:pt>
                <c:pt idx="720">
                  <c:v>5-17-01</c:v>
                </c:pt>
                <c:pt idx="721">
                  <c:v>5-24-01</c:v>
                </c:pt>
                <c:pt idx="722">
                  <c:v>5-31-01</c:v>
                </c:pt>
                <c:pt idx="723">
                  <c:v>6-7-01</c:v>
                </c:pt>
                <c:pt idx="724">
                  <c:v>6-14-01</c:v>
                </c:pt>
                <c:pt idx="725">
                  <c:v>6-21-01</c:v>
                </c:pt>
                <c:pt idx="726">
                  <c:v>6-28-01</c:v>
                </c:pt>
                <c:pt idx="727">
                  <c:v>7-5-01</c:v>
                </c:pt>
                <c:pt idx="728">
                  <c:v>7-12-01</c:v>
                </c:pt>
                <c:pt idx="729">
                  <c:v>7-19-01</c:v>
                </c:pt>
                <c:pt idx="730">
                  <c:v>7-26-01</c:v>
                </c:pt>
                <c:pt idx="731">
                  <c:v>8-2-01</c:v>
                </c:pt>
                <c:pt idx="732">
                  <c:v>8-9-01</c:v>
                </c:pt>
                <c:pt idx="733">
                  <c:v>8-16-01</c:v>
                </c:pt>
                <c:pt idx="734">
                  <c:v>8-23-01</c:v>
                </c:pt>
                <c:pt idx="735">
                  <c:v>8-30-01</c:v>
                </c:pt>
                <c:pt idx="736">
                  <c:v>9-6-01</c:v>
                </c:pt>
                <c:pt idx="737">
                  <c:v>9-13-01</c:v>
                </c:pt>
                <c:pt idx="738">
                  <c:v>9-20-01</c:v>
                </c:pt>
                <c:pt idx="739">
                  <c:v>9-27-01</c:v>
                </c:pt>
                <c:pt idx="740">
                  <c:v>10-4-01</c:v>
                </c:pt>
                <c:pt idx="741">
                  <c:v>10-11-01</c:v>
                </c:pt>
                <c:pt idx="742">
                  <c:v>10-18-01</c:v>
                </c:pt>
                <c:pt idx="743">
                  <c:v>10-25-01</c:v>
                </c:pt>
                <c:pt idx="744">
                  <c:v>11-1-01</c:v>
                </c:pt>
                <c:pt idx="745">
                  <c:v>11-8-01</c:v>
                </c:pt>
                <c:pt idx="746">
                  <c:v>11-15-01</c:v>
                </c:pt>
                <c:pt idx="747">
                  <c:v>11-22-01</c:v>
                </c:pt>
                <c:pt idx="748">
                  <c:v>11-29-01</c:v>
                </c:pt>
                <c:pt idx="749">
                  <c:v>12-6-01</c:v>
                </c:pt>
                <c:pt idx="750">
                  <c:v>12-13-01</c:v>
                </c:pt>
                <c:pt idx="751">
                  <c:v>12-20-01</c:v>
                </c:pt>
                <c:pt idx="752">
                  <c:v>12-27-01</c:v>
                </c:pt>
                <c:pt idx="753">
                  <c:v>1-3-02</c:v>
                </c:pt>
                <c:pt idx="754">
                  <c:v>1-10-02</c:v>
                </c:pt>
                <c:pt idx="755">
                  <c:v>1-17-02</c:v>
                </c:pt>
                <c:pt idx="756">
                  <c:v>1-24-02</c:v>
                </c:pt>
                <c:pt idx="757">
                  <c:v>1-31-02</c:v>
                </c:pt>
                <c:pt idx="758">
                  <c:v>2-7-02</c:v>
                </c:pt>
                <c:pt idx="759">
                  <c:v>2-14-02</c:v>
                </c:pt>
                <c:pt idx="760">
                  <c:v>2-21-02</c:v>
                </c:pt>
                <c:pt idx="761">
                  <c:v>2-28-02</c:v>
                </c:pt>
                <c:pt idx="762">
                  <c:v>3-7-02</c:v>
                </c:pt>
                <c:pt idx="763">
                  <c:v>3-14-02</c:v>
                </c:pt>
                <c:pt idx="764">
                  <c:v>3-21-02</c:v>
                </c:pt>
                <c:pt idx="765">
                  <c:v>3-28-02</c:v>
                </c:pt>
                <c:pt idx="766">
                  <c:v>4-4-02</c:v>
                </c:pt>
                <c:pt idx="767">
                  <c:v>4-11-02</c:v>
                </c:pt>
                <c:pt idx="768">
                  <c:v>4-18-02</c:v>
                </c:pt>
                <c:pt idx="769">
                  <c:v>4-25-02</c:v>
                </c:pt>
                <c:pt idx="770">
                  <c:v>5-2-02</c:v>
                </c:pt>
                <c:pt idx="771">
                  <c:v>5-9-02</c:v>
                </c:pt>
                <c:pt idx="772">
                  <c:v>5-16-02</c:v>
                </c:pt>
                <c:pt idx="773">
                  <c:v>5-23-02</c:v>
                </c:pt>
                <c:pt idx="774">
                  <c:v>5-29-02</c:v>
                </c:pt>
                <c:pt idx="775">
                  <c:v>6-6-02</c:v>
                </c:pt>
                <c:pt idx="776">
                  <c:v>6-13-02</c:v>
                </c:pt>
                <c:pt idx="777">
                  <c:v>6-20-02</c:v>
                </c:pt>
                <c:pt idx="778">
                  <c:v>6-27-02</c:v>
                </c:pt>
                <c:pt idx="779">
                  <c:v>7-3-02</c:v>
                </c:pt>
                <c:pt idx="780">
                  <c:v>7-11-02</c:v>
                </c:pt>
                <c:pt idx="781">
                  <c:v>7-18-02</c:v>
                </c:pt>
                <c:pt idx="782">
                  <c:v>7-25-02</c:v>
                </c:pt>
                <c:pt idx="783">
                  <c:v>8-1-02</c:v>
                </c:pt>
                <c:pt idx="784">
                  <c:v>8-8-02</c:v>
                </c:pt>
                <c:pt idx="785">
                  <c:v>8-15-02</c:v>
                </c:pt>
                <c:pt idx="786">
                  <c:v>8-22-02</c:v>
                </c:pt>
                <c:pt idx="787">
                  <c:v>8-29-02</c:v>
                </c:pt>
                <c:pt idx="788">
                  <c:v>9-5-02</c:v>
                </c:pt>
                <c:pt idx="789">
                  <c:v>9-12-02</c:v>
                </c:pt>
                <c:pt idx="790">
                  <c:v>9-19-02</c:v>
                </c:pt>
                <c:pt idx="791">
                  <c:v>9-26-02</c:v>
                </c:pt>
                <c:pt idx="792">
                  <c:v>10-3-02</c:v>
                </c:pt>
                <c:pt idx="793">
                  <c:v>10-10-02</c:v>
                </c:pt>
                <c:pt idx="794">
                  <c:v>10-17-02</c:v>
                </c:pt>
                <c:pt idx="795">
                  <c:v>10-24-02</c:v>
                </c:pt>
                <c:pt idx="796">
                  <c:v>10-31-02</c:v>
                </c:pt>
                <c:pt idx="797">
                  <c:v>11-7-02</c:v>
                </c:pt>
                <c:pt idx="798">
                  <c:v>11-14-02</c:v>
                </c:pt>
                <c:pt idx="799">
                  <c:v>11-21-02</c:v>
                </c:pt>
                <c:pt idx="800">
                  <c:v>11-28-02</c:v>
                </c:pt>
                <c:pt idx="801">
                  <c:v>12-5-02</c:v>
                </c:pt>
                <c:pt idx="802">
                  <c:v>12-12-02</c:v>
                </c:pt>
                <c:pt idx="803">
                  <c:v>12-19-02</c:v>
                </c:pt>
                <c:pt idx="804">
                  <c:v>12-26-02</c:v>
                </c:pt>
                <c:pt idx="805">
                  <c:v>1-2-03</c:v>
                </c:pt>
                <c:pt idx="806">
                  <c:v>1-9-03</c:v>
                </c:pt>
                <c:pt idx="807">
                  <c:v>1-16-03</c:v>
                </c:pt>
                <c:pt idx="808">
                  <c:v>1-23-03</c:v>
                </c:pt>
                <c:pt idx="809">
                  <c:v>1-30-03</c:v>
                </c:pt>
                <c:pt idx="810">
                  <c:v>2-6-03</c:v>
                </c:pt>
                <c:pt idx="811">
                  <c:v>2-13-03</c:v>
                </c:pt>
                <c:pt idx="812">
                  <c:v>2-20-03</c:v>
                </c:pt>
                <c:pt idx="813">
                  <c:v>2-27-03</c:v>
                </c:pt>
                <c:pt idx="814">
                  <c:v>3-6-03</c:v>
                </c:pt>
                <c:pt idx="815">
                  <c:v>3-13-03</c:v>
                </c:pt>
                <c:pt idx="816">
                  <c:v>3-20-03</c:v>
                </c:pt>
                <c:pt idx="817">
                  <c:v>3-27-03</c:v>
                </c:pt>
                <c:pt idx="818">
                  <c:v>4-3-03</c:v>
                </c:pt>
                <c:pt idx="819">
                  <c:v>4-10-03</c:v>
                </c:pt>
                <c:pt idx="820">
                  <c:v>4-17-03</c:v>
                </c:pt>
                <c:pt idx="821">
                  <c:v>4-24-03</c:v>
                </c:pt>
                <c:pt idx="822">
                  <c:v>5-1-03</c:v>
                </c:pt>
                <c:pt idx="823">
                  <c:v>5-8-03</c:v>
                </c:pt>
                <c:pt idx="824">
                  <c:v>5-15-03</c:v>
                </c:pt>
                <c:pt idx="825">
                  <c:v>5-22-03</c:v>
                </c:pt>
                <c:pt idx="826">
                  <c:v>5-29-03</c:v>
                </c:pt>
                <c:pt idx="827">
                  <c:v>6-5-03</c:v>
                </c:pt>
                <c:pt idx="828">
                  <c:v>6-12-03</c:v>
                </c:pt>
                <c:pt idx="829">
                  <c:v>6-19-03</c:v>
                </c:pt>
                <c:pt idx="830">
                  <c:v>6-26-03</c:v>
                </c:pt>
                <c:pt idx="831">
                  <c:v>7-3-03</c:v>
                </c:pt>
                <c:pt idx="832">
                  <c:v>7-10-03</c:v>
                </c:pt>
                <c:pt idx="833">
                  <c:v>7-17-03</c:v>
                </c:pt>
                <c:pt idx="834">
                  <c:v>7-24-03</c:v>
                </c:pt>
                <c:pt idx="835">
                  <c:v>7-31-03</c:v>
                </c:pt>
                <c:pt idx="836">
                  <c:v>8-7-03</c:v>
                </c:pt>
                <c:pt idx="837">
                  <c:v>8-14-03</c:v>
                </c:pt>
                <c:pt idx="838">
                  <c:v>8-21-03</c:v>
                </c:pt>
                <c:pt idx="839">
                  <c:v>8-28-03</c:v>
                </c:pt>
                <c:pt idx="840">
                  <c:v>9-4-03</c:v>
                </c:pt>
                <c:pt idx="841">
                  <c:v>9-11-03</c:v>
                </c:pt>
                <c:pt idx="842">
                  <c:v>9-18-03</c:v>
                </c:pt>
                <c:pt idx="843">
                  <c:v>9-25-03</c:v>
                </c:pt>
                <c:pt idx="844">
                  <c:v>10-2-03</c:v>
                </c:pt>
                <c:pt idx="845">
                  <c:v>10-9-03</c:v>
                </c:pt>
                <c:pt idx="846">
                  <c:v>10-16-03</c:v>
                </c:pt>
                <c:pt idx="847">
                  <c:v>10-23-03</c:v>
                </c:pt>
                <c:pt idx="848">
                  <c:v>10-30-03</c:v>
                </c:pt>
                <c:pt idx="849">
                  <c:v>11-6-03</c:v>
                </c:pt>
                <c:pt idx="850">
                  <c:v>11-13-03</c:v>
                </c:pt>
                <c:pt idx="851">
                  <c:v>11-20-03</c:v>
                </c:pt>
                <c:pt idx="852">
                  <c:v>11-27-03</c:v>
                </c:pt>
                <c:pt idx="853">
                  <c:v>12-4-03</c:v>
                </c:pt>
                <c:pt idx="854">
                  <c:v>12-11-03</c:v>
                </c:pt>
                <c:pt idx="855">
                  <c:v>12-18-03</c:v>
                </c:pt>
                <c:pt idx="856">
                  <c:v>12-26-03</c:v>
                </c:pt>
                <c:pt idx="857">
                  <c:v>1-1-04</c:v>
                </c:pt>
                <c:pt idx="858">
                  <c:v>1-8-04</c:v>
                </c:pt>
                <c:pt idx="859">
                  <c:v>1-15-04</c:v>
                </c:pt>
                <c:pt idx="860">
                  <c:v>1-22-04</c:v>
                </c:pt>
                <c:pt idx="861">
                  <c:v>1-29-04</c:v>
                </c:pt>
                <c:pt idx="862">
                  <c:v>2-5-04</c:v>
                </c:pt>
                <c:pt idx="863">
                  <c:v>2-12-04</c:v>
                </c:pt>
                <c:pt idx="864">
                  <c:v>2-19-04</c:v>
                </c:pt>
                <c:pt idx="865">
                  <c:v>2-26-04</c:v>
                </c:pt>
                <c:pt idx="866">
                  <c:v>3-4-04</c:v>
                </c:pt>
                <c:pt idx="867">
                  <c:v>3-11-04</c:v>
                </c:pt>
                <c:pt idx="868">
                  <c:v>3-18-04</c:v>
                </c:pt>
                <c:pt idx="869">
                  <c:v>3-25-04</c:v>
                </c:pt>
                <c:pt idx="870">
                  <c:v>4-1-04</c:v>
                </c:pt>
                <c:pt idx="871">
                  <c:v>4-8-04</c:v>
                </c:pt>
                <c:pt idx="872">
                  <c:v>4-15-04</c:v>
                </c:pt>
                <c:pt idx="873">
                  <c:v>4-22-04</c:v>
                </c:pt>
                <c:pt idx="874">
                  <c:v>4-29-04</c:v>
                </c:pt>
                <c:pt idx="875">
                  <c:v>5-6-04</c:v>
                </c:pt>
                <c:pt idx="876">
                  <c:v>5-13-04</c:v>
                </c:pt>
                <c:pt idx="877">
                  <c:v>5-20-04</c:v>
                </c:pt>
                <c:pt idx="878">
                  <c:v>5-27-04</c:v>
                </c:pt>
                <c:pt idx="879">
                  <c:v>6-3-04</c:v>
                </c:pt>
                <c:pt idx="880">
                  <c:v>6-10-04</c:v>
                </c:pt>
                <c:pt idx="881">
                  <c:v>6-17-04</c:v>
                </c:pt>
                <c:pt idx="882">
                  <c:v>6-24-04</c:v>
                </c:pt>
                <c:pt idx="883">
                  <c:v>7-1-04</c:v>
                </c:pt>
                <c:pt idx="884">
                  <c:v>7-8-04</c:v>
                </c:pt>
                <c:pt idx="885">
                  <c:v>7-15-04</c:v>
                </c:pt>
                <c:pt idx="886">
                  <c:v>7-22-04</c:v>
                </c:pt>
                <c:pt idx="887">
                  <c:v>7-29-04</c:v>
                </c:pt>
                <c:pt idx="888">
                  <c:v>8-5-04</c:v>
                </c:pt>
                <c:pt idx="889">
                  <c:v>8-12-04</c:v>
                </c:pt>
                <c:pt idx="890">
                  <c:v>8-19-04</c:v>
                </c:pt>
                <c:pt idx="891">
                  <c:v>8-26-04</c:v>
                </c:pt>
                <c:pt idx="892">
                  <c:v>9-2-04</c:v>
                </c:pt>
                <c:pt idx="893">
                  <c:v>9-9-04</c:v>
                </c:pt>
                <c:pt idx="894">
                  <c:v>9-16-04</c:v>
                </c:pt>
                <c:pt idx="895">
                  <c:v>9-23-04</c:v>
                </c:pt>
                <c:pt idx="896">
                  <c:v>9-30-04</c:v>
                </c:pt>
                <c:pt idx="897">
                  <c:v>10-7-04</c:v>
                </c:pt>
                <c:pt idx="898">
                  <c:v>10-14-04</c:v>
                </c:pt>
                <c:pt idx="899">
                  <c:v>10-21-04</c:v>
                </c:pt>
                <c:pt idx="900">
                  <c:v>10-28-04</c:v>
                </c:pt>
                <c:pt idx="901">
                  <c:v>11-4-04</c:v>
                </c:pt>
                <c:pt idx="902">
                  <c:v>11-11-04</c:v>
                </c:pt>
                <c:pt idx="903">
                  <c:v>11-18-04</c:v>
                </c:pt>
                <c:pt idx="904">
                  <c:v>11-24-04</c:v>
                </c:pt>
                <c:pt idx="905">
                  <c:v>12-2-04</c:v>
                </c:pt>
                <c:pt idx="906">
                  <c:v>12-9-04</c:v>
                </c:pt>
                <c:pt idx="907">
                  <c:v>12-16-04</c:v>
                </c:pt>
                <c:pt idx="908">
                  <c:v>12-23-04</c:v>
                </c:pt>
                <c:pt idx="909">
                  <c:v>12-30-04</c:v>
                </c:pt>
                <c:pt idx="910">
                  <c:v>1-6-05</c:v>
                </c:pt>
                <c:pt idx="911">
                  <c:v>1-13-05</c:v>
                </c:pt>
                <c:pt idx="912">
                  <c:v>1-20-05</c:v>
                </c:pt>
                <c:pt idx="913">
                  <c:v>1-27-05</c:v>
                </c:pt>
                <c:pt idx="914">
                  <c:v>2-3-05</c:v>
                </c:pt>
                <c:pt idx="915">
                  <c:v>2-10-05</c:v>
                </c:pt>
                <c:pt idx="916">
                  <c:v>2-17-05</c:v>
                </c:pt>
                <c:pt idx="917">
                  <c:v>2-24-05</c:v>
                </c:pt>
                <c:pt idx="918">
                  <c:v>3-3-05</c:v>
                </c:pt>
                <c:pt idx="919">
                  <c:v>3-10-05</c:v>
                </c:pt>
                <c:pt idx="920">
                  <c:v>3-17-05</c:v>
                </c:pt>
                <c:pt idx="921">
                  <c:v>3-24-05</c:v>
                </c:pt>
                <c:pt idx="922">
                  <c:v>3-31-05</c:v>
                </c:pt>
                <c:pt idx="923">
                  <c:v>4-7-05</c:v>
                </c:pt>
                <c:pt idx="924">
                  <c:v>4-14-05</c:v>
                </c:pt>
                <c:pt idx="925">
                  <c:v>4-21-05</c:v>
                </c:pt>
                <c:pt idx="926">
                  <c:v>4-28-05</c:v>
                </c:pt>
                <c:pt idx="927">
                  <c:v>5-5-05</c:v>
                </c:pt>
                <c:pt idx="928">
                  <c:v>5-12-05</c:v>
                </c:pt>
                <c:pt idx="929">
                  <c:v>5-19-05</c:v>
                </c:pt>
                <c:pt idx="930">
                  <c:v>5-26-05</c:v>
                </c:pt>
                <c:pt idx="931">
                  <c:v>6-2-05</c:v>
                </c:pt>
                <c:pt idx="932">
                  <c:v>6-9-05</c:v>
                </c:pt>
                <c:pt idx="933">
                  <c:v>6-16-05</c:v>
                </c:pt>
                <c:pt idx="934">
                  <c:v>6-23-05</c:v>
                </c:pt>
                <c:pt idx="935">
                  <c:v>6-30-05</c:v>
                </c:pt>
                <c:pt idx="936">
                  <c:v>7-7-05</c:v>
                </c:pt>
                <c:pt idx="937">
                  <c:v>7-14-05</c:v>
                </c:pt>
                <c:pt idx="938">
                  <c:v>7-21-05</c:v>
                </c:pt>
                <c:pt idx="939">
                  <c:v>7-28-05</c:v>
                </c:pt>
                <c:pt idx="940">
                  <c:v>8-4-05</c:v>
                </c:pt>
                <c:pt idx="941">
                  <c:v>8-11-05</c:v>
                </c:pt>
                <c:pt idx="942">
                  <c:v>8-18-05</c:v>
                </c:pt>
                <c:pt idx="943">
                  <c:v>8-25-05</c:v>
                </c:pt>
                <c:pt idx="944">
                  <c:v>9-1-05</c:v>
                </c:pt>
                <c:pt idx="945">
                  <c:v>9-8-05</c:v>
                </c:pt>
                <c:pt idx="946">
                  <c:v>9-15-05</c:v>
                </c:pt>
                <c:pt idx="947">
                  <c:v>9-22-05</c:v>
                </c:pt>
                <c:pt idx="948">
                  <c:v>9-29-05</c:v>
                </c:pt>
                <c:pt idx="949">
                  <c:v>10-6-05</c:v>
                </c:pt>
                <c:pt idx="950">
                  <c:v>10-13-05</c:v>
                </c:pt>
                <c:pt idx="951">
                  <c:v>10-20-05</c:v>
                </c:pt>
                <c:pt idx="952">
                  <c:v>10-27-05</c:v>
                </c:pt>
                <c:pt idx="953">
                  <c:v>11-3-05</c:v>
                </c:pt>
                <c:pt idx="954">
                  <c:v>11-10-05</c:v>
                </c:pt>
                <c:pt idx="955">
                  <c:v>11-17-05</c:v>
                </c:pt>
                <c:pt idx="956">
                  <c:v>11-24-05</c:v>
                </c:pt>
                <c:pt idx="957">
                  <c:v>12-1-05</c:v>
                </c:pt>
                <c:pt idx="958">
                  <c:v>12-8-05</c:v>
                </c:pt>
                <c:pt idx="959">
                  <c:v>12-15-05</c:v>
                </c:pt>
                <c:pt idx="960">
                  <c:v>12-22-05</c:v>
                </c:pt>
                <c:pt idx="961">
                  <c:v>12-29-05</c:v>
                </c:pt>
                <c:pt idx="962">
                  <c:v>1-5-06</c:v>
                </c:pt>
                <c:pt idx="963">
                  <c:v>1-12-06</c:v>
                </c:pt>
                <c:pt idx="964">
                  <c:v>1-19-06</c:v>
                </c:pt>
                <c:pt idx="965">
                  <c:v>1-26-06</c:v>
                </c:pt>
                <c:pt idx="966">
                  <c:v>2-2-06</c:v>
                </c:pt>
                <c:pt idx="967">
                  <c:v>2-9-06</c:v>
                </c:pt>
                <c:pt idx="968">
                  <c:v>2-16-06</c:v>
                </c:pt>
                <c:pt idx="969">
                  <c:v>2-23-06</c:v>
                </c:pt>
                <c:pt idx="970">
                  <c:v>3-2-06</c:v>
                </c:pt>
                <c:pt idx="971">
                  <c:v>3-9-06</c:v>
                </c:pt>
                <c:pt idx="972">
                  <c:v>3-16-06</c:v>
                </c:pt>
                <c:pt idx="973">
                  <c:v>3-23-06</c:v>
                </c:pt>
                <c:pt idx="974">
                  <c:v>3-30-06</c:v>
                </c:pt>
                <c:pt idx="975">
                  <c:v>4-6-06</c:v>
                </c:pt>
                <c:pt idx="976">
                  <c:v>4-13-06</c:v>
                </c:pt>
                <c:pt idx="977">
                  <c:v>4-20-06</c:v>
                </c:pt>
                <c:pt idx="978">
                  <c:v>4-27-06</c:v>
                </c:pt>
                <c:pt idx="979">
                  <c:v>5-4-06</c:v>
                </c:pt>
                <c:pt idx="980">
                  <c:v>5-11-06</c:v>
                </c:pt>
                <c:pt idx="981">
                  <c:v>5-18-06</c:v>
                </c:pt>
                <c:pt idx="982">
                  <c:v>5-25-06</c:v>
                </c:pt>
                <c:pt idx="983">
                  <c:v>6-1-06</c:v>
                </c:pt>
                <c:pt idx="984">
                  <c:v>6-8-06</c:v>
                </c:pt>
                <c:pt idx="985">
                  <c:v>6-15-06</c:v>
                </c:pt>
                <c:pt idx="986">
                  <c:v>6-22-06</c:v>
                </c:pt>
                <c:pt idx="987">
                  <c:v>6-29-06</c:v>
                </c:pt>
                <c:pt idx="988">
                  <c:v>7-6-06</c:v>
                </c:pt>
                <c:pt idx="989">
                  <c:v>7-13-06</c:v>
                </c:pt>
                <c:pt idx="990">
                  <c:v>7-20-06</c:v>
                </c:pt>
                <c:pt idx="991">
                  <c:v>7-27-06</c:v>
                </c:pt>
                <c:pt idx="992">
                  <c:v>8-3-06</c:v>
                </c:pt>
                <c:pt idx="993">
                  <c:v>8-10-06</c:v>
                </c:pt>
                <c:pt idx="994">
                  <c:v>8-17-06</c:v>
                </c:pt>
                <c:pt idx="995">
                  <c:v>8-24-06</c:v>
                </c:pt>
                <c:pt idx="996">
                  <c:v>8-31-06</c:v>
                </c:pt>
                <c:pt idx="997">
                  <c:v>9-7-06</c:v>
                </c:pt>
                <c:pt idx="998">
                  <c:v>9-14-06</c:v>
                </c:pt>
                <c:pt idx="999">
                  <c:v>9-21-06</c:v>
                </c:pt>
                <c:pt idx="1000">
                  <c:v>9-28-06</c:v>
                </c:pt>
                <c:pt idx="1001">
                  <c:v>10-5-06</c:v>
                </c:pt>
                <c:pt idx="1002">
                  <c:v>10-12-06</c:v>
                </c:pt>
                <c:pt idx="1003">
                  <c:v>10-19-06</c:v>
                </c:pt>
                <c:pt idx="1004">
                  <c:v>10-26-06</c:v>
                </c:pt>
                <c:pt idx="1005">
                  <c:v>11-2-06</c:v>
                </c:pt>
                <c:pt idx="1006">
                  <c:v>11-9-06</c:v>
                </c:pt>
                <c:pt idx="1007">
                  <c:v>11-16-06</c:v>
                </c:pt>
                <c:pt idx="1008">
                  <c:v>11-23-06</c:v>
                </c:pt>
                <c:pt idx="1009">
                  <c:v>11-30-06</c:v>
                </c:pt>
                <c:pt idx="1010">
                  <c:v>12-7-06</c:v>
                </c:pt>
                <c:pt idx="1011">
                  <c:v>12-14-06</c:v>
                </c:pt>
                <c:pt idx="1012">
                  <c:v>12-21-06</c:v>
                </c:pt>
                <c:pt idx="1013">
                  <c:v>12-28-06</c:v>
                </c:pt>
                <c:pt idx="1014">
                  <c:v>1-4-07</c:v>
                </c:pt>
                <c:pt idx="1015">
                  <c:v>1-11-07</c:v>
                </c:pt>
                <c:pt idx="1016">
                  <c:v>1-18-07</c:v>
                </c:pt>
                <c:pt idx="1017">
                  <c:v>1-25-07</c:v>
                </c:pt>
                <c:pt idx="1018">
                  <c:v>2-1-07</c:v>
                </c:pt>
                <c:pt idx="1019">
                  <c:v>2-8-07</c:v>
                </c:pt>
                <c:pt idx="1020">
                  <c:v>2-15-07</c:v>
                </c:pt>
                <c:pt idx="1021">
                  <c:v>2-22-07</c:v>
                </c:pt>
                <c:pt idx="1022">
                  <c:v>3-1-07</c:v>
                </c:pt>
                <c:pt idx="1023">
                  <c:v>3-8-07</c:v>
                </c:pt>
                <c:pt idx="1024">
                  <c:v>3-15-07</c:v>
                </c:pt>
                <c:pt idx="1025">
                  <c:v>3-22-07</c:v>
                </c:pt>
                <c:pt idx="1026">
                  <c:v>3-29-07</c:v>
                </c:pt>
                <c:pt idx="1027">
                  <c:v>4-5-07</c:v>
                </c:pt>
                <c:pt idx="1028">
                  <c:v>4-12-07</c:v>
                </c:pt>
                <c:pt idx="1029">
                  <c:v>4-19-07</c:v>
                </c:pt>
                <c:pt idx="1030">
                  <c:v>4-26-07</c:v>
                </c:pt>
                <c:pt idx="1031">
                  <c:v>5-3-07</c:v>
                </c:pt>
                <c:pt idx="1032">
                  <c:v>5-10-07</c:v>
                </c:pt>
                <c:pt idx="1033">
                  <c:v>5-17-07</c:v>
                </c:pt>
                <c:pt idx="1034">
                  <c:v>5-24-07</c:v>
                </c:pt>
                <c:pt idx="1035">
                  <c:v>5-31-07</c:v>
                </c:pt>
                <c:pt idx="1036">
                  <c:v>6-7-07</c:v>
                </c:pt>
                <c:pt idx="1037">
                  <c:v>6-14-07</c:v>
                </c:pt>
                <c:pt idx="1038">
                  <c:v>6-21-07</c:v>
                </c:pt>
                <c:pt idx="1039">
                  <c:v>6-28-07</c:v>
                </c:pt>
                <c:pt idx="1040">
                  <c:v>7-5-07</c:v>
                </c:pt>
                <c:pt idx="1041">
                  <c:v>7-12-07</c:v>
                </c:pt>
                <c:pt idx="1042">
                  <c:v>7-19-07</c:v>
                </c:pt>
                <c:pt idx="1043">
                  <c:v>7-26-07</c:v>
                </c:pt>
                <c:pt idx="1044">
                  <c:v>8-2-07</c:v>
                </c:pt>
                <c:pt idx="1045">
                  <c:v>8-9-07</c:v>
                </c:pt>
                <c:pt idx="1046">
                  <c:v>8-16-07</c:v>
                </c:pt>
                <c:pt idx="1047">
                  <c:v>8-23-07</c:v>
                </c:pt>
                <c:pt idx="1048">
                  <c:v>8-30-07</c:v>
                </c:pt>
                <c:pt idx="1049">
                  <c:v>9-6-07</c:v>
                </c:pt>
                <c:pt idx="1050">
                  <c:v>9-13-07</c:v>
                </c:pt>
                <c:pt idx="1051">
                  <c:v>9-20-07</c:v>
                </c:pt>
                <c:pt idx="1052">
                  <c:v>9-27-07</c:v>
                </c:pt>
                <c:pt idx="1053">
                  <c:v>10-4-07</c:v>
                </c:pt>
                <c:pt idx="1054">
                  <c:v>10-11-07</c:v>
                </c:pt>
                <c:pt idx="1055">
                  <c:v>10-18-07</c:v>
                </c:pt>
                <c:pt idx="1056">
                  <c:v>10-25-07</c:v>
                </c:pt>
                <c:pt idx="1057">
                  <c:v>11-1-07</c:v>
                </c:pt>
                <c:pt idx="1058">
                  <c:v>11-8-07</c:v>
                </c:pt>
                <c:pt idx="1059">
                  <c:v>11-15-07</c:v>
                </c:pt>
                <c:pt idx="1060">
                  <c:v>11-22-07</c:v>
                </c:pt>
                <c:pt idx="1061">
                  <c:v>11-29-07</c:v>
                </c:pt>
                <c:pt idx="1062">
                  <c:v>12-6-07</c:v>
                </c:pt>
                <c:pt idx="1063">
                  <c:v>12-13-07</c:v>
                </c:pt>
                <c:pt idx="1064">
                  <c:v>12-20-07</c:v>
                </c:pt>
                <c:pt idx="1065">
                  <c:v>12-27-07</c:v>
                </c:pt>
                <c:pt idx="1066">
                  <c:v>1-3-08</c:v>
                </c:pt>
                <c:pt idx="1067">
                  <c:v>1-10-08</c:v>
                </c:pt>
                <c:pt idx="1068">
                  <c:v>1-17-08</c:v>
                </c:pt>
                <c:pt idx="1069">
                  <c:v>1-24-08</c:v>
                </c:pt>
                <c:pt idx="1070">
                  <c:v>1-31-08</c:v>
                </c:pt>
                <c:pt idx="1071">
                  <c:v>2-7-08</c:v>
                </c:pt>
                <c:pt idx="1072">
                  <c:v>2-14-08</c:v>
                </c:pt>
                <c:pt idx="1073">
                  <c:v>2-21-08</c:v>
                </c:pt>
                <c:pt idx="1074">
                  <c:v>2-28-08</c:v>
                </c:pt>
                <c:pt idx="1075">
                  <c:v>3-6-08</c:v>
                </c:pt>
                <c:pt idx="1076">
                  <c:v>3-13-08</c:v>
                </c:pt>
                <c:pt idx="1077">
                  <c:v>3-20-08</c:v>
                </c:pt>
                <c:pt idx="1078">
                  <c:v>3-27-08</c:v>
                </c:pt>
                <c:pt idx="1079">
                  <c:v>4-3-08</c:v>
                </c:pt>
                <c:pt idx="1080">
                  <c:v>4-10-08</c:v>
                </c:pt>
                <c:pt idx="1081">
                  <c:v>4-17-08</c:v>
                </c:pt>
                <c:pt idx="1082">
                  <c:v>4-24-08</c:v>
                </c:pt>
                <c:pt idx="1083">
                  <c:v>5-1-08</c:v>
                </c:pt>
                <c:pt idx="1084">
                  <c:v>5-8-08</c:v>
                </c:pt>
                <c:pt idx="1085">
                  <c:v>5-15-08</c:v>
                </c:pt>
                <c:pt idx="1086">
                  <c:v>5-22-08</c:v>
                </c:pt>
                <c:pt idx="1087">
                  <c:v>5-29-08</c:v>
                </c:pt>
                <c:pt idx="1088">
                  <c:v>6-5-08</c:v>
                </c:pt>
                <c:pt idx="1089">
                  <c:v>6-12-08</c:v>
                </c:pt>
                <c:pt idx="1090">
                  <c:v>6-19-08</c:v>
                </c:pt>
                <c:pt idx="1091">
                  <c:v>6-26-08</c:v>
                </c:pt>
                <c:pt idx="1092">
                  <c:v>7-3-08</c:v>
                </c:pt>
                <c:pt idx="1093">
                  <c:v>7-10-08</c:v>
                </c:pt>
                <c:pt idx="1094">
                  <c:v>7-17-08</c:v>
                </c:pt>
                <c:pt idx="1095">
                  <c:v>7-24-08</c:v>
                </c:pt>
                <c:pt idx="1096">
                  <c:v>7-31-08</c:v>
                </c:pt>
                <c:pt idx="1097">
                  <c:v>8-7-08</c:v>
                </c:pt>
                <c:pt idx="1098">
                  <c:v>8-14-08</c:v>
                </c:pt>
                <c:pt idx="1099">
                  <c:v>8-21-08</c:v>
                </c:pt>
                <c:pt idx="1100">
                  <c:v>8-28-08</c:v>
                </c:pt>
                <c:pt idx="1101">
                  <c:v>9-4-08</c:v>
                </c:pt>
                <c:pt idx="1102">
                  <c:v>9-11-08</c:v>
                </c:pt>
                <c:pt idx="1103">
                  <c:v>9-18-08</c:v>
                </c:pt>
                <c:pt idx="1104">
                  <c:v>9-25-08</c:v>
                </c:pt>
                <c:pt idx="1105">
                  <c:v>10-2-08</c:v>
                </c:pt>
                <c:pt idx="1106">
                  <c:v>10-9-08</c:v>
                </c:pt>
                <c:pt idx="1107">
                  <c:v>10-16-08</c:v>
                </c:pt>
                <c:pt idx="1108">
                  <c:v>10-23-08</c:v>
                </c:pt>
                <c:pt idx="1109">
                  <c:v>10-30-08</c:v>
                </c:pt>
                <c:pt idx="1110">
                  <c:v>11-6-08</c:v>
                </c:pt>
                <c:pt idx="1111">
                  <c:v>11-13-08</c:v>
                </c:pt>
                <c:pt idx="1112">
                  <c:v>11-20-08</c:v>
                </c:pt>
                <c:pt idx="1113">
                  <c:v>11-27-08</c:v>
                </c:pt>
                <c:pt idx="1114">
                  <c:v>12-4-08</c:v>
                </c:pt>
                <c:pt idx="1115">
                  <c:v>12-11-08</c:v>
                </c:pt>
                <c:pt idx="1116">
                  <c:v>12-18-08</c:v>
                </c:pt>
                <c:pt idx="1117">
                  <c:v>12-25-08</c:v>
                </c:pt>
                <c:pt idx="1118">
                  <c:v>1-1-09</c:v>
                </c:pt>
                <c:pt idx="1119">
                  <c:v>1-8-09</c:v>
                </c:pt>
                <c:pt idx="1120">
                  <c:v>1-15-09</c:v>
                </c:pt>
                <c:pt idx="1121">
                  <c:v>1-22-09</c:v>
                </c:pt>
                <c:pt idx="1122">
                  <c:v>1-29-09</c:v>
                </c:pt>
                <c:pt idx="1123">
                  <c:v>2-5-09</c:v>
                </c:pt>
                <c:pt idx="1124">
                  <c:v>2-12-09</c:v>
                </c:pt>
                <c:pt idx="1125">
                  <c:v>2-19-09</c:v>
                </c:pt>
                <c:pt idx="1126">
                  <c:v>2-26-09</c:v>
                </c:pt>
                <c:pt idx="1127">
                  <c:v>3-5-09</c:v>
                </c:pt>
                <c:pt idx="1128">
                  <c:v>3-12-09</c:v>
                </c:pt>
                <c:pt idx="1129">
                  <c:v>3-19-09</c:v>
                </c:pt>
                <c:pt idx="1130">
                  <c:v>3-26-09</c:v>
                </c:pt>
                <c:pt idx="1131">
                  <c:v>4-2-09</c:v>
                </c:pt>
                <c:pt idx="1132">
                  <c:v>4-9-09</c:v>
                </c:pt>
                <c:pt idx="1133">
                  <c:v>4-16-09</c:v>
                </c:pt>
                <c:pt idx="1134">
                  <c:v>4-23-09</c:v>
                </c:pt>
                <c:pt idx="1135">
                  <c:v>4-30-09</c:v>
                </c:pt>
                <c:pt idx="1136">
                  <c:v>5-7-09</c:v>
                </c:pt>
                <c:pt idx="1137">
                  <c:v>5-14-09</c:v>
                </c:pt>
                <c:pt idx="1138">
                  <c:v>5-21-09</c:v>
                </c:pt>
                <c:pt idx="1139">
                  <c:v>5-28-09</c:v>
                </c:pt>
                <c:pt idx="1140">
                  <c:v>6-4-09</c:v>
                </c:pt>
                <c:pt idx="1141">
                  <c:v>6-11-09</c:v>
                </c:pt>
                <c:pt idx="1142">
                  <c:v>6-18-09</c:v>
                </c:pt>
                <c:pt idx="1143">
                  <c:v>6-25-09</c:v>
                </c:pt>
                <c:pt idx="1144">
                  <c:v>7-2-09</c:v>
                </c:pt>
                <c:pt idx="1145">
                  <c:v>7-9-09</c:v>
                </c:pt>
                <c:pt idx="1146">
                  <c:v>7-16-09</c:v>
                </c:pt>
                <c:pt idx="1147">
                  <c:v>7-23-09</c:v>
                </c:pt>
                <c:pt idx="1148">
                  <c:v>7-30-09</c:v>
                </c:pt>
                <c:pt idx="1149">
                  <c:v>8-6-09</c:v>
                </c:pt>
                <c:pt idx="1150">
                  <c:v>8-13-09</c:v>
                </c:pt>
                <c:pt idx="1151">
                  <c:v>8-20-09</c:v>
                </c:pt>
                <c:pt idx="1152">
                  <c:v>8-27-09</c:v>
                </c:pt>
                <c:pt idx="1153">
                  <c:v>9-3-09</c:v>
                </c:pt>
                <c:pt idx="1154">
                  <c:v>9-10-09</c:v>
                </c:pt>
                <c:pt idx="1155">
                  <c:v>9-17-09</c:v>
                </c:pt>
                <c:pt idx="1156">
                  <c:v>9-24-09</c:v>
                </c:pt>
                <c:pt idx="1157">
                  <c:v>10-1-09</c:v>
                </c:pt>
                <c:pt idx="1158">
                  <c:v>10-8-09</c:v>
                </c:pt>
                <c:pt idx="1159">
                  <c:v>10-15-09</c:v>
                </c:pt>
                <c:pt idx="1160">
                  <c:v>10-22-09</c:v>
                </c:pt>
                <c:pt idx="1161">
                  <c:v>10-29-09</c:v>
                </c:pt>
                <c:pt idx="1162">
                  <c:v>11-5-09</c:v>
                </c:pt>
                <c:pt idx="1163">
                  <c:v>11-12-09</c:v>
                </c:pt>
                <c:pt idx="1164">
                  <c:v>11-19-09</c:v>
                </c:pt>
                <c:pt idx="1165">
                  <c:v>11-26-09</c:v>
                </c:pt>
                <c:pt idx="1166">
                  <c:v>12-3-09</c:v>
                </c:pt>
                <c:pt idx="1167">
                  <c:v>12-10-09</c:v>
                </c:pt>
                <c:pt idx="1168">
                  <c:v>12-17-09</c:v>
                </c:pt>
                <c:pt idx="1169">
                  <c:v>12-24-09</c:v>
                </c:pt>
                <c:pt idx="1170">
                  <c:v>12-31-09</c:v>
                </c:pt>
                <c:pt idx="1171">
                  <c:v>1-7-10</c:v>
                </c:pt>
                <c:pt idx="1172">
                  <c:v>1-14-10</c:v>
                </c:pt>
                <c:pt idx="1173">
                  <c:v>1-21-10</c:v>
                </c:pt>
                <c:pt idx="1174">
                  <c:v>1-28-10</c:v>
                </c:pt>
                <c:pt idx="1175">
                  <c:v>2-4-10</c:v>
                </c:pt>
                <c:pt idx="1176">
                  <c:v>2-11-10</c:v>
                </c:pt>
                <c:pt idx="1177">
                  <c:v>2-18-10</c:v>
                </c:pt>
                <c:pt idx="1178">
                  <c:v>2-25-10</c:v>
                </c:pt>
                <c:pt idx="1179">
                  <c:v>3-4-10</c:v>
                </c:pt>
                <c:pt idx="1180">
                  <c:v>3-11-10</c:v>
                </c:pt>
                <c:pt idx="1181">
                  <c:v>3-18-10</c:v>
                </c:pt>
                <c:pt idx="1182">
                  <c:v>3-25-10</c:v>
                </c:pt>
                <c:pt idx="1183">
                  <c:v>4-1-10</c:v>
                </c:pt>
                <c:pt idx="1184">
                  <c:v>4-8-10</c:v>
                </c:pt>
                <c:pt idx="1185">
                  <c:v>4-15-10</c:v>
                </c:pt>
                <c:pt idx="1186">
                  <c:v>4-22-10</c:v>
                </c:pt>
                <c:pt idx="1187">
                  <c:v>4-29-10</c:v>
                </c:pt>
                <c:pt idx="1188">
                  <c:v>5-6-10</c:v>
                </c:pt>
                <c:pt idx="1189">
                  <c:v>5-13-10</c:v>
                </c:pt>
                <c:pt idx="1190">
                  <c:v>5-20-10</c:v>
                </c:pt>
                <c:pt idx="1191">
                  <c:v>5-27-10</c:v>
                </c:pt>
                <c:pt idx="1192">
                  <c:v>6-3-10</c:v>
                </c:pt>
                <c:pt idx="1193">
                  <c:v>6-10-10</c:v>
                </c:pt>
                <c:pt idx="1194">
                  <c:v>6-17-10</c:v>
                </c:pt>
                <c:pt idx="1195">
                  <c:v>6-24-10</c:v>
                </c:pt>
                <c:pt idx="1196">
                  <c:v>7-1-10</c:v>
                </c:pt>
                <c:pt idx="1197">
                  <c:v>7-8-10</c:v>
                </c:pt>
                <c:pt idx="1198">
                  <c:v>7-15-10</c:v>
                </c:pt>
                <c:pt idx="1199">
                  <c:v>7-22-10</c:v>
                </c:pt>
                <c:pt idx="1200">
                  <c:v>7-29-10</c:v>
                </c:pt>
                <c:pt idx="1201">
                  <c:v>8-5-10</c:v>
                </c:pt>
                <c:pt idx="1202">
                  <c:v>8-12-10</c:v>
                </c:pt>
                <c:pt idx="1203">
                  <c:v>8-19-10</c:v>
                </c:pt>
                <c:pt idx="1204">
                  <c:v>8-26-10</c:v>
                </c:pt>
                <c:pt idx="1205">
                  <c:v>9-2-10</c:v>
                </c:pt>
                <c:pt idx="1206">
                  <c:v>9-9-10</c:v>
                </c:pt>
                <c:pt idx="1207">
                  <c:v>9-16-10</c:v>
                </c:pt>
                <c:pt idx="1208">
                  <c:v>9-23-10</c:v>
                </c:pt>
                <c:pt idx="1209">
                  <c:v>9-30-10</c:v>
                </c:pt>
                <c:pt idx="1210">
                  <c:v>10-7-10</c:v>
                </c:pt>
                <c:pt idx="1211">
                  <c:v>10-14-10</c:v>
                </c:pt>
                <c:pt idx="1212">
                  <c:v>10-21-10</c:v>
                </c:pt>
                <c:pt idx="1213">
                  <c:v>10-28-10</c:v>
                </c:pt>
                <c:pt idx="1214">
                  <c:v>11-4-10</c:v>
                </c:pt>
                <c:pt idx="1215">
                  <c:v>11-11-10</c:v>
                </c:pt>
                <c:pt idx="1216">
                  <c:v>11-18-10</c:v>
                </c:pt>
                <c:pt idx="1217">
                  <c:v>11-25-10</c:v>
                </c:pt>
                <c:pt idx="1218">
                  <c:v>12-2-10</c:v>
                </c:pt>
                <c:pt idx="1219">
                  <c:v>12-9-10</c:v>
                </c:pt>
                <c:pt idx="1220">
                  <c:v>12-16-10</c:v>
                </c:pt>
                <c:pt idx="1221">
                  <c:v>12-23-10</c:v>
                </c:pt>
                <c:pt idx="1222">
                  <c:v>12-30-10</c:v>
                </c:pt>
                <c:pt idx="1223">
                  <c:v>1-6-11</c:v>
                </c:pt>
                <c:pt idx="1224">
                  <c:v>1-13-11</c:v>
                </c:pt>
                <c:pt idx="1225">
                  <c:v>1-20-11</c:v>
                </c:pt>
                <c:pt idx="1226">
                  <c:v>1-27-11</c:v>
                </c:pt>
                <c:pt idx="1227">
                  <c:v>2-3-11</c:v>
                </c:pt>
                <c:pt idx="1228">
                  <c:v>2-10-11</c:v>
                </c:pt>
                <c:pt idx="1229">
                  <c:v>2-17-11</c:v>
                </c:pt>
                <c:pt idx="1230">
                  <c:v>2-24-11</c:v>
                </c:pt>
                <c:pt idx="1231">
                  <c:v>3-3-11</c:v>
                </c:pt>
                <c:pt idx="1232">
                  <c:v>3-10-11</c:v>
                </c:pt>
                <c:pt idx="1233">
                  <c:v>3-17-11</c:v>
                </c:pt>
                <c:pt idx="1234">
                  <c:v>3-24-11</c:v>
                </c:pt>
                <c:pt idx="1235">
                  <c:v>3-31-11</c:v>
                </c:pt>
                <c:pt idx="1236">
                  <c:v>4-7-11</c:v>
                </c:pt>
                <c:pt idx="1237">
                  <c:v>4-14-11</c:v>
                </c:pt>
                <c:pt idx="1238">
                  <c:v>4-21-11</c:v>
                </c:pt>
                <c:pt idx="1239">
                  <c:v>4-28-11</c:v>
                </c:pt>
                <c:pt idx="1240">
                  <c:v>5-5-11</c:v>
                </c:pt>
                <c:pt idx="1241">
                  <c:v>5-12-11</c:v>
                </c:pt>
                <c:pt idx="1242">
                  <c:v>5-19-11</c:v>
                </c:pt>
                <c:pt idx="1243">
                  <c:v>5-26-11</c:v>
                </c:pt>
                <c:pt idx="1244">
                  <c:v>6-2-11</c:v>
                </c:pt>
                <c:pt idx="1245">
                  <c:v>6-9-11</c:v>
                </c:pt>
                <c:pt idx="1246">
                  <c:v>6-16-11</c:v>
                </c:pt>
                <c:pt idx="1247">
                  <c:v>6-23-11</c:v>
                </c:pt>
                <c:pt idx="1248">
                  <c:v>6-30-11</c:v>
                </c:pt>
                <c:pt idx="1249">
                  <c:v>7-7-11</c:v>
                </c:pt>
                <c:pt idx="1250">
                  <c:v>7-14-11</c:v>
                </c:pt>
                <c:pt idx="1251">
                  <c:v>7-21-11</c:v>
                </c:pt>
                <c:pt idx="1252">
                  <c:v>7-28-11</c:v>
                </c:pt>
                <c:pt idx="1253">
                  <c:v>8-4-11</c:v>
                </c:pt>
                <c:pt idx="1254">
                  <c:v>8-11-11</c:v>
                </c:pt>
                <c:pt idx="1255">
                  <c:v>8-18-11</c:v>
                </c:pt>
                <c:pt idx="1256">
                  <c:v>8-25-11</c:v>
                </c:pt>
                <c:pt idx="1257">
                  <c:v>9-1-11</c:v>
                </c:pt>
                <c:pt idx="1258">
                  <c:v>9-8-11</c:v>
                </c:pt>
                <c:pt idx="1259">
                  <c:v>9-15-11</c:v>
                </c:pt>
                <c:pt idx="1260">
                  <c:v>9-22-11</c:v>
                </c:pt>
                <c:pt idx="1261">
                  <c:v>9-29-11</c:v>
                </c:pt>
                <c:pt idx="1262">
                  <c:v>10-6-11</c:v>
                </c:pt>
                <c:pt idx="1263">
                  <c:v>10-13-11</c:v>
                </c:pt>
                <c:pt idx="1264">
                  <c:v>10-20-11</c:v>
                </c:pt>
                <c:pt idx="1265">
                  <c:v>10-27-11</c:v>
                </c:pt>
                <c:pt idx="1266">
                  <c:v>11-3-11</c:v>
                </c:pt>
                <c:pt idx="1267">
                  <c:v>11-10-11</c:v>
                </c:pt>
                <c:pt idx="1268">
                  <c:v>11-17-11</c:v>
                </c:pt>
                <c:pt idx="1269">
                  <c:v>11-24-11</c:v>
                </c:pt>
                <c:pt idx="1270">
                  <c:v>12-1-11</c:v>
                </c:pt>
                <c:pt idx="1271">
                  <c:v>12-8-11</c:v>
                </c:pt>
                <c:pt idx="1272">
                  <c:v>12-15-11</c:v>
                </c:pt>
                <c:pt idx="1273">
                  <c:v>12-22-11</c:v>
                </c:pt>
                <c:pt idx="1274">
                  <c:v>12-29-11</c:v>
                </c:pt>
                <c:pt idx="1275">
                  <c:v>1-5-12</c:v>
                </c:pt>
                <c:pt idx="1276">
                  <c:v>1-12-12</c:v>
                </c:pt>
                <c:pt idx="1277">
                  <c:v>1-19-12</c:v>
                </c:pt>
                <c:pt idx="1278">
                  <c:v>1-26-12</c:v>
                </c:pt>
                <c:pt idx="1279">
                  <c:v>2-2-12</c:v>
                </c:pt>
                <c:pt idx="1280">
                  <c:v>2-9-12</c:v>
                </c:pt>
                <c:pt idx="1281">
                  <c:v>2-16-12</c:v>
                </c:pt>
                <c:pt idx="1282">
                  <c:v>2-23-12</c:v>
                </c:pt>
                <c:pt idx="1283">
                  <c:v>3-1-12</c:v>
                </c:pt>
                <c:pt idx="1284">
                  <c:v>3-8-12</c:v>
                </c:pt>
                <c:pt idx="1285">
                  <c:v>3-15-12</c:v>
                </c:pt>
                <c:pt idx="1286">
                  <c:v>3-22-12</c:v>
                </c:pt>
                <c:pt idx="1287">
                  <c:v>3-29-12</c:v>
                </c:pt>
                <c:pt idx="1288">
                  <c:v>4-5-12</c:v>
                </c:pt>
                <c:pt idx="1289">
                  <c:v>4-12-12</c:v>
                </c:pt>
                <c:pt idx="1290">
                  <c:v>4-19-12</c:v>
                </c:pt>
                <c:pt idx="1291">
                  <c:v>4-26-12</c:v>
                </c:pt>
                <c:pt idx="1292">
                  <c:v>5-3-12</c:v>
                </c:pt>
                <c:pt idx="1293">
                  <c:v>5-10-12</c:v>
                </c:pt>
                <c:pt idx="1294">
                  <c:v>5-17-12</c:v>
                </c:pt>
                <c:pt idx="1295">
                  <c:v>5-24-12</c:v>
                </c:pt>
                <c:pt idx="1296">
                  <c:v>5-31-12</c:v>
                </c:pt>
                <c:pt idx="1297">
                  <c:v>6-7-12</c:v>
                </c:pt>
                <c:pt idx="1298">
                  <c:v>6-14-12</c:v>
                </c:pt>
                <c:pt idx="1299">
                  <c:v>6-21-12</c:v>
                </c:pt>
                <c:pt idx="1300">
                  <c:v>6-28-12</c:v>
                </c:pt>
                <c:pt idx="1301">
                  <c:v>7-5-12</c:v>
                </c:pt>
                <c:pt idx="1302">
                  <c:v>7-12-12</c:v>
                </c:pt>
                <c:pt idx="1303">
                  <c:v>7-19-12</c:v>
                </c:pt>
                <c:pt idx="1304">
                  <c:v>7-26-12</c:v>
                </c:pt>
                <c:pt idx="1305">
                  <c:v>8-2-12</c:v>
                </c:pt>
                <c:pt idx="1306">
                  <c:v>8-9-12</c:v>
                </c:pt>
                <c:pt idx="1307">
                  <c:v>8-16-12</c:v>
                </c:pt>
                <c:pt idx="1308">
                  <c:v>8-23-12</c:v>
                </c:pt>
                <c:pt idx="1309">
                  <c:v>8-30-12</c:v>
                </c:pt>
                <c:pt idx="1310">
                  <c:v>9-6-12</c:v>
                </c:pt>
                <c:pt idx="1311">
                  <c:v>9-13-12</c:v>
                </c:pt>
                <c:pt idx="1312">
                  <c:v>9-20-12</c:v>
                </c:pt>
                <c:pt idx="1313">
                  <c:v>9-27-12</c:v>
                </c:pt>
                <c:pt idx="1314">
                  <c:v>10-4-12</c:v>
                </c:pt>
                <c:pt idx="1315">
                  <c:v>10-11-12</c:v>
                </c:pt>
                <c:pt idx="1316">
                  <c:v>10-18-12</c:v>
                </c:pt>
                <c:pt idx="1317">
                  <c:v>10-25-12</c:v>
                </c:pt>
                <c:pt idx="1318">
                  <c:v>11-1-12</c:v>
                </c:pt>
                <c:pt idx="1319">
                  <c:v>11-8-12</c:v>
                </c:pt>
                <c:pt idx="1320">
                  <c:v>11-15-12</c:v>
                </c:pt>
                <c:pt idx="1321">
                  <c:v>11-22-12</c:v>
                </c:pt>
                <c:pt idx="1322">
                  <c:v>11-28-12</c:v>
                </c:pt>
                <c:pt idx="1323">
                  <c:v>12-6-12</c:v>
                </c:pt>
                <c:pt idx="1324">
                  <c:v>12-13-12</c:v>
                </c:pt>
                <c:pt idx="1325">
                  <c:v>12-20-12</c:v>
                </c:pt>
                <c:pt idx="1326">
                  <c:v>12-27-12</c:v>
                </c:pt>
                <c:pt idx="1327">
                  <c:v>1-3-13</c:v>
                </c:pt>
                <c:pt idx="1328">
                  <c:v>1-10-13</c:v>
                </c:pt>
                <c:pt idx="1329">
                  <c:v>1-17-13</c:v>
                </c:pt>
                <c:pt idx="1330">
                  <c:v>1-24-13</c:v>
                </c:pt>
                <c:pt idx="1331">
                  <c:v>1-31-13</c:v>
                </c:pt>
                <c:pt idx="1332">
                  <c:v>2-7-13</c:v>
                </c:pt>
                <c:pt idx="1333">
                  <c:v>2-14-13</c:v>
                </c:pt>
                <c:pt idx="1334">
                  <c:v>2-21-13</c:v>
                </c:pt>
                <c:pt idx="1335">
                  <c:v>2-28-13</c:v>
                </c:pt>
                <c:pt idx="1336">
                  <c:v>3-7-13</c:v>
                </c:pt>
                <c:pt idx="1337">
                  <c:v>3-14-13</c:v>
                </c:pt>
                <c:pt idx="1338">
                  <c:v>3-21-13</c:v>
                </c:pt>
                <c:pt idx="1339">
                  <c:v>3-28-13</c:v>
                </c:pt>
                <c:pt idx="1340">
                  <c:v>4-4-13</c:v>
                </c:pt>
                <c:pt idx="1341">
                  <c:v>4-11-13</c:v>
                </c:pt>
                <c:pt idx="1342">
                  <c:v>4-18-13</c:v>
                </c:pt>
                <c:pt idx="1343">
                  <c:v>4-25-13</c:v>
                </c:pt>
                <c:pt idx="1344">
                  <c:v>5-2-13</c:v>
                </c:pt>
                <c:pt idx="1345">
                  <c:v>5-9-13</c:v>
                </c:pt>
                <c:pt idx="1346">
                  <c:v>5-16-13</c:v>
                </c:pt>
                <c:pt idx="1347">
                  <c:v>5-23-13</c:v>
                </c:pt>
                <c:pt idx="1348">
                  <c:v>5-30-13</c:v>
                </c:pt>
                <c:pt idx="1349">
                  <c:v>6-6-13</c:v>
                </c:pt>
                <c:pt idx="1350">
                  <c:v>6-13-13</c:v>
                </c:pt>
                <c:pt idx="1351">
                  <c:v>6-20-13</c:v>
                </c:pt>
                <c:pt idx="1352">
                  <c:v>6-27-13</c:v>
                </c:pt>
                <c:pt idx="1353">
                  <c:v>7-4-13</c:v>
                </c:pt>
                <c:pt idx="1354">
                  <c:v>7-11-13</c:v>
                </c:pt>
                <c:pt idx="1355">
                  <c:v>7-18-13</c:v>
                </c:pt>
                <c:pt idx="1356">
                  <c:v>7-25-13</c:v>
                </c:pt>
                <c:pt idx="1357">
                  <c:v>8-1-13</c:v>
                </c:pt>
                <c:pt idx="1358">
                  <c:v>8-8-13</c:v>
                </c:pt>
                <c:pt idx="1359">
                  <c:v>8-15-13</c:v>
                </c:pt>
                <c:pt idx="1360">
                  <c:v>8-22-13</c:v>
                </c:pt>
                <c:pt idx="1361">
                  <c:v>8-29-13</c:v>
                </c:pt>
                <c:pt idx="1362">
                  <c:v>9-5-13</c:v>
                </c:pt>
                <c:pt idx="1363">
                  <c:v>9-12-13</c:v>
                </c:pt>
                <c:pt idx="1364">
                  <c:v>9-19-13</c:v>
                </c:pt>
                <c:pt idx="1365">
                  <c:v>9-26-13</c:v>
                </c:pt>
                <c:pt idx="1366">
                  <c:v>10-3-13</c:v>
                </c:pt>
                <c:pt idx="1367">
                  <c:v>10-10-13</c:v>
                </c:pt>
                <c:pt idx="1368">
                  <c:v>10-17-13</c:v>
                </c:pt>
                <c:pt idx="1369">
                  <c:v>10-24-13</c:v>
                </c:pt>
                <c:pt idx="1370">
                  <c:v>10-31-13</c:v>
                </c:pt>
                <c:pt idx="1371">
                  <c:v>11-7-13</c:v>
                </c:pt>
                <c:pt idx="1372">
                  <c:v>11-14-13</c:v>
                </c:pt>
                <c:pt idx="1373">
                  <c:v>11-21-13</c:v>
                </c:pt>
                <c:pt idx="1374">
                  <c:v>11-28-13</c:v>
                </c:pt>
                <c:pt idx="1375">
                  <c:v>12-5-13</c:v>
                </c:pt>
                <c:pt idx="1376">
                  <c:v>12-12-13</c:v>
                </c:pt>
                <c:pt idx="1377">
                  <c:v>12-19-13</c:v>
                </c:pt>
                <c:pt idx="1378">
                  <c:v>12-26-13</c:v>
                </c:pt>
                <c:pt idx="1379">
                  <c:v>1-2-14</c:v>
                </c:pt>
                <c:pt idx="1380">
                  <c:v>1-9-14</c:v>
                </c:pt>
                <c:pt idx="1381">
                  <c:v>1-16-14</c:v>
                </c:pt>
                <c:pt idx="1382">
                  <c:v>1-23-14</c:v>
                </c:pt>
                <c:pt idx="1383">
                  <c:v>1-30-14</c:v>
                </c:pt>
                <c:pt idx="1384">
                  <c:v>2-6-14</c:v>
                </c:pt>
                <c:pt idx="1385">
                  <c:v>2-13-14</c:v>
                </c:pt>
                <c:pt idx="1386">
                  <c:v>2-20-14</c:v>
                </c:pt>
                <c:pt idx="1387">
                  <c:v>2-27-14</c:v>
                </c:pt>
                <c:pt idx="1388">
                  <c:v>3-6-14</c:v>
                </c:pt>
                <c:pt idx="1389">
                  <c:v>3-13-14</c:v>
                </c:pt>
                <c:pt idx="1390">
                  <c:v>3-20-14</c:v>
                </c:pt>
                <c:pt idx="1391">
                  <c:v>3-27-14</c:v>
                </c:pt>
                <c:pt idx="1392">
                  <c:v>4-3-14</c:v>
                </c:pt>
                <c:pt idx="1393">
                  <c:v>4-10-14</c:v>
                </c:pt>
                <c:pt idx="1394">
                  <c:v>4-17-14</c:v>
                </c:pt>
                <c:pt idx="1395">
                  <c:v>4-24-14</c:v>
                </c:pt>
                <c:pt idx="1396">
                  <c:v>5-1-14</c:v>
                </c:pt>
                <c:pt idx="1397">
                  <c:v>5-8-14</c:v>
                </c:pt>
                <c:pt idx="1398">
                  <c:v>5-15-14</c:v>
                </c:pt>
                <c:pt idx="1399">
                  <c:v>5-22-14</c:v>
                </c:pt>
                <c:pt idx="1400">
                  <c:v>5-29-14</c:v>
                </c:pt>
                <c:pt idx="1401">
                  <c:v>6-5-14</c:v>
                </c:pt>
                <c:pt idx="1402">
                  <c:v>6-12-14</c:v>
                </c:pt>
                <c:pt idx="1403">
                  <c:v>6-19-14</c:v>
                </c:pt>
                <c:pt idx="1404">
                  <c:v>6-26-14</c:v>
                </c:pt>
                <c:pt idx="1405">
                  <c:v>7-3-14</c:v>
                </c:pt>
                <c:pt idx="1406">
                  <c:v>7-10-14</c:v>
                </c:pt>
                <c:pt idx="1407">
                  <c:v>7-17-14</c:v>
                </c:pt>
                <c:pt idx="1408">
                  <c:v>7-24-14</c:v>
                </c:pt>
                <c:pt idx="1409">
                  <c:v>7-31-14</c:v>
                </c:pt>
                <c:pt idx="1410">
                  <c:v>8-7-14</c:v>
                </c:pt>
                <c:pt idx="1411">
                  <c:v>8-14-14</c:v>
                </c:pt>
                <c:pt idx="1412">
                  <c:v>8-21-14</c:v>
                </c:pt>
                <c:pt idx="1413">
                  <c:v>8-28-14</c:v>
                </c:pt>
                <c:pt idx="1414">
                  <c:v>9-4-14</c:v>
                </c:pt>
                <c:pt idx="1415">
                  <c:v>9-11-14</c:v>
                </c:pt>
                <c:pt idx="1416">
                  <c:v>9-18-14</c:v>
                </c:pt>
                <c:pt idx="1417">
                  <c:v>9-25-14</c:v>
                </c:pt>
                <c:pt idx="1418">
                  <c:v>10-2-14</c:v>
                </c:pt>
                <c:pt idx="1419">
                  <c:v>10-9-14</c:v>
                </c:pt>
                <c:pt idx="1420">
                  <c:v>10-16-14</c:v>
                </c:pt>
                <c:pt idx="1421">
                  <c:v>10-23-14</c:v>
                </c:pt>
                <c:pt idx="1422">
                  <c:v>10-30-14</c:v>
                </c:pt>
                <c:pt idx="1423">
                  <c:v>11-6-14</c:v>
                </c:pt>
                <c:pt idx="1424">
                  <c:v>11-13-14</c:v>
                </c:pt>
                <c:pt idx="1425">
                  <c:v>11-20-14</c:v>
                </c:pt>
                <c:pt idx="1426">
                  <c:v>11-27-14</c:v>
                </c:pt>
                <c:pt idx="1427">
                  <c:v>12-4-14</c:v>
                </c:pt>
                <c:pt idx="1428">
                  <c:v>12-11-14</c:v>
                </c:pt>
                <c:pt idx="1429">
                  <c:v>12-18-14</c:v>
                </c:pt>
                <c:pt idx="1430">
                  <c:v>12-25-14</c:v>
                </c:pt>
                <c:pt idx="1431">
                  <c:v>1-1-15</c:v>
                </c:pt>
                <c:pt idx="1432">
                  <c:v>1-8-15</c:v>
                </c:pt>
                <c:pt idx="1433">
                  <c:v>1-15-15</c:v>
                </c:pt>
                <c:pt idx="1434">
                  <c:v>1-22-15</c:v>
                </c:pt>
                <c:pt idx="1435">
                  <c:v>1-29-15</c:v>
                </c:pt>
                <c:pt idx="1436">
                  <c:v>2-5-15</c:v>
                </c:pt>
                <c:pt idx="1437">
                  <c:v>2-12-15</c:v>
                </c:pt>
                <c:pt idx="1438">
                  <c:v>2-19-15</c:v>
                </c:pt>
                <c:pt idx="1439">
                  <c:v>2-26-15</c:v>
                </c:pt>
                <c:pt idx="1440">
                  <c:v>3-5-15</c:v>
                </c:pt>
                <c:pt idx="1441">
                  <c:v>3-12-15</c:v>
                </c:pt>
                <c:pt idx="1442">
                  <c:v>3-19-15</c:v>
                </c:pt>
                <c:pt idx="1443">
                  <c:v>3-26-15</c:v>
                </c:pt>
                <c:pt idx="1444">
                  <c:v>4-2-15</c:v>
                </c:pt>
                <c:pt idx="1445">
                  <c:v>4-9-15</c:v>
                </c:pt>
                <c:pt idx="1446">
                  <c:v>4-16-15</c:v>
                </c:pt>
                <c:pt idx="1447">
                  <c:v>4-23-15</c:v>
                </c:pt>
                <c:pt idx="1448">
                  <c:v>4-30-15</c:v>
                </c:pt>
                <c:pt idx="1449">
                  <c:v>5-7-15</c:v>
                </c:pt>
                <c:pt idx="1450">
                  <c:v>5-14-15</c:v>
                </c:pt>
                <c:pt idx="1451">
                  <c:v>5-21-15</c:v>
                </c:pt>
                <c:pt idx="1452">
                  <c:v>5-28-15</c:v>
                </c:pt>
                <c:pt idx="1453">
                  <c:v>6-4-15</c:v>
                </c:pt>
                <c:pt idx="1454">
                  <c:v>6-11-15</c:v>
                </c:pt>
                <c:pt idx="1455">
                  <c:v>6-18-15</c:v>
                </c:pt>
                <c:pt idx="1456">
                  <c:v>6-25-15</c:v>
                </c:pt>
                <c:pt idx="1457">
                  <c:v>7-2-15</c:v>
                </c:pt>
                <c:pt idx="1458">
                  <c:v>7-9-15</c:v>
                </c:pt>
                <c:pt idx="1459">
                  <c:v>7-16-15</c:v>
                </c:pt>
                <c:pt idx="1460">
                  <c:v>7-23-15</c:v>
                </c:pt>
                <c:pt idx="1461">
                  <c:v>7-30-15</c:v>
                </c:pt>
                <c:pt idx="1462">
                  <c:v>8-6-15</c:v>
                </c:pt>
                <c:pt idx="1463">
                  <c:v>8-13-15</c:v>
                </c:pt>
                <c:pt idx="1464">
                  <c:v>8-20-15</c:v>
                </c:pt>
                <c:pt idx="1465">
                  <c:v>8-27-15</c:v>
                </c:pt>
                <c:pt idx="1466">
                  <c:v>9-3-15</c:v>
                </c:pt>
                <c:pt idx="1467">
                  <c:v>9-10-15</c:v>
                </c:pt>
                <c:pt idx="1468">
                  <c:v>9-17-15</c:v>
                </c:pt>
                <c:pt idx="1469">
                  <c:v>9-24-15</c:v>
                </c:pt>
                <c:pt idx="1470">
                  <c:v>10-1-15</c:v>
                </c:pt>
                <c:pt idx="1471">
                  <c:v>10-8-15</c:v>
                </c:pt>
                <c:pt idx="1472">
                  <c:v>10-15-15</c:v>
                </c:pt>
                <c:pt idx="1473">
                  <c:v>10-22-15</c:v>
                </c:pt>
                <c:pt idx="1474">
                  <c:v>10-29-15</c:v>
                </c:pt>
                <c:pt idx="1475">
                  <c:v>11-5-15</c:v>
                </c:pt>
                <c:pt idx="1476">
                  <c:v>11-12-15</c:v>
                </c:pt>
                <c:pt idx="1477">
                  <c:v>11-19-15</c:v>
                </c:pt>
                <c:pt idx="1478">
                  <c:v>11-26-15</c:v>
                </c:pt>
                <c:pt idx="1479">
                  <c:v>12-3-15</c:v>
                </c:pt>
                <c:pt idx="1480">
                  <c:v>12-10-15</c:v>
                </c:pt>
                <c:pt idx="1481">
                  <c:v>12-17-15</c:v>
                </c:pt>
                <c:pt idx="1482">
                  <c:v>12-24-15</c:v>
                </c:pt>
                <c:pt idx="1483">
                  <c:v>12-31-15</c:v>
                </c:pt>
                <c:pt idx="1484">
                  <c:v>1-7-16</c:v>
                </c:pt>
                <c:pt idx="1485">
                  <c:v>1-14-16</c:v>
                </c:pt>
                <c:pt idx="1486">
                  <c:v>1-21-16</c:v>
                </c:pt>
                <c:pt idx="1487">
                  <c:v>1-28-16</c:v>
                </c:pt>
                <c:pt idx="1488">
                  <c:v>2-4-16</c:v>
                </c:pt>
                <c:pt idx="1489">
                  <c:v>2-11-16</c:v>
                </c:pt>
                <c:pt idx="1490">
                  <c:v>2-18-16</c:v>
                </c:pt>
                <c:pt idx="1491">
                  <c:v>2-25-16</c:v>
                </c:pt>
                <c:pt idx="1492">
                  <c:v>3-3-16</c:v>
                </c:pt>
                <c:pt idx="1493">
                  <c:v>3-10-16</c:v>
                </c:pt>
                <c:pt idx="1494">
                  <c:v>3-17-16</c:v>
                </c:pt>
                <c:pt idx="1495">
                  <c:v>3-24-16</c:v>
                </c:pt>
                <c:pt idx="1496">
                  <c:v>3-31-16</c:v>
                </c:pt>
                <c:pt idx="1497">
                  <c:v>4-7-16</c:v>
                </c:pt>
                <c:pt idx="1498">
                  <c:v>4-14-16</c:v>
                </c:pt>
                <c:pt idx="1499">
                  <c:v>4-21-16</c:v>
                </c:pt>
                <c:pt idx="1500">
                  <c:v>4-28-16</c:v>
                </c:pt>
                <c:pt idx="1501">
                  <c:v>5-5-16</c:v>
                </c:pt>
                <c:pt idx="1502">
                  <c:v>5-12-16</c:v>
                </c:pt>
                <c:pt idx="1503">
                  <c:v>5-19-16</c:v>
                </c:pt>
                <c:pt idx="1504">
                  <c:v>5-26-16</c:v>
                </c:pt>
                <c:pt idx="1505">
                  <c:v>6-2-16</c:v>
                </c:pt>
                <c:pt idx="1506">
                  <c:v>6-9-16</c:v>
                </c:pt>
                <c:pt idx="1507">
                  <c:v>6-16-16</c:v>
                </c:pt>
                <c:pt idx="1508">
                  <c:v>6-23-16</c:v>
                </c:pt>
                <c:pt idx="1509">
                  <c:v>6-30-16</c:v>
                </c:pt>
                <c:pt idx="1510">
                  <c:v>7-7-16</c:v>
                </c:pt>
                <c:pt idx="1511">
                  <c:v>7-14-16</c:v>
                </c:pt>
                <c:pt idx="1512">
                  <c:v>7-21-16</c:v>
                </c:pt>
                <c:pt idx="1513">
                  <c:v>7-28-16</c:v>
                </c:pt>
                <c:pt idx="1514">
                  <c:v>8-4-16</c:v>
                </c:pt>
                <c:pt idx="1515">
                  <c:v>8-11-16</c:v>
                </c:pt>
                <c:pt idx="1516">
                  <c:v>8-18-16</c:v>
                </c:pt>
                <c:pt idx="1517">
                  <c:v>8-25-16</c:v>
                </c:pt>
                <c:pt idx="1518">
                  <c:v>9-1-16</c:v>
                </c:pt>
                <c:pt idx="1519">
                  <c:v>9-8-16</c:v>
                </c:pt>
                <c:pt idx="1520">
                  <c:v>9-15-16</c:v>
                </c:pt>
                <c:pt idx="1521">
                  <c:v>9-22-16</c:v>
                </c:pt>
                <c:pt idx="1522">
                  <c:v>9-29-16</c:v>
                </c:pt>
                <c:pt idx="1523">
                  <c:v>10-6-16</c:v>
                </c:pt>
                <c:pt idx="1524">
                  <c:v>10-13-16</c:v>
                </c:pt>
                <c:pt idx="1525">
                  <c:v>10-20-16</c:v>
                </c:pt>
                <c:pt idx="1526">
                  <c:v>10-27-16</c:v>
                </c:pt>
                <c:pt idx="1527">
                  <c:v>11-3-16</c:v>
                </c:pt>
                <c:pt idx="1528">
                  <c:v>11-10-16</c:v>
                </c:pt>
                <c:pt idx="1529">
                  <c:v>11-17-16</c:v>
                </c:pt>
                <c:pt idx="1530">
                  <c:v>11-24-16</c:v>
                </c:pt>
                <c:pt idx="1531">
                  <c:v>12-1-16</c:v>
                </c:pt>
                <c:pt idx="1532">
                  <c:v>12-8-16</c:v>
                </c:pt>
                <c:pt idx="1533">
                  <c:v>12-15-16</c:v>
                </c:pt>
                <c:pt idx="1534">
                  <c:v>12-22-16</c:v>
                </c:pt>
                <c:pt idx="1535">
                  <c:v>12-29-16</c:v>
                </c:pt>
                <c:pt idx="1536">
                  <c:v>1-5-17</c:v>
                </c:pt>
                <c:pt idx="1537">
                  <c:v>1-12-17</c:v>
                </c:pt>
                <c:pt idx="1538">
                  <c:v>1-19-17</c:v>
                </c:pt>
                <c:pt idx="1539">
                  <c:v>1-26-17</c:v>
                </c:pt>
                <c:pt idx="1540">
                  <c:v>2-2-17</c:v>
                </c:pt>
                <c:pt idx="1541">
                  <c:v>2-9-17</c:v>
                </c:pt>
                <c:pt idx="1542">
                  <c:v>2-16-17</c:v>
                </c:pt>
                <c:pt idx="1543">
                  <c:v>2-23-17</c:v>
                </c:pt>
                <c:pt idx="1544">
                  <c:v>3-2-17</c:v>
                </c:pt>
                <c:pt idx="1545">
                  <c:v>3-9-17</c:v>
                </c:pt>
                <c:pt idx="1546">
                  <c:v>3-16-17</c:v>
                </c:pt>
                <c:pt idx="1547">
                  <c:v>3-23-17</c:v>
                </c:pt>
                <c:pt idx="1548">
                  <c:v>3-30-17</c:v>
                </c:pt>
                <c:pt idx="1549">
                  <c:v>4-6-17</c:v>
                </c:pt>
                <c:pt idx="1550">
                  <c:v>4-13-17</c:v>
                </c:pt>
                <c:pt idx="1551">
                  <c:v>4-20-17</c:v>
                </c:pt>
                <c:pt idx="1552">
                  <c:v>4-27-17</c:v>
                </c:pt>
                <c:pt idx="1553">
                  <c:v>5-4-17</c:v>
                </c:pt>
                <c:pt idx="1554">
                  <c:v>5-11-17</c:v>
                </c:pt>
                <c:pt idx="1555">
                  <c:v>5-18-17</c:v>
                </c:pt>
                <c:pt idx="1556">
                  <c:v>5-25-17</c:v>
                </c:pt>
                <c:pt idx="1557">
                  <c:v>6-1-17</c:v>
                </c:pt>
                <c:pt idx="1558">
                  <c:v>6-8-17</c:v>
                </c:pt>
                <c:pt idx="1559">
                  <c:v>6-15-17</c:v>
                </c:pt>
                <c:pt idx="1560">
                  <c:v>6-22-17</c:v>
                </c:pt>
                <c:pt idx="1561">
                  <c:v>6-29-17</c:v>
                </c:pt>
                <c:pt idx="1562">
                  <c:v>7-6-17</c:v>
                </c:pt>
                <c:pt idx="1563">
                  <c:v>7-13-17</c:v>
                </c:pt>
                <c:pt idx="1564">
                  <c:v>7-20-17</c:v>
                </c:pt>
                <c:pt idx="1565">
                  <c:v>7-27-17</c:v>
                </c:pt>
                <c:pt idx="1566">
                  <c:v>8-3-17</c:v>
                </c:pt>
                <c:pt idx="1567">
                  <c:v>8-10-17</c:v>
                </c:pt>
                <c:pt idx="1568">
                  <c:v>8-17-17</c:v>
                </c:pt>
                <c:pt idx="1569">
                  <c:v>8-24-17</c:v>
                </c:pt>
                <c:pt idx="1570">
                  <c:v>8-31-17</c:v>
                </c:pt>
                <c:pt idx="1571">
                  <c:v>9-7-17</c:v>
                </c:pt>
                <c:pt idx="1572">
                  <c:v>9-14-17</c:v>
                </c:pt>
                <c:pt idx="1573">
                  <c:v>9-21-17</c:v>
                </c:pt>
                <c:pt idx="1574">
                  <c:v>9-28-17</c:v>
                </c:pt>
                <c:pt idx="1575">
                  <c:v>10-5-17</c:v>
                </c:pt>
                <c:pt idx="1576">
                  <c:v>10-12-17</c:v>
                </c:pt>
                <c:pt idx="1577">
                  <c:v>10-19-17</c:v>
                </c:pt>
                <c:pt idx="1578">
                  <c:v>10-26-17</c:v>
                </c:pt>
                <c:pt idx="1579">
                  <c:v>11-2-17</c:v>
                </c:pt>
                <c:pt idx="1580">
                  <c:v>11-9-17</c:v>
                </c:pt>
                <c:pt idx="1581">
                  <c:v>11-16-17</c:v>
                </c:pt>
                <c:pt idx="1582">
                  <c:v>11-23-17</c:v>
                </c:pt>
                <c:pt idx="1583">
                  <c:v>11-30-17</c:v>
                </c:pt>
                <c:pt idx="1584">
                  <c:v>12-7-17</c:v>
                </c:pt>
                <c:pt idx="1585">
                  <c:v>12-14-17</c:v>
                </c:pt>
                <c:pt idx="1586">
                  <c:v>12-21-17</c:v>
                </c:pt>
                <c:pt idx="1587">
                  <c:v>12-28-17</c:v>
                </c:pt>
                <c:pt idx="1588">
                  <c:v>1-4-18</c:v>
                </c:pt>
                <c:pt idx="1589">
                  <c:v>1-11-18</c:v>
                </c:pt>
                <c:pt idx="1590">
                  <c:v>1-18-18</c:v>
                </c:pt>
                <c:pt idx="1591">
                  <c:v>1-25-18</c:v>
                </c:pt>
                <c:pt idx="1592">
                  <c:v>2-1-18</c:v>
                </c:pt>
                <c:pt idx="1593">
                  <c:v>2-8-18</c:v>
                </c:pt>
                <c:pt idx="1594">
                  <c:v>2-15-18</c:v>
                </c:pt>
                <c:pt idx="1595">
                  <c:v>2-22-18</c:v>
                </c:pt>
                <c:pt idx="1596">
                  <c:v>3-1-18</c:v>
                </c:pt>
                <c:pt idx="1597">
                  <c:v>3-8-18</c:v>
                </c:pt>
                <c:pt idx="1598">
                  <c:v>3-15-18</c:v>
                </c:pt>
                <c:pt idx="1599">
                  <c:v>3-22-18</c:v>
                </c:pt>
                <c:pt idx="1600">
                  <c:v>3-29-18</c:v>
                </c:pt>
                <c:pt idx="1601">
                  <c:v>4-5-18</c:v>
                </c:pt>
                <c:pt idx="1602">
                  <c:v>4-12-18</c:v>
                </c:pt>
                <c:pt idx="1603">
                  <c:v>4-19-18</c:v>
                </c:pt>
                <c:pt idx="1604">
                  <c:v>4-26-18</c:v>
                </c:pt>
                <c:pt idx="1605">
                  <c:v>5-3-18</c:v>
                </c:pt>
                <c:pt idx="1606">
                  <c:v>5-10-18</c:v>
                </c:pt>
                <c:pt idx="1607">
                  <c:v>5-17-18</c:v>
                </c:pt>
                <c:pt idx="1608">
                  <c:v>5-24-18</c:v>
                </c:pt>
                <c:pt idx="1609">
                  <c:v>5-31-18</c:v>
                </c:pt>
                <c:pt idx="1610">
                  <c:v>6-7-18</c:v>
                </c:pt>
                <c:pt idx="1611">
                  <c:v>6-14-18</c:v>
                </c:pt>
                <c:pt idx="1612">
                  <c:v>6-21-18</c:v>
                </c:pt>
                <c:pt idx="1613">
                  <c:v>6-28-18</c:v>
                </c:pt>
                <c:pt idx="1614">
                  <c:v>7-5-18</c:v>
                </c:pt>
                <c:pt idx="1615">
                  <c:v>7-12-18</c:v>
                </c:pt>
                <c:pt idx="1616">
                  <c:v>7-19-18</c:v>
                </c:pt>
                <c:pt idx="1617">
                  <c:v>7-26-18</c:v>
                </c:pt>
                <c:pt idx="1618">
                  <c:v>8-2-18</c:v>
                </c:pt>
                <c:pt idx="1619">
                  <c:v>8-9-18</c:v>
                </c:pt>
                <c:pt idx="1620">
                  <c:v>8-16-18</c:v>
                </c:pt>
                <c:pt idx="1621">
                  <c:v>8-23-18</c:v>
                </c:pt>
                <c:pt idx="1622">
                  <c:v>8-30-18</c:v>
                </c:pt>
                <c:pt idx="1623">
                  <c:v>9-6-18</c:v>
                </c:pt>
                <c:pt idx="1624">
                  <c:v>9-13-18</c:v>
                </c:pt>
                <c:pt idx="1625">
                  <c:v>9-20-18</c:v>
                </c:pt>
                <c:pt idx="1626">
                  <c:v>9-27-18</c:v>
                </c:pt>
                <c:pt idx="1627">
                  <c:v>10-4-18</c:v>
                </c:pt>
                <c:pt idx="1628">
                  <c:v>10-11-18</c:v>
                </c:pt>
                <c:pt idx="1629">
                  <c:v>10-18-18</c:v>
                </c:pt>
                <c:pt idx="1630">
                  <c:v>10-25-18</c:v>
                </c:pt>
                <c:pt idx="1631">
                  <c:v>11-1-18</c:v>
                </c:pt>
                <c:pt idx="1632">
                  <c:v>11-8-18</c:v>
                </c:pt>
                <c:pt idx="1633">
                  <c:v>11-15-18</c:v>
                </c:pt>
                <c:pt idx="1634">
                  <c:v>11-22-18</c:v>
                </c:pt>
                <c:pt idx="1635">
                  <c:v>11-29-18</c:v>
                </c:pt>
                <c:pt idx="1636">
                  <c:v>12-6-18</c:v>
                </c:pt>
                <c:pt idx="1637">
                  <c:v>12-13-18</c:v>
                </c:pt>
                <c:pt idx="1638">
                  <c:v>12-20-18</c:v>
                </c:pt>
                <c:pt idx="1639">
                  <c:v>12-27-18</c:v>
                </c:pt>
                <c:pt idx="1640">
                  <c:v>1-3-19</c:v>
                </c:pt>
                <c:pt idx="1641">
                  <c:v>1-10-19</c:v>
                </c:pt>
                <c:pt idx="1642">
                  <c:v>1-17-19</c:v>
                </c:pt>
                <c:pt idx="1643">
                  <c:v>1-24-19</c:v>
                </c:pt>
                <c:pt idx="1644">
                  <c:v>1-31-19</c:v>
                </c:pt>
                <c:pt idx="1645">
                  <c:v>2-7-19</c:v>
                </c:pt>
                <c:pt idx="1646">
                  <c:v>2-14-19</c:v>
                </c:pt>
                <c:pt idx="1647">
                  <c:v>2-21-19</c:v>
                </c:pt>
                <c:pt idx="1648">
                  <c:v>2-28-19</c:v>
                </c:pt>
                <c:pt idx="1649">
                  <c:v>3-7-19</c:v>
                </c:pt>
                <c:pt idx="1650">
                  <c:v>3-14-19</c:v>
                </c:pt>
                <c:pt idx="1651">
                  <c:v>3-21-19</c:v>
                </c:pt>
                <c:pt idx="1652">
                  <c:v>3-28-19</c:v>
                </c:pt>
                <c:pt idx="1653">
                  <c:v>4-4-19</c:v>
                </c:pt>
                <c:pt idx="1654">
                  <c:v>4-11-19</c:v>
                </c:pt>
                <c:pt idx="1655">
                  <c:v>4-18-19</c:v>
                </c:pt>
                <c:pt idx="1656">
                  <c:v>4-25-19</c:v>
                </c:pt>
                <c:pt idx="1657">
                  <c:v>5-2-19</c:v>
                </c:pt>
                <c:pt idx="1658">
                  <c:v>5-9-19</c:v>
                </c:pt>
                <c:pt idx="1659">
                  <c:v>5-16-19</c:v>
                </c:pt>
                <c:pt idx="1660">
                  <c:v>5-23-19</c:v>
                </c:pt>
                <c:pt idx="1661">
                  <c:v>5-30-19</c:v>
                </c:pt>
                <c:pt idx="1662">
                  <c:v>6-6-19</c:v>
                </c:pt>
                <c:pt idx="1663">
                  <c:v>6-13-19</c:v>
                </c:pt>
                <c:pt idx="1664">
                  <c:v>6-20-19</c:v>
                </c:pt>
                <c:pt idx="1665">
                  <c:v>6-27-19</c:v>
                </c:pt>
                <c:pt idx="1666">
                  <c:v>7-3-19</c:v>
                </c:pt>
                <c:pt idx="1667">
                  <c:v>7-11-19</c:v>
                </c:pt>
                <c:pt idx="1668">
                  <c:v>7-18-19</c:v>
                </c:pt>
                <c:pt idx="1669">
                  <c:v>7-25-19</c:v>
                </c:pt>
                <c:pt idx="1670">
                  <c:v>8-1-19</c:v>
                </c:pt>
                <c:pt idx="1671">
                  <c:v>8-8-19</c:v>
                </c:pt>
                <c:pt idx="1672">
                  <c:v>8-15-19</c:v>
                </c:pt>
                <c:pt idx="1673">
                  <c:v>8-22-19</c:v>
                </c:pt>
                <c:pt idx="1674">
                  <c:v>8-29-19</c:v>
                </c:pt>
                <c:pt idx="1675">
                  <c:v>9-5-19</c:v>
                </c:pt>
                <c:pt idx="1676">
                  <c:v>9-12-19</c:v>
                </c:pt>
                <c:pt idx="1677">
                  <c:v>9-19-19</c:v>
                </c:pt>
                <c:pt idx="1678">
                  <c:v>9-26-19</c:v>
                </c:pt>
                <c:pt idx="1679">
                  <c:v>10-3-19</c:v>
                </c:pt>
                <c:pt idx="1680">
                  <c:v>10-10-19</c:v>
                </c:pt>
                <c:pt idx="1681">
                  <c:v>10-17-19</c:v>
                </c:pt>
                <c:pt idx="1682">
                  <c:v>10-24-19</c:v>
                </c:pt>
                <c:pt idx="1683">
                  <c:v>10-31-19</c:v>
                </c:pt>
                <c:pt idx="1684">
                  <c:v>11-7-19</c:v>
                </c:pt>
                <c:pt idx="1685">
                  <c:v>11-14-19</c:v>
                </c:pt>
                <c:pt idx="1686">
                  <c:v>11-21-19</c:v>
                </c:pt>
                <c:pt idx="1687">
                  <c:v>11-29-19</c:v>
                </c:pt>
                <c:pt idx="1688">
                  <c:v>12-5-19</c:v>
                </c:pt>
                <c:pt idx="1689">
                  <c:v>12-12-19</c:v>
                </c:pt>
                <c:pt idx="1690">
                  <c:v>12-19-19</c:v>
                </c:pt>
                <c:pt idx="1691">
                  <c:v>12-26-19</c:v>
                </c:pt>
                <c:pt idx="1692">
                  <c:v>1-2-20</c:v>
                </c:pt>
                <c:pt idx="1693">
                  <c:v>1-9-20</c:v>
                </c:pt>
                <c:pt idx="1694">
                  <c:v>1-16-20</c:v>
                </c:pt>
                <c:pt idx="1695">
                  <c:v>1-23-20</c:v>
                </c:pt>
                <c:pt idx="1696">
                  <c:v>1-30-20</c:v>
                </c:pt>
                <c:pt idx="1697">
                  <c:v>2-6-20</c:v>
                </c:pt>
                <c:pt idx="1698">
                  <c:v>2-13-20</c:v>
                </c:pt>
                <c:pt idx="1699">
                  <c:v>2-20-20</c:v>
                </c:pt>
                <c:pt idx="1700">
                  <c:v>2-27-20</c:v>
                </c:pt>
                <c:pt idx="1701">
                  <c:v>3-5-20</c:v>
                </c:pt>
                <c:pt idx="1702">
                  <c:v>3-12-20</c:v>
                </c:pt>
                <c:pt idx="1703">
                  <c:v>3-19-20</c:v>
                </c:pt>
                <c:pt idx="1704">
                  <c:v>3-26-20</c:v>
                </c:pt>
                <c:pt idx="1705">
                  <c:v>4-2-20</c:v>
                </c:pt>
                <c:pt idx="1706">
                  <c:v>4-9-20</c:v>
                </c:pt>
                <c:pt idx="1707">
                  <c:v>4-16-20</c:v>
                </c:pt>
                <c:pt idx="1708">
                  <c:v>4-23-20</c:v>
                </c:pt>
                <c:pt idx="1709">
                  <c:v>4-30-20</c:v>
                </c:pt>
                <c:pt idx="1710">
                  <c:v>5-7-20</c:v>
                </c:pt>
                <c:pt idx="1711">
                  <c:v>5-14-20</c:v>
                </c:pt>
                <c:pt idx="1712">
                  <c:v>5-21-20</c:v>
                </c:pt>
                <c:pt idx="1713">
                  <c:v>5-28-20</c:v>
                </c:pt>
                <c:pt idx="1714">
                  <c:v>6-4-20</c:v>
                </c:pt>
                <c:pt idx="1715">
                  <c:v>6-11-20</c:v>
                </c:pt>
                <c:pt idx="1716">
                  <c:v>6-18-20</c:v>
                </c:pt>
                <c:pt idx="1717">
                  <c:v>6-25-20</c:v>
                </c:pt>
                <c:pt idx="1718">
                  <c:v>7-2-20</c:v>
                </c:pt>
                <c:pt idx="1719">
                  <c:v>7-9-20</c:v>
                </c:pt>
                <c:pt idx="1720">
                  <c:v>7-16-20</c:v>
                </c:pt>
                <c:pt idx="1721">
                  <c:v>7-23-20</c:v>
                </c:pt>
                <c:pt idx="1722">
                  <c:v>7-30-20</c:v>
                </c:pt>
                <c:pt idx="1723">
                  <c:v>8-6-20</c:v>
                </c:pt>
                <c:pt idx="1724">
                  <c:v>8-13-20</c:v>
                </c:pt>
                <c:pt idx="1725">
                  <c:v>8-20-20</c:v>
                </c:pt>
                <c:pt idx="1726">
                  <c:v>8-27-20</c:v>
                </c:pt>
                <c:pt idx="1727">
                  <c:v>9-3-20</c:v>
                </c:pt>
                <c:pt idx="1728">
                  <c:v>9-10-20</c:v>
                </c:pt>
                <c:pt idx="1729">
                  <c:v>9-17-20</c:v>
                </c:pt>
                <c:pt idx="1730">
                  <c:v>9-24-20</c:v>
                </c:pt>
                <c:pt idx="1731">
                  <c:v>10-1-20</c:v>
                </c:pt>
                <c:pt idx="1732">
                  <c:v>10-8-20</c:v>
                </c:pt>
                <c:pt idx="1733">
                  <c:v>10-15-20</c:v>
                </c:pt>
                <c:pt idx="1734">
                  <c:v>10-22-20</c:v>
                </c:pt>
                <c:pt idx="1735">
                  <c:v>10-29-20</c:v>
                </c:pt>
                <c:pt idx="1736">
                  <c:v>11-5-20</c:v>
                </c:pt>
                <c:pt idx="1737">
                  <c:v>11-12-20</c:v>
                </c:pt>
                <c:pt idx="1738">
                  <c:v>11-19-20</c:v>
                </c:pt>
                <c:pt idx="1739">
                  <c:v>11-27-20</c:v>
                </c:pt>
                <c:pt idx="1740">
                  <c:v>12-3-20</c:v>
                </c:pt>
                <c:pt idx="1741">
                  <c:v>12-10-20</c:v>
                </c:pt>
                <c:pt idx="1742">
                  <c:v>12-17-20</c:v>
                </c:pt>
                <c:pt idx="1743">
                  <c:v>12-24-20</c:v>
                </c:pt>
                <c:pt idx="1744">
                  <c:v>12-31-20</c:v>
                </c:pt>
                <c:pt idx="1745">
                  <c:v>1-7-21</c:v>
                </c:pt>
                <c:pt idx="1746">
                  <c:v>1-21-21</c:v>
                </c:pt>
                <c:pt idx="1747">
                  <c:v>1-28-21</c:v>
                </c:pt>
                <c:pt idx="1748">
                  <c:v>2-4-21</c:v>
                </c:pt>
                <c:pt idx="1749">
                  <c:v>2-11-21</c:v>
                </c:pt>
                <c:pt idx="1750">
                  <c:v>2-18-21</c:v>
                </c:pt>
                <c:pt idx="1751">
                  <c:v>2-25-21</c:v>
                </c:pt>
                <c:pt idx="1752">
                  <c:v>3-4-21</c:v>
                </c:pt>
                <c:pt idx="1753">
                  <c:v>3-11-21</c:v>
                </c:pt>
                <c:pt idx="1754">
                  <c:v>3-18-21</c:v>
                </c:pt>
                <c:pt idx="1755">
                  <c:v>3-25-21</c:v>
                </c:pt>
                <c:pt idx="1756">
                  <c:v>4-1-21</c:v>
                </c:pt>
                <c:pt idx="1757">
                  <c:v>4-8-21</c:v>
                </c:pt>
                <c:pt idx="1758">
                  <c:v>4-15-21</c:v>
                </c:pt>
                <c:pt idx="1759">
                  <c:v>4-22-21</c:v>
                </c:pt>
                <c:pt idx="1760">
                  <c:v>4-29-21</c:v>
                </c:pt>
                <c:pt idx="1761">
                  <c:v>5-6-21</c:v>
                </c:pt>
                <c:pt idx="1762">
                  <c:v>5-13-21</c:v>
                </c:pt>
                <c:pt idx="1763">
                  <c:v>5-20-21</c:v>
                </c:pt>
                <c:pt idx="1764">
                  <c:v>5-27-21</c:v>
                </c:pt>
                <c:pt idx="1765">
                  <c:v>6-3-21</c:v>
                </c:pt>
                <c:pt idx="1766">
                  <c:v>6-10-21</c:v>
                </c:pt>
                <c:pt idx="1767">
                  <c:v>6-17-21</c:v>
                </c:pt>
                <c:pt idx="1768">
                  <c:v>6-24-21</c:v>
                </c:pt>
                <c:pt idx="1769">
                  <c:v>7-1-21</c:v>
                </c:pt>
                <c:pt idx="1770">
                  <c:v>7-8-21</c:v>
                </c:pt>
                <c:pt idx="1771">
                  <c:v>7-15-21</c:v>
                </c:pt>
                <c:pt idx="1772">
                  <c:v>7-22-21</c:v>
                </c:pt>
                <c:pt idx="1773">
                  <c:v>7-29-21</c:v>
                </c:pt>
                <c:pt idx="1774">
                  <c:v>8-5-21</c:v>
                </c:pt>
                <c:pt idx="1775">
                  <c:v>8-12-21</c:v>
                </c:pt>
                <c:pt idx="1776">
                  <c:v>8-19-21</c:v>
                </c:pt>
                <c:pt idx="1777">
                  <c:v>8-26-21</c:v>
                </c:pt>
                <c:pt idx="1778">
                  <c:v>9-2-21</c:v>
                </c:pt>
                <c:pt idx="1779">
                  <c:v>9-9-21</c:v>
                </c:pt>
                <c:pt idx="1780">
                  <c:v>9-16-21</c:v>
                </c:pt>
                <c:pt idx="1781">
                  <c:v>9-23-21</c:v>
                </c:pt>
                <c:pt idx="1782">
                  <c:v>9-30-21</c:v>
                </c:pt>
                <c:pt idx="1783">
                  <c:v>10-7-21</c:v>
                </c:pt>
                <c:pt idx="1784">
                  <c:v>10-14-21</c:v>
                </c:pt>
                <c:pt idx="1785">
                  <c:v>10-21-21</c:v>
                </c:pt>
                <c:pt idx="1786">
                  <c:v>10-27-21</c:v>
                </c:pt>
                <c:pt idx="1787">
                  <c:v>11-4-21</c:v>
                </c:pt>
                <c:pt idx="1788">
                  <c:v>11-11-21</c:v>
                </c:pt>
                <c:pt idx="1789">
                  <c:v>11-18-21</c:v>
                </c:pt>
                <c:pt idx="1790">
                  <c:v>11-24-21</c:v>
                </c:pt>
                <c:pt idx="1791">
                  <c:v>12-2-21</c:v>
                </c:pt>
                <c:pt idx="1792">
                  <c:v>12-9-21</c:v>
                </c:pt>
                <c:pt idx="1793">
                  <c:v>12-16-21</c:v>
                </c:pt>
                <c:pt idx="1794">
                  <c:v>12-23-21</c:v>
                </c:pt>
                <c:pt idx="1795">
                  <c:v>12-30-21</c:v>
                </c:pt>
                <c:pt idx="1796">
                  <c:v>1-6-22</c:v>
                </c:pt>
                <c:pt idx="1797">
                  <c:v>1-13-22</c:v>
                </c:pt>
                <c:pt idx="1798">
                  <c:v>1-20-22</c:v>
                </c:pt>
                <c:pt idx="1799">
                  <c:v>1-27-22</c:v>
                </c:pt>
                <c:pt idx="1800">
                  <c:v>2-3-22</c:v>
                </c:pt>
                <c:pt idx="1801">
                  <c:v>2-10-22</c:v>
                </c:pt>
                <c:pt idx="1802">
                  <c:v>2-17-22</c:v>
                </c:pt>
                <c:pt idx="1803">
                  <c:v>2-24-22</c:v>
                </c:pt>
                <c:pt idx="1804">
                  <c:v>3-3-22</c:v>
                </c:pt>
                <c:pt idx="1805">
                  <c:v>3-10-22</c:v>
                </c:pt>
                <c:pt idx="1806">
                  <c:v>3-17-22</c:v>
                </c:pt>
                <c:pt idx="1807">
                  <c:v>3-24-22</c:v>
                </c:pt>
                <c:pt idx="1808">
                  <c:v>3-31-22</c:v>
                </c:pt>
                <c:pt idx="1809">
                  <c:v>4-7-22</c:v>
                </c:pt>
                <c:pt idx="1810">
                  <c:v>4-14-22</c:v>
                </c:pt>
                <c:pt idx="1811">
                  <c:v>4-21-22</c:v>
                </c:pt>
                <c:pt idx="1812">
                  <c:v>4-28-22</c:v>
                </c:pt>
                <c:pt idx="1813">
                  <c:v>5-5-22</c:v>
                </c:pt>
                <c:pt idx="1814">
                  <c:v>5-12-22</c:v>
                </c:pt>
                <c:pt idx="1815">
                  <c:v>5-19-22</c:v>
                </c:pt>
                <c:pt idx="1816">
                  <c:v>5-26-22</c:v>
                </c:pt>
                <c:pt idx="1817">
                  <c:v>6-2-22</c:v>
                </c:pt>
                <c:pt idx="1818">
                  <c:v>6-9-22</c:v>
                </c:pt>
                <c:pt idx="1819">
                  <c:v>6-16-22</c:v>
                </c:pt>
                <c:pt idx="1820">
                  <c:v>6-23-22</c:v>
                </c:pt>
                <c:pt idx="1821">
                  <c:v>6-30-22</c:v>
                </c:pt>
                <c:pt idx="1822">
                  <c:v>7-7-22</c:v>
                </c:pt>
                <c:pt idx="1823">
                  <c:v>7-14-22</c:v>
                </c:pt>
                <c:pt idx="1824">
                  <c:v>7-21-22</c:v>
                </c:pt>
                <c:pt idx="1825">
                  <c:v>7-28-22</c:v>
                </c:pt>
                <c:pt idx="1826">
                  <c:v>8-4-22</c:v>
                </c:pt>
                <c:pt idx="1827">
                  <c:v>8-11-22</c:v>
                </c:pt>
                <c:pt idx="1828">
                  <c:v>8-18-22</c:v>
                </c:pt>
                <c:pt idx="1829">
                  <c:v>8-25-22</c:v>
                </c:pt>
                <c:pt idx="1830">
                  <c:v>9-1-22</c:v>
                </c:pt>
                <c:pt idx="1831">
                  <c:v>9-8-22</c:v>
                </c:pt>
                <c:pt idx="1832">
                  <c:v>9-15-22</c:v>
                </c:pt>
                <c:pt idx="1833">
                  <c:v>9-22-22</c:v>
                </c:pt>
                <c:pt idx="1834">
                  <c:v>9-29-22</c:v>
                </c:pt>
                <c:pt idx="1835">
                  <c:v>10-6-22</c:v>
                </c:pt>
                <c:pt idx="1836">
                  <c:v>10-13-22</c:v>
                </c:pt>
                <c:pt idx="1837">
                  <c:v>10-20-22</c:v>
                </c:pt>
                <c:pt idx="1838">
                  <c:v>10-27-22</c:v>
                </c:pt>
                <c:pt idx="1839">
                  <c:v>11-3-22</c:v>
                </c:pt>
                <c:pt idx="1840">
                  <c:v>11-10-22</c:v>
                </c:pt>
                <c:pt idx="1841">
                  <c:v>11-17-22</c:v>
                </c:pt>
                <c:pt idx="1842">
                  <c:v>11-24-22</c:v>
                </c:pt>
                <c:pt idx="1843">
                  <c:v>12-1-22</c:v>
                </c:pt>
                <c:pt idx="1844">
                  <c:v>12-8-22</c:v>
                </c:pt>
                <c:pt idx="1845">
                  <c:v>12-15-22</c:v>
                </c:pt>
                <c:pt idx="1846">
                  <c:v>12-22-22</c:v>
                </c:pt>
                <c:pt idx="1847">
                  <c:v>12-29-22</c:v>
                </c:pt>
                <c:pt idx="1848">
                  <c:v>1-5-23</c:v>
                </c:pt>
                <c:pt idx="1849">
                  <c:v>1-12-23</c:v>
                </c:pt>
                <c:pt idx="1850">
                  <c:v>1-19-23</c:v>
                </c:pt>
                <c:pt idx="1851">
                  <c:v>1-26-23</c:v>
                </c:pt>
                <c:pt idx="1852">
                  <c:v>2-2-23</c:v>
                </c:pt>
                <c:pt idx="1853">
                  <c:v>2-9-23</c:v>
                </c:pt>
                <c:pt idx="1854">
                  <c:v>2-16-23</c:v>
                </c:pt>
                <c:pt idx="1855">
                  <c:v>2-23-23</c:v>
                </c:pt>
                <c:pt idx="1856">
                  <c:v>3-2-23</c:v>
                </c:pt>
                <c:pt idx="1857">
                  <c:v>3-9-23</c:v>
                </c:pt>
                <c:pt idx="1858">
                  <c:v>3-16-23</c:v>
                </c:pt>
                <c:pt idx="1859">
                  <c:v>3-23-23</c:v>
                </c:pt>
                <c:pt idx="1860">
                  <c:v>3-30-23</c:v>
                </c:pt>
                <c:pt idx="1861">
                  <c:v>4-6-23</c:v>
                </c:pt>
                <c:pt idx="1862">
                  <c:v>4-13-23</c:v>
                </c:pt>
                <c:pt idx="1868">
                  <c:v>Observations over life of survey</c:v>
                </c:pt>
              </c:strCache>
            </c:strRef>
          </c:cat>
          <c:val>
            <c:numRef>
              <c:f>SENTIMENT!$K$8:$K$1876</c:f>
              <c:numCache>
                <c:formatCode>#,##0.00</c:formatCode>
                <c:ptCount val="1869"/>
                <c:pt idx="0">
                  <c:v>311.39</c:v>
                </c:pt>
                <c:pt idx="1">
                  <c:v>318.66000000000003</c:v>
                </c:pt>
                <c:pt idx="2">
                  <c:v>323</c:v>
                </c:pt>
                <c:pt idx="3">
                  <c:v>334.65</c:v>
                </c:pt>
                <c:pt idx="4">
                  <c:v>335.9</c:v>
                </c:pt>
                <c:pt idx="5">
                  <c:v>331.38</c:v>
                </c:pt>
                <c:pt idx="6">
                  <c:v>329.79</c:v>
                </c:pt>
                <c:pt idx="7">
                  <c:v>321.98</c:v>
                </c:pt>
                <c:pt idx="8">
                  <c:v>323.08</c:v>
                </c:pt>
                <c:pt idx="9">
                  <c:v>321.19</c:v>
                </c:pt>
                <c:pt idx="10">
                  <c:v>328.07</c:v>
                </c:pt>
                <c:pt idx="11">
                  <c:v>328.08</c:v>
                </c:pt>
                <c:pt idx="12">
                  <c:v>314.52</c:v>
                </c:pt>
                <c:pt idx="13">
                  <c:v>258.39</c:v>
                </c:pt>
                <c:pt idx="14">
                  <c:v>251.79</c:v>
                </c:pt>
                <c:pt idx="15">
                  <c:v>255.75</c:v>
                </c:pt>
                <c:pt idx="16">
                  <c:v>248.52</c:v>
                </c:pt>
                <c:pt idx="17">
                  <c:v>246.76</c:v>
                </c:pt>
                <c:pt idx="18">
                  <c:v>246.39</c:v>
                </c:pt>
                <c:pt idx="19">
                  <c:v>233.45</c:v>
                </c:pt>
                <c:pt idx="20">
                  <c:v>238.89</c:v>
                </c:pt>
                <c:pt idx="21">
                  <c:v>249.16</c:v>
                </c:pt>
                <c:pt idx="22">
                  <c:v>253.16</c:v>
                </c:pt>
                <c:pt idx="23">
                  <c:v>247.86</c:v>
                </c:pt>
                <c:pt idx="24">
                  <c:v>261.07</c:v>
                </c:pt>
                <c:pt idx="25">
                  <c:v>252.05</c:v>
                </c:pt>
                <c:pt idx="26">
                  <c:v>251.88</c:v>
                </c:pt>
                <c:pt idx="27">
                  <c:v>257.07</c:v>
                </c:pt>
                <c:pt idx="28">
                  <c:v>255.57</c:v>
                </c:pt>
                <c:pt idx="29">
                  <c:v>257.63</c:v>
                </c:pt>
                <c:pt idx="30">
                  <c:v>261.61</c:v>
                </c:pt>
                <c:pt idx="31">
                  <c:v>265.64</c:v>
                </c:pt>
                <c:pt idx="32">
                  <c:v>267.98</c:v>
                </c:pt>
                <c:pt idx="33">
                  <c:v>269.43</c:v>
                </c:pt>
                <c:pt idx="34">
                  <c:v>271.22000000000003</c:v>
                </c:pt>
                <c:pt idx="35">
                  <c:v>268.91000000000003</c:v>
                </c:pt>
                <c:pt idx="36">
                  <c:v>260.07</c:v>
                </c:pt>
                <c:pt idx="37">
                  <c:v>269.43</c:v>
                </c:pt>
                <c:pt idx="38">
                  <c:v>271.55</c:v>
                </c:pt>
                <c:pt idx="39">
                  <c:v>260.14</c:v>
                </c:pt>
                <c:pt idx="40">
                  <c:v>263.93</c:v>
                </c:pt>
                <c:pt idx="41">
                  <c:v>263</c:v>
                </c:pt>
                <c:pt idx="42">
                  <c:v>257.62</c:v>
                </c:pt>
                <c:pt idx="43">
                  <c:v>258.70999999999998</c:v>
                </c:pt>
                <c:pt idx="44">
                  <c:v>254.63</c:v>
                </c:pt>
                <c:pt idx="45">
                  <c:v>266.69</c:v>
                </c:pt>
                <c:pt idx="46">
                  <c:v>271.52</c:v>
                </c:pt>
                <c:pt idx="47">
                  <c:v>274.44</c:v>
                </c:pt>
                <c:pt idx="48">
                  <c:v>275.66000000000003</c:v>
                </c:pt>
                <c:pt idx="49">
                  <c:v>273.5</c:v>
                </c:pt>
                <c:pt idx="50">
                  <c:v>275.8</c:v>
                </c:pt>
                <c:pt idx="51">
                  <c:v>272.05</c:v>
                </c:pt>
                <c:pt idx="52">
                  <c:v>270.51</c:v>
                </c:pt>
                <c:pt idx="53">
                  <c:v>272.02</c:v>
                </c:pt>
                <c:pt idx="54">
                  <c:v>272.98</c:v>
                </c:pt>
                <c:pt idx="55">
                  <c:v>269.98</c:v>
                </c:pt>
                <c:pt idx="56">
                  <c:v>261.02999999999997</c:v>
                </c:pt>
                <c:pt idx="57">
                  <c:v>261.13</c:v>
                </c:pt>
                <c:pt idx="58">
                  <c:v>264.48</c:v>
                </c:pt>
                <c:pt idx="59">
                  <c:v>266.83999999999997</c:v>
                </c:pt>
                <c:pt idx="60">
                  <c:v>270.64999999999998</c:v>
                </c:pt>
                <c:pt idx="61">
                  <c:v>270.16000000000003</c:v>
                </c:pt>
                <c:pt idx="62">
                  <c:v>272.58999999999997</c:v>
                </c:pt>
                <c:pt idx="63">
                  <c:v>278.07</c:v>
                </c:pt>
                <c:pt idx="64">
                  <c:v>278.24</c:v>
                </c:pt>
                <c:pt idx="65">
                  <c:v>283.66000000000003</c:v>
                </c:pt>
                <c:pt idx="66">
                  <c:v>282.38</c:v>
                </c:pt>
                <c:pt idx="67">
                  <c:v>279.2</c:v>
                </c:pt>
                <c:pt idx="68">
                  <c:v>275.14999999999998</c:v>
                </c:pt>
                <c:pt idx="69">
                  <c:v>268.33999999999997</c:v>
                </c:pt>
                <c:pt idx="70">
                  <c:v>269</c:v>
                </c:pt>
                <c:pt idx="71">
                  <c:v>273.7</c:v>
                </c:pt>
                <c:pt idx="72">
                  <c:v>278.13</c:v>
                </c:pt>
                <c:pt idx="73">
                  <c:v>276.52</c:v>
                </c:pt>
                <c:pt idx="74">
                  <c:v>278.91000000000003</c:v>
                </c:pt>
                <c:pt idx="75">
                  <c:v>279.39999999999998</c:v>
                </c:pt>
                <c:pt idx="76">
                  <c:v>280.67</c:v>
                </c:pt>
                <c:pt idx="77">
                  <c:v>283.87</c:v>
                </c:pt>
                <c:pt idx="78">
                  <c:v>286.89999999999998</c:v>
                </c:pt>
                <c:pt idx="79">
                  <c:v>293.82</c:v>
                </c:pt>
                <c:pt idx="80">
                  <c:v>297.47000000000003</c:v>
                </c:pt>
                <c:pt idx="81">
                  <c:v>299.63</c:v>
                </c:pt>
                <c:pt idx="82">
                  <c:v>296.76</c:v>
                </c:pt>
                <c:pt idx="83">
                  <c:v>295.98</c:v>
                </c:pt>
                <c:pt idx="84">
                  <c:v>291.18</c:v>
                </c:pt>
                <c:pt idx="85">
                  <c:v>294.81</c:v>
                </c:pt>
                <c:pt idx="86">
                  <c:v>299.44</c:v>
                </c:pt>
                <c:pt idx="87">
                  <c:v>291.33</c:v>
                </c:pt>
                <c:pt idx="88">
                  <c:v>294.87</c:v>
                </c:pt>
                <c:pt idx="89">
                  <c:v>297.16000000000003</c:v>
                </c:pt>
                <c:pt idx="90">
                  <c:v>301.36</c:v>
                </c:pt>
                <c:pt idx="91">
                  <c:v>309.61</c:v>
                </c:pt>
                <c:pt idx="92">
                  <c:v>309.64</c:v>
                </c:pt>
                <c:pt idx="93">
                  <c:v>309.12</c:v>
                </c:pt>
                <c:pt idx="94">
                  <c:v>313.83999999999997</c:v>
                </c:pt>
                <c:pt idx="95">
                  <c:v>321.24</c:v>
                </c:pt>
                <c:pt idx="96">
                  <c:v>321.98</c:v>
                </c:pt>
                <c:pt idx="97">
                  <c:v>325.52</c:v>
                </c:pt>
                <c:pt idx="98">
                  <c:v>326.95</c:v>
                </c:pt>
                <c:pt idx="99">
                  <c:v>326.24</c:v>
                </c:pt>
                <c:pt idx="100">
                  <c:v>328</c:v>
                </c:pt>
                <c:pt idx="101">
                  <c:v>328.44</c:v>
                </c:pt>
                <c:pt idx="102">
                  <c:v>324.91000000000003</c:v>
                </c:pt>
                <c:pt idx="103">
                  <c:v>331.84</c:v>
                </c:pt>
                <c:pt idx="104">
                  <c:v>335.9</c:v>
                </c:pt>
                <c:pt idx="105">
                  <c:v>342.15</c:v>
                </c:pt>
                <c:pt idx="106">
                  <c:v>346.08</c:v>
                </c:pt>
                <c:pt idx="107">
                  <c:v>349.41</c:v>
                </c:pt>
                <c:pt idx="108">
                  <c:v>346.03</c:v>
                </c:pt>
                <c:pt idx="109">
                  <c:v>351.52</c:v>
                </c:pt>
                <c:pt idx="110">
                  <c:v>353.73</c:v>
                </c:pt>
                <c:pt idx="111">
                  <c:v>352.56</c:v>
                </c:pt>
                <c:pt idx="112">
                  <c:v>348.7</c:v>
                </c:pt>
                <c:pt idx="113">
                  <c:v>347.05</c:v>
                </c:pt>
                <c:pt idx="114">
                  <c:v>349.15</c:v>
                </c:pt>
                <c:pt idx="115">
                  <c:v>358.78</c:v>
                </c:pt>
                <c:pt idx="116">
                  <c:v>359.8</c:v>
                </c:pt>
                <c:pt idx="117">
                  <c:v>347.16</c:v>
                </c:pt>
                <c:pt idx="118">
                  <c:v>344.83</c:v>
                </c:pt>
                <c:pt idx="119">
                  <c:v>341.2</c:v>
                </c:pt>
                <c:pt idx="120">
                  <c:v>339.1</c:v>
                </c:pt>
                <c:pt idx="121">
                  <c:v>341.61</c:v>
                </c:pt>
                <c:pt idx="122">
                  <c:v>343.97</c:v>
                </c:pt>
                <c:pt idx="123">
                  <c:v>350.63</c:v>
                </c:pt>
                <c:pt idx="124">
                  <c:v>351.41</c:v>
                </c:pt>
                <c:pt idx="125">
                  <c:v>352.75</c:v>
                </c:pt>
                <c:pt idx="126">
                  <c:v>347.42</c:v>
                </c:pt>
                <c:pt idx="127">
                  <c:v>353.4</c:v>
                </c:pt>
                <c:pt idx="128">
                  <c:v>359.69</c:v>
                </c:pt>
                <c:pt idx="129">
                  <c:v>353.79</c:v>
                </c:pt>
                <c:pt idx="130">
                  <c:v>340.75</c:v>
                </c:pt>
                <c:pt idx="131">
                  <c:v>331.61</c:v>
                </c:pt>
                <c:pt idx="132">
                  <c:v>330.92</c:v>
                </c:pt>
                <c:pt idx="133">
                  <c:v>333.75</c:v>
                </c:pt>
                <c:pt idx="134">
                  <c:v>334.89</c:v>
                </c:pt>
                <c:pt idx="135">
                  <c:v>327.99</c:v>
                </c:pt>
                <c:pt idx="136">
                  <c:v>335.54</c:v>
                </c:pt>
                <c:pt idx="137">
                  <c:v>340.27</c:v>
                </c:pt>
                <c:pt idx="138">
                  <c:v>341.91</c:v>
                </c:pt>
                <c:pt idx="139">
                  <c:v>343.53</c:v>
                </c:pt>
                <c:pt idx="140">
                  <c:v>342</c:v>
                </c:pt>
                <c:pt idx="141">
                  <c:v>343.64</c:v>
                </c:pt>
                <c:pt idx="142">
                  <c:v>344.34</c:v>
                </c:pt>
                <c:pt idx="143">
                  <c:v>344.74</c:v>
                </c:pt>
                <c:pt idx="144">
                  <c:v>332.92</c:v>
                </c:pt>
                <c:pt idx="145">
                  <c:v>338.39</c:v>
                </c:pt>
                <c:pt idx="146">
                  <c:v>352</c:v>
                </c:pt>
                <c:pt idx="147">
                  <c:v>354.75</c:v>
                </c:pt>
                <c:pt idx="148">
                  <c:v>359.29</c:v>
                </c:pt>
                <c:pt idx="149">
                  <c:v>363.16</c:v>
                </c:pt>
                <c:pt idx="150">
                  <c:v>367.4</c:v>
                </c:pt>
                <c:pt idx="151">
                  <c:v>366.25</c:v>
                </c:pt>
                <c:pt idx="152">
                  <c:v>360.47</c:v>
                </c:pt>
                <c:pt idx="153">
                  <c:v>358.02</c:v>
                </c:pt>
                <c:pt idx="154">
                  <c:v>360.16</c:v>
                </c:pt>
                <c:pt idx="155">
                  <c:v>367.31</c:v>
                </c:pt>
                <c:pt idx="156">
                  <c:v>368.95</c:v>
                </c:pt>
                <c:pt idx="157">
                  <c:v>357.09</c:v>
                </c:pt>
                <c:pt idx="158">
                  <c:v>356.15</c:v>
                </c:pt>
                <c:pt idx="159">
                  <c:v>339.94</c:v>
                </c:pt>
                <c:pt idx="160">
                  <c:v>340.06</c:v>
                </c:pt>
                <c:pt idx="161">
                  <c:v>328.51</c:v>
                </c:pt>
                <c:pt idx="162">
                  <c:v>324.19</c:v>
                </c:pt>
                <c:pt idx="163">
                  <c:v>324.39</c:v>
                </c:pt>
                <c:pt idx="164">
                  <c:v>322.54000000000002</c:v>
                </c:pt>
                <c:pt idx="165">
                  <c:v>318.60000000000002</c:v>
                </c:pt>
                <c:pt idx="166">
                  <c:v>308.26</c:v>
                </c:pt>
                <c:pt idx="167">
                  <c:v>315.20999999999998</c:v>
                </c:pt>
                <c:pt idx="168">
                  <c:v>313.48</c:v>
                </c:pt>
                <c:pt idx="169">
                  <c:v>312.48</c:v>
                </c:pt>
                <c:pt idx="170">
                  <c:v>314.76</c:v>
                </c:pt>
                <c:pt idx="171">
                  <c:v>311.85000000000002</c:v>
                </c:pt>
                <c:pt idx="172">
                  <c:v>314.58999999999997</c:v>
                </c:pt>
                <c:pt idx="173">
                  <c:v>320.39999999999998</c:v>
                </c:pt>
                <c:pt idx="174">
                  <c:v>319.33999999999997</c:v>
                </c:pt>
                <c:pt idx="175">
                  <c:v>322.22000000000003</c:v>
                </c:pt>
                <c:pt idx="176">
                  <c:v>329.92</c:v>
                </c:pt>
                <c:pt idx="177">
                  <c:v>330.19</c:v>
                </c:pt>
                <c:pt idx="178">
                  <c:v>331.75</c:v>
                </c:pt>
                <c:pt idx="179">
                  <c:v>330.85</c:v>
                </c:pt>
                <c:pt idx="180">
                  <c:v>330.22</c:v>
                </c:pt>
                <c:pt idx="181">
                  <c:v>315.44</c:v>
                </c:pt>
                <c:pt idx="182">
                  <c:v>332.23</c:v>
                </c:pt>
                <c:pt idx="183">
                  <c:v>336.07</c:v>
                </c:pt>
                <c:pt idx="184">
                  <c:v>343.93</c:v>
                </c:pt>
                <c:pt idx="185">
                  <c:v>359.35</c:v>
                </c:pt>
                <c:pt idx="186">
                  <c:v>369.06</c:v>
                </c:pt>
                <c:pt idx="187">
                  <c:v>369.39</c:v>
                </c:pt>
                <c:pt idx="188">
                  <c:v>370.42</c:v>
                </c:pt>
                <c:pt idx="189">
                  <c:v>376.72</c:v>
                </c:pt>
                <c:pt idx="190">
                  <c:v>374.57</c:v>
                </c:pt>
                <c:pt idx="191">
                  <c:v>372.11</c:v>
                </c:pt>
                <c:pt idx="192">
                  <c:v>376.3</c:v>
                </c:pt>
                <c:pt idx="193">
                  <c:v>379.77</c:v>
                </c:pt>
                <c:pt idx="194">
                  <c:v>380.4</c:v>
                </c:pt>
                <c:pt idx="195">
                  <c:v>390.45</c:v>
                </c:pt>
                <c:pt idx="196">
                  <c:v>382.76</c:v>
                </c:pt>
                <c:pt idx="197">
                  <c:v>380.8</c:v>
                </c:pt>
                <c:pt idx="198">
                  <c:v>383.25</c:v>
                </c:pt>
                <c:pt idx="199">
                  <c:v>376.76</c:v>
                </c:pt>
                <c:pt idx="200">
                  <c:v>377.49</c:v>
                </c:pt>
                <c:pt idx="201">
                  <c:v>389.83</c:v>
                </c:pt>
                <c:pt idx="202">
                  <c:v>388.06</c:v>
                </c:pt>
                <c:pt idx="203">
                  <c:v>382.29</c:v>
                </c:pt>
                <c:pt idx="204">
                  <c:v>380.13</c:v>
                </c:pt>
                <c:pt idx="205">
                  <c:v>374.4</c:v>
                </c:pt>
                <c:pt idx="206">
                  <c:v>377.92</c:v>
                </c:pt>
                <c:pt idx="207">
                  <c:v>380.25</c:v>
                </c:pt>
                <c:pt idx="208">
                  <c:v>385.83</c:v>
                </c:pt>
                <c:pt idx="209">
                  <c:v>384.86</c:v>
                </c:pt>
                <c:pt idx="210">
                  <c:v>389.56</c:v>
                </c:pt>
                <c:pt idx="211">
                  <c:v>391.8</c:v>
                </c:pt>
                <c:pt idx="212">
                  <c:v>391.92</c:v>
                </c:pt>
                <c:pt idx="213">
                  <c:v>395.34</c:v>
                </c:pt>
                <c:pt idx="214">
                  <c:v>396.82</c:v>
                </c:pt>
                <c:pt idx="215">
                  <c:v>397.62</c:v>
                </c:pt>
                <c:pt idx="216">
                  <c:v>389.34</c:v>
                </c:pt>
                <c:pt idx="217">
                  <c:v>389.42</c:v>
                </c:pt>
                <c:pt idx="218">
                  <c:v>389.09</c:v>
                </c:pt>
                <c:pt idx="219">
                  <c:v>390.03</c:v>
                </c:pt>
                <c:pt idx="220">
                  <c:v>381.46</c:v>
                </c:pt>
                <c:pt idx="221">
                  <c:v>393.81</c:v>
                </c:pt>
                <c:pt idx="222">
                  <c:v>392.5</c:v>
                </c:pt>
                <c:pt idx="223">
                  <c:v>395.1</c:v>
                </c:pt>
                <c:pt idx="224">
                  <c:v>396.43</c:v>
                </c:pt>
                <c:pt idx="225">
                  <c:v>398.22</c:v>
                </c:pt>
                <c:pt idx="226">
                  <c:v>385.4</c:v>
                </c:pt>
                <c:pt idx="227">
                  <c:v>378.11</c:v>
                </c:pt>
                <c:pt idx="228">
                  <c:v>382.39</c:v>
                </c:pt>
                <c:pt idx="229">
                  <c:v>385.04</c:v>
                </c:pt>
                <c:pt idx="230">
                  <c:v>388.24</c:v>
                </c:pt>
                <c:pt idx="231">
                  <c:v>406.58</c:v>
                </c:pt>
                <c:pt idx="232">
                  <c:v>419.79</c:v>
                </c:pt>
                <c:pt idx="233">
                  <c:v>420.5</c:v>
                </c:pt>
                <c:pt idx="234">
                  <c:v>420.77</c:v>
                </c:pt>
                <c:pt idx="235">
                  <c:v>418.13</c:v>
                </c:pt>
                <c:pt idx="236">
                  <c:v>410.34</c:v>
                </c:pt>
                <c:pt idx="237">
                  <c:v>413.85</c:v>
                </c:pt>
                <c:pt idx="238">
                  <c:v>417.13</c:v>
                </c:pt>
                <c:pt idx="239">
                  <c:v>413.9</c:v>
                </c:pt>
                <c:pt idx="240">
                  <c:v>416.07</c:v>
                </c:pt>
                <c:pt idx="241">
                  <c:v>413.78</c:v>
                </c:pt>
                <c:pt idx="242">
                  <c:v>409.16</c:v>
                </c:pt>
                <c:pt idx="243">
                  <c:v>411.3</c:v>
                </c:pt>
                <c:pt idx="244">
                  <c:v>409.91</c:v>
                </c:pt>
                <c:pt idx="245">
                  <c:v>404.23</c:v>
                </c:pt>
                <c:pt idx="246">
                  <c:v>405.59</c:v>
                </c:pt>
                <c:pt idx="247">
                  <c:v>416.28</c:v>
                </c:pt>
                <c:pt idx="248">
                  <c:v>411.6</c:v>
                </c:pt>
                <c:pt idx="249">
                  <c:v>414.95</c:v>
                </c:pt>
                <c:pt idx="250">
                  <c:v>416.91</c:v>
                </c:pt>
                <c:pt idx="251">
                  <c:v>418.49</c:v>
                </c:pt>
                <c:pt idx="252">
                  <c:v>416.37</c:v>
                </c:pt>
                <c:pt idx="253">
                  <c:v>416.74</c:v>
                </c:pt>
                <c:pt idx="254">
                  <c:v>417.3</c:v>
                </c:pt>
                <c:pt idx="255">
                  <c:v>413.36</c:v>
                </c:pt>
                <c:pt idx="256">
                  <c:v>410.29</c:v>
                </c:pt>
                <c:pt idx="257">
                  <c:v>404.04</c:v>
                </c:pt>
                <c:pt idx="258">
                  <c:v>412.88</c:v>
                </c:pt>
                <c:pt idx="259">
                  <c:v>414.62</c:v>
                </c:pt>
                <c:pt idx="260">
                  <c:v>417.81</c:v>
                </c:pt>
                <c:pt idx="261">
                  <c:v>415.62</c:v>
                </c:pt>
                <c:pt idx="262">
                  <c:v>424.8</c:v>
                </c:pt>
                <c:pt idx="263">
                  <c:v>424.36</c:v>
                </c:pt>
                <c:pt idx="264">
                  <c:v>423.45</c:v>
                </c:pt>
                <c:pt idx="265">
                  <c:v>421.89</c:v>
                </c:pt>
                <c:pt idx="266">
                  <c:v>414.95</c:v>
                </c:pt>
                <c:pt idx="267">
                  <c:v>420.31</c:v>
                </c:pt>
                <c:pt idx="268">
                  <c:v>420.58</c:v>
                </c:pt>
                <c:pt idx="269">
                  <c:v>425.27</c:v>
                </c:pt>
                <c:pt idx="270">
                  <c:v>422.93</c:v>
                </c:pt>
                <c:pt idx="271">
                  <c:v>418.67</c:v>
                </c:pt>
                <c:pt idx="272">
                  <c:v>407.75</c:v>
                </c:pt>
                <c:pt idx="273">
                  <c:v>411.73</c:v>
                </c:pt>
                <c:pt idx="274">
                  <c:v>417.98</c:v>
                </c:pt>
                <c:pt idx="275">
                  <c:v>421.16</c:v>
                </c:pt>
                <c:pt idx="276">
                  <c:v>422.81</c:v>
                </c:pt>
                <c:pt idx="277">
                  <c:v>423.1</c:v>
                </c:pt>
                <c:pt idx="278">
                  <c:v>426.98</c:v>
                </c:pt>
                <c:pt idx="279">
                  <c:v>429.41</c:v>
                </c:pt>
                <c:pt idx="280">
                  <c:v>432.89</c:v>
                </c:pt>
                <c:pt idx="281">
                  <c:v>436.99</c:v>
                </c:pt>
                <c:pt idx="282">
                  <c:v>441.29</c:v>
                </c:pt>
                <c:pt idx="283">
                  <c:v>441.64</c:v>
                </c:pt>
                <c:pt idx="284">
                  <c:v>442.65</c:v>
                </c:pt>
                <c:pt idx="285">
                  <c:v>437.32</c:v>
                </c:pt>
                <c:pt idx="286">
                  <c:v>439.49</c:v>
                </c:pt>
                <c:pt idx="287">
                  <c:v>437.82</c:v>
                </c:pt>
                <c:pt idx="288">
                  <c:v>442.66</c:v>
                </c:pt>
                <c:pt idx="289">
                  <c:v>449.86</c:v>
                </c:pt>
                <c:pt idx="290">
                  <c:v>450.04</c:v>
                </c:pt>
                <c:pt idx="291">
                  <c:v>444.58</c:v>
                </c:pt>
                <c:pt idx="292">
                  <c:v>443.77</c:v>
                </c:pt>
                <c:pt idx="293">
                  <c:v>450</c:v>
                </c:pt>
                <c:pt idx="294">
                  <c:v>456.33</c:v>
                </c:pt>
                <c:pt idx="295">
                  <c:v>453.32</c:v>
                </c:pt>
                <c:pt idx="296">
                  <c:v>452.09</c:v>
                </c:pt>
                <c:pt idx="297">
                  <c:v>454.88</c:v>
                </c:pt>
                <c:pt idx="298">
                  <c:v>443.77</c:v>
                </c:pt>
                <c:pt idx="299">
                  <c:v>450.4</c:v>
                </c:pt>
                <c:pt idx="300">
                  <c:v>449.39</c:v>
                </c:pt>
                <c:pt idx="301">
                  <c:v>442.29</c:v>
                </c:pt>
                <c:pt idx="302">
                  <c:v>446.09</c:v>
                </c:pt>
                <c:pt idx="303">
                  <c:v>445.42</c:v>
                </c:pt>
                <c:pt idx="304">
                  <c:v>450.59</c:v>
                </c:pt>
                <c:pt idx="305">
                  <c:v>454.55</c:v>
                </c:pt>
                <c:pt idx="306">
                  <c:v>455.63</c:v>
                </c:pt>
                <c:pt idx="307">
                  <c:v>452.49</c:v>
                </c:pt>
                <c:pt idx="308">
                  <c:v>448.98</c:v>
                </c:pt>
                <c:pt idx="309">
                  <c:v>448.64</c:v>
                </c:pt>
                <c:pt idx="310">
                  <c:v>451.9</c:v>
                </c:pt>
                <c:pt idx="311">
                  <c:v>448.96</c:v>
                </c:pt>
                <c:pt idx="312">
                  <c:v>451.12</c:v>
                </c:pt>
                <c:pt idx="313">
                  <c:v>449.22</c:v>
                </c:pt>
                <c:pt idx="314">
                  <c:v>450.77</c:v>
                </c:pt>
                <c:pt idx="315">
                  <c:v>450.43</c:v>
                </c:pt>
                <c:pt idx="316">
                  <c:v>451.63</c:v>
                </c:pt>
                <c:pt idx="317">
                  <c:v>456.99</c:v>
                </c:pt>
                <c:pt idx="318">
                  <c:v>461.04</c:v>
                </c:pt>
                <c:pt idx="319">
                  <c:v>463.8</c:v>
                </c:pt>
                <c:pt idx="320">
                  <c:v>462.07</c:v>
                </c:pt>
                <c:pt idx="321">
                  <c:v>463.38</c:v>
                </c:pt>
                <c:pt idx="322">
                  <c:v>459.91</c:v>
                </c:pt>
                <c:pt idx="323">
                  <c:v>462.17</c:v>
                </c:pt>
                <c:pt idx="324">
                  <c:v>463.15</c:v>
                </c:pt>
                <c:pt idx="325">
                  <c:v>471.1</c:v>
                </c:pt>
                <c:pt idx="326">
                  <c:v>471.1</c:v>
                </c:pt>
                <c:pt idx="327">
                  <c:v>468.76</c:v>
                </c:pt>
                <c:pt idx="328">
                  <c:v>469.11</c:v>
                </c:pt>
                <c:pt idx="329">
                  <c:v>465.84</c:v>
                </c:pt>
                <c:pt idx="330">
                  <c:v>467.24</c:v>
                </c:pt>
                <c:pt idx="331">
                  <c:v>462.9</c:v>
                </c:pt>
                <c:pt idx="332">
                  <c:v>464.89</c:v>
                </c:pt>
                <c:pt idx="333">
                  <c:v>466.89</c:v>
                </c:pt>
                <c:pt idx="334">
                  <c:v>466.38</c:v>
                </c:pt>
                <c:pt idx="335">
                  <c:v>468.97</c:v>
                </c:pt>
                <c:pt idx="336">
                  <c:v>471.29</c:v>
                </c:pt>
                <c:pt idx="337">
                  <c:v>470.26</c:v>
                </c:pt>
                <c:pt idx="338">
                  <c:v>475.32</c:v>
                </c:pt>
                <c:pt idx="339">
                  <c:v>475.56</c:v>
                </c:pt>
                <c:pt idx="340">
                  <c:v>479.75</c:v>
                </c:pt>
                <c:pt idx="341">
                  <c:v>482.85</c:v>
                </c:pt>
                <c:pt idx="342">
                  <c:v>473.13</c:v>
                </c:pt>
                <c:pt idx="343">
                  <c:v>475.13</c:v>
                </c:pt>
                <c:pt idx="344">
                  <c:v>472.41</c:v>
                </c:pt>
                <c:pt idx="345">
                  <c:v>469.16</c:v>
                </c:pt>
                <c:pt idx="346">
                  <c:v>468.07</c:v>
                </c:pt>
                <c:pt idx="347">
                  <c:v>471.09</c:v>
                </c:pt>
                <c:pt idx="348">
                  <c:v>471.06</c:v>
                </c:pt>
                <c:pt idx="349">
                  <c:v>465.29</c:v>
                </c:pt>
                <c:pt idx="350">
                  <c:v>451.1</c:v>
                </c:pt>
                <c:pt idx="351">
                  <c:v>450.89</c:v>
                </c:pt>
                <c:pt idx="352">
                  <c:v>449.96</c:v>
                </c:pt>
                <c:pt idx="353">
                  <c:v>452.79</c:v>
                </c:pt>
                <c:pt idx="354">
                  <c:v>453.98</c:v>
                </c:pt>
                <c:pt idx="355">
                  <c:v>447.82</c:v>
                </c:pt>
                <c:pt idx="356">
                  <c:v>456.88</c:v>
                </c:pt>
                <c:pt idx="357">
                  <c:v>457.77</c:v>
                </c:pt>
                <c:pt idx="358">
                  <c:v>460.86</c:v>
                </c:pt>
                <c:pt idx="359">
                  <c:v>461.87</c:v>
                </c:pt>
                <c:pt idx="360">
                  <c:v>463.23</c:v>
                </c:pt>
                <c:pt idx="361">
                  <c:v>458.45</c:v>
                </c:pt>
                <c:pt idx="362">
                  <c:v>449.83</c:v>
                </c:pt>
                <c:pt idx="363">
                  <c:v>449.75</c:v>
                </c:pt>
                <c:pt idx="364">
                  <c:v>454.33</c:v>
                </c:pt>
                <c:pt idx="365">
                  <c:v>455.71</c:v>
                </c:pt>
                <c:pt idx="366">
                  <c:v>459.33</c:v>
                </c:pt>
                <c:pt idx="367">
                  <c:v>462.77</c:v>
                </c:pt>
                <c:pt idx="368">
                  <c:v>462.27</c:v>
                </c:pt>
                <c:pt idx="369">
                  <c:v>465.91</c:v>
                </c:pt>
                <c:pt idx="370">
                  <c:v>474.65</c:v>
                </c:pt>
                <c:pt idx="371">
                  <c:v>477.59</c:v>
                </c:pt>
                <c:pt idx="372">
                  <c:v>473.4</c:v>
                </c:pt>
                <c:pt idx="373">
                  <c:v>474.81</c:v>
                </c:pt>
                <c:pt idx="374">
                  <c:v>473.15</c:v>
                </c:pt>
                <c:pt idx="375">
                  <c:v>464.84</c:v>
                </c:pt>
                <c:pt idx="376">
                  <c:v>463.31</c:v>
                </c:pt>
                <c:pt idx="377">
                  <c:v>471.3</c:v>
                </c:pt>
                <c:pt idx="378">
                  <c:v>471.43</c:v>
                </c:pt>
                <c:pt idx="379">
                  <c:v>473.78</c:v>
                </c:pt>
                <c:pt idx="380">
                  <c:v>474.74</c:v>
                </c:pt>
                <c:pt idx="381">
                  <c:v>469.95</c:v>
                </c:pt>
                <c:pt idx="382">
                  <c:v>468.51</c:v>
                </c:pt>
                <c:pt idx="383">
                  <c:v>466.25</c:v>
                </c:pt>
                <c:pt idx="384">
                  <c:v>457.13</c:v>
                </c:pt>
                <c:pt idx="385">
                  <c:v>455.04</c:v>
                </c:pt>
                <c:pt idx="386">
                  <c:v>458.8</c:v>
                </c:pt>
                <c:pt idx="387">
                  <c:v>461.7</c:v>
                </c:pt>
                <c:pt idx="388">
                  <c:v>462.73</c:v>
                </c:pt>
                <c:pt idx="389">
                  <c:v>462.49</c:v>
                </c:pt>
                <c:pt idx="390">
                  <c:v>466.43</c:v>
                </c:pt>
                <c:pt idx="391">
                  <c:v>470.43</c:v>
                </c:pt>
                <c:pt idx="392">
                  <c:v>471.36</c:v>
                </c:pt>
                <c:pt idx="393">
                  <c:v>479.91</c:v>
                </c:pt>
                <c:pt idx="394">
                  <c:v>482.6</c:v>
                </c:pt>
                <c:pt idx="395">
                  <c:v>485.54</c:v>
                </c:pt>
                <c:pt idx="396">
                  <c:v>489.19</c:v>
                </c:pt>
                <c:pt idx="397">
                  <c:v>488.11</c:v>
                </c:pt>
                <c:pt idx="398">
                  <c:v>490.37</c:v>
                </c:pt>
                <c:pt idx="399">
                  <c:v>496.67</c:v>
                </c:pt>
                <c:pt idx="400">
                  <c:v>500.97</c:v>
                </c:pt>
                <c:pt idx="401">
                  <c:v>508.15</c:v>
                </c:pt>
                <c:pt idx="402">
                  <c:v>507.19</c:v>
                </c:pt>
                <c:pt idx="403">
                  <c:v>509.83</c:v>
                </c:pt>
                <c:pt idx="404">
                  <c:v>508.49</c:v>
                </c:pt>
                <c:pt idx="405">
                  <c:v>515.29</c:v>
                </c:pt>
                <c:pt idx="406">
                  <c:v>525.4</c:v>
                </c:pt>
                <c:pt idx="407">
                  <c:v>527.04999999999995</c:v>
                </c:pt>
                <c:pt idx="408">
                  <c:v>529.08000000000004</c:v>
                </c:pt>
                <c:pt idx="409">
                  <c:v>531.91</c:v>
                </c:pt>
                <c:pt idx="410">
                  <c:v>536.91</c:v>
                </c:pt>
                <c:pt idx="411">
                  <c:v>537.73</c:v>
                </c:pt>
                <c:pt idx="412">
                  <c:v>539.98</c:v>
                </c:pt>
                <c:pt idx="413">
                  <c:v>551.07000000000005</c:v>
                </c:pt>
                <c:pt idx="414">
                  <c:v>549.79</c:v>
                </c:pt>
                <c:pt idx="415">
                  <c:v>556.37</c:v>
                </c:pt>
                <c:pt idx="416">
                  <c:v>562</c:v>
                </c:pt>
                <c:pt idx="417">
                  <c:v>562.72</c:v>
                </c:pt>
                <c:pt idx="418">
                  <c:v>565.4</c:v>
                </c:pt>
                <c:pt idx="419">
                  <c:v>565.62</c:v>
                </c:pt>
                <c:pt idx="420">
                  <c:v>561.59</c:v>
                </c:pt>
                <c:pt idx="421">
                  <c:v>561.24</c:v>
                </c:pt>
                <c:pt idx="422">
                  <c:v>563.34</c:v>
                </c:pt>
                <c:pt idx="423">
                  <c:v>564.62</c:v>
                </c:pt>
                <c:pt idx="424">
                  <c:v>572.67999999999995</c:v>
                </c:pt>
                <c:pt idx="425">
                  <c:v>585.07000000000005</c:v>
                </c:pt>
                <c:pt idx="426">
                  <c:v>586.79</c:v>
                </c:pt>
                <c:pt idx="427">
                  <c:v>587.61</c:v>
                </c:pt>
                <c:pt idx="428">
                  <c:v>585.04999999999995</c:v>
                </c:pt>
                <c:pt idx="429">
                  <c:v>587.39</c:v>
                </c:pt>
                <c:pt idx="430">
                  <c:v>590.66</c:v>
                </c:pt>
                <c:pt idx="431">
                  <c:v>587.46</c:v>
                </c:pt>
                <c:pt idx="432">
                  <c:v>590.57000000000005</c:v>
                </c:pt>
                <c:pt idx="433">
                  <c:v>593.9</c:v>
                </c:pt>
                <c:pt idx="434">
                  <c:v>600.14</c:v>
                </c:pt>
                <c:pt idx="435">
                  <c:v>600.71</c:v>
                </c:pt>
                <c:pt idx="436">
                  <c:v>608.69000000000005</c:v>
                </c:pt>
                <c:pt idx="437">
                  <c:v>621.11</c:v>
                </c:pt>
                <c:pt idx="438">
                  <c:v>621.69000000000005</c:v>
                </c:pt>
                <c:pt idx="439">
                  <c:v>616.34</c:v>
                </c:pt>
                <c:pt idx="440">
                  <c:v>615.92999999999995</c:v>
                </c:pt>
                <c:pt idx="441">
                  <c:v>624.52</c:v>
                </c:pt>
                <c:pt idx="442">
                  <c:v>619.15</c:v>
                </c:pt>
                <c:pt idx="443">
                  <c:v>612.91999999999996</c:v>
                </c:pt>
                <c:pt idx="444">
                  <c:v>621.62</c:v>
                </c:pt>
                <c:pt idx="445">
                  <c:v>639.26</c:v>
                </c:pt>
                <c:pt idx="446">
                  <c:v>656.37</c:v>
                </c:pt>
                <c:pt idx="447">
                  <c:v>664.23</c:v>
                </c:pt>
                <c:pt idx="448">
                  <c:v>663</c:v>
                </c:pt>
                <c:pt idx="449">
                  <c:v>659.08</c:v>
                </c:pt>
                <c:pt idx="450">
                  <c:v>656.97</c:v>
                </c:pt>
                <c:pt idx="451">
                  <c:v>641.42999999999995</c:v>
                </c:pt>
                <c:pt idx="452">
                  <c:v>656.18</c:v>
                </c:pt>
                <c:pt idx="453">
                  <c:v>652.97</c:v>
                </c:pt>
                <c:pt idx="454">
                  <c:v>656.68</c:v>
                </c:pt>
                <c:pt idx="455">
                  <c:v>655.86</c:v>
                </c:pt>
                <c:pt idx="456">
                  <c:v>647.32000000000005</c:v>
                </c:pt>
                <c:pt idx="457">
                  <c:v>656.43</c:v>
                </c:pt>
                <c:pt idx="458">
                  <c:v>656.44</c:v>
                </c:pt>
                <c:pt idx="459">
                  <c:v>652.09</c:v>
                </c:pt>
                <c:pt idx="460">
                  <c:v>669.84</c:v>
                </c:pt>
                <c:pt idx="461">
                  <c:v>681.1</c:v>
                </c:pt>
                <c:pt idx="462">
                  <c:v>679.98</c:v>
                </c:pt>
                <c:pt idx="463">
                  <c:v>680.32</c:v>
                </c:pt>
                <c:pt idx="464">
                  <c:v>676.72</c:v>
                </c:pt>
                <c:pt idx="465">
                  <c:v>668.27</c:v>
                </c:pt>
                <c:pt idx="466">
                  <c:v>672.68</c:v>
                </c:pt>
                <c:pt idx="467">
                  <c:v>675.88</c:v>
                </c:pt>
                <c:pt idx="468">
                  <c:v>657.65</c:v>
                </c:pt>
                <c:pt idx="469">
                  <c:v>646.19000000000005</c:v>
                </c:pt>
                <c:pt idx="470">
                  <c:v>638.73</c:v>
                </c:pt>
                <c:pt idx="471">
                  <c:v>662.49</c:v>
                </c:pt>
                <c:pt idx="472">
                  <c:v>665.37</c:v>
                </c:pt>
                <c:pt idx="473">
                  <c:v>666.34</c:v>
                </c:pt>
                <c:pt idx="474">
                  <c:v>670.68</c:v>
                </c:pt>
                <c:pt idx="475">
                  <c:v>670.68</c:v>
                </c:pt>
                <c:pt idx="476">
                  <c:v>658.21</c:v>
                </c:pt>
                <c:pt idx="477">
                  <c:v>681.39</c:v>
                </c:pt>
                <c:pt idx="478">
                  <c:v>687.07</c:v>
                </c:pt>
                <c:pt idx="479">
                  <c:v>690.88</c:v>
                </c:pt>
                <c:pt idx="480">
                  <c:v>701.74</c:v>
                </c:pt>
                <c:pt idx="481">
                  <c:v>705.76</c:v>
                </c:pt>
                <c:pt idx="482">
                  <c:v>711.04</c:v>
                </c:pt>
                <c:pt idx="483">
                  <c:v>714.1</c:v>
                </c:pt>
                <c:pt idx="484">
                  <c:v>708.6</c:v>
                </c:pt>
                <c:pt idx="485">
                  <c:v>730.82</c:v>
                </c:pt>
                <c:pt idx="486">
                  <c:v>741.92</c:v>
                </c:pt>
                <c:pt idx="487">
                  <c:v>748.73</c:v>
                </c:pt>
                <c:pt idx="488">
                  <c:v>762.12</c:v>
                </c:pt>
                <c:pt idx="489">
                  <c:v>761.75</c:v>
                </c:pt>
                <c:pt idx="490">
                  <c:v>753.43</c:v>
                </c:pt>
                <c:pt idx="491">
                  <c:v>755.41</c:v>
                </c:pt>
                <c:pt idx="492">
                  <c:v>756.79</c:v>
                </c:pt>
                <c:pt idx="493">
                  <c:v>753.85</c:v>
                </c:pt>
                <c:pt idx="494">
                  <c:v>759.65</c:v>
                </c:pt>
                <c:pt idx="495">
                  <c:v>776.17</c:v>
                </c:pt>
                <c:pt idx="496">
                  <c:v>794.67</c:v>
                </c:pt>
                <c:pt idx="497">
                  <c:v>791.86</c:v>
                </c:pt>
                <c:pt idx="498">
                  <c:v>789.72</c:v>
                </c:pt>
                <c:pt idx="499">
                  <c:v>812.93</c:v>
                </c:pt>
                <c:pt idx="500">
                  <c:v>817.68</c:v>
                </c:pt>
                <c:pt idx="501">
                  <c:v>812.85</c:v>
                </c:pt>
                <c:pt idx="502">
                  <c:v>808.19</c:v>
                </c:pt>
                <c:pt idx="503">
                  <c:v>814.9</c:v>
                </c:pt>
                <c:pt idx="504">
                  <c:v>797.18</c:v>
                </c:pt>
                <c:pt idx="505">
                  <c:v>790.89</c:v>
                </c:pt>
                <c:pt idx="506">
                  <c:v>759.64</c:v>
                </c:pt>
                <c:pt idx="507">
                  <c:v>769.53</c:v>
                </c:pt>
                <c:pt idx="508">
                  <c:v>768.55</c:v>
                </c:pt>
                <c:pt idx="509">
                  <c:v>779.89</c:v>
                </c:pt>
                <c:pt idx="510">
                  <c:v>812.99</c:v>
                </c:pt>
                <c:pt idx="511">
                  <c:v>832.29</c:v>
                </c:pt>
                <c:pt idx="512">
                  <c:v>842.45</c:v>
                </c:pt>
                <c:pt idx="513">
                  <c:v>848.49</c:v>
                </c:pt>
                <c:pt idx="514">
                  <c:v>851.87</c:v>
                </c:pt>
                <c:pt idx="515">
                  <c:v>859.24</c:v>
                </c:pt>
                <c:pt idx="516">
                  <c:v>894.69</c:v>
                </c:pt>
                <c:pt idx="517">
                  <c:v>901.77</c:v>
                </c:pt>
                <c:pt idx="518">
                  <c:v>902.09</c:v>
                </c:pt>
                <c:pt idx="519">
                  <c:v>917.82</c:v>
                </c:pt>
                <c:pt idx="520">
                  <c:v>923.26</c:v>
                </c:pt>
                <c:pt idx="521">
                  <c:v>939.32</c:v>
                </c:pt>
                <c:pt idx="522">
                  <c:v>945.65</c:v>
                </c:pt>
                <c:pt idx="523">
                  <c:v>955.35</c:v>
                </c:pt>
                <c:pt idx="524">
                  <c:v>964.17</c:v>
                </c:pt>
                <c:pt idx="525">
                  <c:v>942.99</c:v>
                </c:pt>
                <c:pt idx="526">
                  <c:v>939.47</c:v>
                </c:pt>
                <c:pt idx="527">
                  <c:v>920.16</c:v>
                </c:pt>
                <c:pt idx="528">
                  <c:v>940.37</c:v>
                </c:pt>
                <c:pt idx="529">
                  <c:v>938.9</c:v>
                </c:pt>
                <c:pt idx="530">
                  <c:v>952.35</c:v>
                </c:pt>
                <c:pt idx="531">
                  <c:v>960.59</c:v>
                </c:pt>
                <c:pt idx="532">
                  <c:v>975.47</c:v>
                </c:pt>
                <c:pt idx="533">
                  <c:v>983.12</c:v>
                </c:pt>
                <c:pt idx="534">
                  <c:v>973.46</c:v>
                </c:pt>
                <c:pt idx="535">
                  <c:v>972.61</c:v>
                </c:pt>
                <c:pt idx="536">
                  <c:v>941.64</c:v>
                </c:pt>
                <c:pt idx="537">
                  <c:v>949.62</c:v>
                </c:pt>
                <c:pt idx="538">
                  <c:v>935.9</c:v>
                </c:pt>
                <c:pt idx="539">
                  <c:v>963.09</c:v>
                </c:pt>
                <c:pt idx="540">
                  <c:v>963.09</c:v>
                </c:pt>
                <c:pt idx="541">
                  <c:v>986.25</c:v>
                </c:pt>
                <c:pt idx="542">
                  <c:v>985.67</c:v>
                </c:pt>
                <c:pt idx="543">
                  <c:v>974.3</c:v>
                </c:pt>
                <c:pt idx="544">
                  <c:v>956.73</c:v>
                </c:pt>
                <c:pt idx="545">
                  <c:v>975.02</c:v>
                </c:pt>
                <c:pt idx="546">
                  <c:v>982.63</c:v>
                </c:pt>
                <c:pt idx="547">
                  <c:v>965.12</c:v>
                </c:pt>
                <c:pt idx="548">
                  <c:v>978.6</c:v>
                </c:pt>
                <c:pt idx="549">
                  <c:v>992.65</c:v>
                </c:pt>
                <c:pt idx="550">
                  <c:v>1013.51</c:v>
                </c:pt>
                <c:pt idx="551">
                  <c:v>1026.3</c:v>
                </c:pt>
                <c:pt idx="552">
                  <c:v>1034.21</c:v>
                </c:pt>
                <c:pt idx="553">
                  <c:v>1051.6600000000001</c:v>
                </c:pt>
                <c:pt idx="554">
                  <c:v>1055.69</c:v>
                </c:pt>
                <c:pt idx="555">
                  <c:v>1075.8599999999999</c:v>
                </c:pt>
                <c:pt idx="556">
                  <c:v>1101.04</c:v>
                </c:pt>
                <c:pt idx="557">
                  <c:v>1113.07</c:v>
                </c:pt>
                <c:pt idx="558">
                  <c:v>1090.02</c:v>
                </c:pt>
                <c:pt idx="559">
                  <c:v>1131.99</c:v>
                </c:pt>
                <c:pt idx="560">
                  <c:v>1122.72</c:v>
                </c:pt>
                <c:pt idx="561">
                  <c:v>1132.98</c:v>
                </c:pt>
                <c:pt idx="562">
                  <c:v>1121.02</c:v>
                </c:pt>
                <c:pt idx="563">
                  <c:v>1130.52</c:v>
                </c:pt>
                <c:pt idx="564">
                  <c:v>1124.03</c:v>
                </c:pt>
                <c:pt idx="565">
                  <c:v>1124.45</c:v>
                </c:pt>
                <c:pt idx="566">
                  <c:v>1116.79</c:v>
                </c:pt>
                <c:pt idx="567">
                  <c:v>1113.8800000000001</c:v>
                </c:pt>
                <c:pt idx="568">
                  <c:v>1126</c:v>
                </c:pt>
                <c:pt idx="569">
                  <c:v>1112.8699999999999</c:v>
                </c:pt>
                <c:pt idx="570">
                  <c:v>1142.04</c:v>
                </c:pt>
                <c:pt idx="571">
                  <c:v>1148.56</c:v>
                </c:pt>
                <c:pt idx="572">
                  <c:v>1166.93</c:v>
                </c:pt>
                <c:pt idx="573">
                  <c:v>1188.0999999999999</c:v>
                </c:pt>
                <c:pt idx="574">
                  <c:v>1190.58</c:v>
                </c:pt>
                <c:pt idx="575">
                  <c:v>1147.27</c:v>
                </c:pt>
                <c:pt idx="576">
                  <c:v>1121.79</c:v>
                </c:pt>
                <c:pt idx="577">
                  <c:v>1092.82</c:v>
                </c:pt>
                <c:pt idx="578">
                  <c:v>1106.32</c:v>
                </c:pt>
                <c:pt idx="579">
                  <c:v>1106.6400000000001</c:v>
                </c:pt>
                <c:pt idx="580">
                  <c:v>1033.47</c:v>
                </c:pt>
                <c:pt idx="581">
                  <c:v>1027.72</c:v>
                </c:pt>
                <c:pt idx="582">
                  <c:v>1046.07</c:v>
                </c:pt>
                <c:pt idx="583">
                  <c:v>1066.1099999999999</c:v>
                </c:pt>
                <c:pt idx="584">
                  <c:v>1061.46</c:v>
                </c:pt>
                <c:pt idx="585">
                  <c:v>1008.77</c:v>
                </c:pt>
                <c:pt idx="586">
                  <c:v>1062.6500000000001</c:v>
                </c:pt>
                <c:pt idx="587">
                  <c:v>1084.06</c:v>
                </c:pt>
                <c:pt idx="588">
                  <c:v>1103.78</c:v>
                </c:pt>
                <c:pt idx="589">
                  <c:v>1141.3</c:v>
                </c:pt>
                <c:pt idx="590">
                  <c:v>1141.01</c:v>
                </c:pt>
                <c:pt idx="591">
                  <c:v>1163.55</c:v>
                </c:pt>
                <c:pt idx="592">
                  <c:v>1192.97</c:v>
                </c:pt>
                <c:pt idx="593">
                  <c:v>1192.72</c:v>
                </c:pt>
                <c:pt idx="594">
                  <c:v>1193.53</c:v>
                </c:pt>
                <c:pt idx="595">
                  <c:v>1188.8900000000001</c:v>
                </c:pt>
                <c:pt idx="596">
                  <c:v>1229.8900000000001</c:v>
                </c:pt>
                <c:pt idx="597">
                  <c:v>1244.93</c:v>
                </c:pt>
                <c:pt idx="598">
                  <c:v>1278.24</c:v>
                </c:pt>
                <c:pt idx="599">
                  <c:v>1276.22</c:v>
                </c:pt>
                <c:pt idx="600">
                  <c:v>1274.07</c:v>
                </c:pt>
                <c:pt idx="601">
                  <c:v>1280.3699999999999</c:v>
                </c:pt>
                <c:pt idx="602">
                  <c:v>1283.75</c:v>
                </c:pt>
                <c:pt idx="603">
                  <c:v>1254.05</c:v>
                </c:pt>
                <c:pt idx="604">
                  <c:v>1252.17</c:v>
                </c:pt>
                <c:pt idx="605">
                  <c:v>1283.8399999999999</c:v>
                </c:pt>
                <c:pt idx="606">
                  <c:v>1275.73</c:v>
                </c:pt>
                <c:pt idx="607">
                  <c:v>1306.43</c:v>
                </c:pt>
                <c:pt idx="608">
                  <c:v>1323.82</c:v>
                </c:pt>
                <c:pt idx="609">
                  <c:v>1303.8399999999999</c:v>
                </c:pt>
                <c:pt idx="610">
                  <c:v>1313.6</c:v>
                </c:pt>
                <c:pt idx="611">
                  <c:v>1351.22</c:v>
                </c:pt>
                <c:pt idx="612">
                  <c:v>1362.1</c:v>
                </c:pt>
                <c:pt idx="613">
                  <c:v>1363.65</c:v>
                </c:pt>
                <c:pt idx="614">
                  <c:v>1371.56</c:v>
                </c:pt>
                <c:pt idx="615">
                  <c:v>1354.64</c:v>
                </c:pt>
                <c:pt idx="616">
                  <c:v>1375.98</c:v>
                </c:pt>
                <c:pt idx="617">
                  <c:v>1350.49</c:v>
                </c:pt>
                <c:pt idx="618">
                  <c:v>1333.02</c:v>
                </c:pt>
                <c:pt idx="619">
                  <c:v>1327.75</c:v>
                </c:pt>
                <c:pt idx="620">
                  <c:v>1336.42</c:v>
                </c:pt>
                <c:pt idx="621">
                  <c:v>1344.48</c:v>
                </c:pt>
                <c:pt idx="622">
                  <c:v>1351.12</c:v>
                </c:pt>
                <c:pt idx="623">
                  <c:v>1391.22</c:v>
                </c:pt>
                <c:pt idx="624">
                  <c:v>1405.29</c:v>
                </c:pt>
                <c:pt idx="625">
                  <c:v>1418.78</c:v>
                </c:pt>
                <c:pt idx="626">
                  <c:v>1420.33</c:v>
                </c:pt>
                <c:pt idx="627">
                  <c:v>1370.39</c:v>
                </c:pt>
                <c:pt idx="628">
                  <c:v>1344.69</c:v>
                </c:pt>
                <c:pt idx="629">
                  <c:v>1327.72</c:v>
                </c:pt>
                <c:pt idx="630">
                  <c:v>1344.16</c:v>
                </c:pt>
                <c:pt idx="631">
                  <c:v>1382.84</c:v>
                </c:pt>
                <c:pt idx="632">
                  <c:v>1357.74</c:v>
                </c:pt>
                <c:pt idx="633">
                  <c:v>1361.35</c:v>
                </c:pt>
                <c:pt idx="634">
                  <c:v>1351.66</c:v>
                </c:pt>
                <c:pt idx="635">
                  <c:v>1338.38</c:v>
                </c:pt>
                <c:pt idx="636">
                  <c:v>1295.03</c:v>
                </c:pt>
                <c:pt idx="637">
                  <c:v>1336.61</c:v>
                </c:pt>
                <c:pt idx="638">
                  <c:v>1344.26</c:v>
                </c:pt>
                <c:pt idx="639">
                  <c:v>1303.81</c:v>
                </c:pt>
                <c:pt idx="640">
                  <c:v>1373.17</c:v>
                </c:pt>
                <c:pt idx="641">
                  <c:v>1387.48</c:v>
                </c:pt>
                <c:pt idx="642">
                  <c:v>1396.12</c:v>
                </c:pt>
                <c:pt idx="643">
                  <c:v>1425.31</c:v>
                </c:pt>
                <c:pt idx="644">
                  <c:v>1425.25</c:v>
                </c:pt>
                <c:pt idx="645">
                  <c:v>1447.54</c:v>
                </c:pt>
                <c:pt idx="646">
                  <c:v>1434.19</c:v>
                </c:pt>
                <c:pt idx="647">
                  <c:v>1431.13</c:v>
                </c:pt>
                <c:pt idx="648">
                  <c:v>1461.44</c:v>
                </c:pt>
                <c:pt idx="649">
                  <c:v>1473.1</c:v>
                </c:pt>
                <c:pt idx="650">
                  <c:v>1478</c:v>
                </c:pt>
                <c:pt idx="651">
                  <c:v>1473</c:v>
                </c:pt>
                <c:pt idx="652">
                  <c:v>1465.71</c:v>
                </c:pt>
                <c:pt idx="653">
                  <c:v>1454.09</c:v>
                </c:pt>
                <c:pt idx="654">
                  <c:v>1435.91</c:v>
                </c:pt>
                <c:pt idx="655">
                  <c:v>1444.55</c:v>
                </c:pt>
                <c:pt idx="656">
                  <c:v>1407.72</c:v>
                </c:pt>
                <c:pt idx="657">
                  <c:v>1370.11</c:v>
                </c:pt>
                <c:pt idx="658">
                  <c:v>1410.88</c:v>
                </c:pt>
                <c:pt idx="659">
                  <c:v>1413.46</c:v>
                </c:pt>
                <c:pt idx="660">
                  <c:v>1477.33</c:v>
                </c:pt>
                <c:pt idx="661">
                  <c:v>1552.87</c:v>
                </c:pt>
                <c:pt idx="662">
                  <c:v>1534.63</c:v>
                </c:pt>
                <c:pt idx="663">
                  <c:v>1526.45</c:v>
                </c:pt>
                <c:pt idx="664">
                  <c:v>1527.19</c:v>
                </c:pt>
                <c:pt idx="665">
                  <c:v>1447.69</c:v>
                </c:pt>
                <c:pt idx="666">
                  <c:v>1482.94</c:v>
                </c:pt>
                <c:pt idx="667">
                  <c:v>1481.51</c:v>
                </c:pt>
                <c:pt idx="668">
                  <c:v>1432.63</c:v>
                </c:pt>
                <c:pt idx="669">
                  <c:v>1470.4</c:v>
                </c:pt>
                <c:pt idx="670">
                  <c:v>1411.65</c:v>
                </c:pt>
                <c:pt idx="671">
                  <c:v>1483.23</c:v>
                </c:pt>
                <c:pt idx="672">
                  <c:v>1477.28</c:v>
                </c:pt>
                <c:pt idx="673">
                  <c:v>1483.62</c:v>
                </c:pt>
                <c:pt idx="674">
                  <c:v>1488.93</c:v>
                </c:pt>
                <c:pt idx="675">
                  <c:v>1467.63</c:v>
                </c:pt>
                <c:pt idx="676">
                  <c:v>1484.12</c:v>
                </c:pt>
                <c:pt idx="677">
                  <c:v>1509.99</c:v>
                </c:pt>
                <c:pt idx="678">
                  <c:v>1517.32</c:v>
                </c:pt>
                <c:pt idx="679">
                  <c:v>1485.88</c:v>
                </c:pt>
                <c:pt idx="680">
                  <c:v>1462.93</c:v>
                </c:pt>
                <c:pt idx="681">
                  <c:v>1490.33</c:v>
                </c:pt>
                <c:pt idx="682">
                  <c:v>1499.47</c:v>
                </c:pt>
                <c:pt idx="683">
                  <c:v>1513.47</c:v>
                </c:pt>
                <c:pt idx="684">
                  <c:v>1530.09</c:v>
                </c:pt>
                <c:pt idx="685">
                  <c:v>1520.77</c:v>
                </c:pt>
                <c:pt idx="686">
                  <c:v>1506.76</c:v>
                </c:pt>
                <c:pt idx="687">
                  <c:v>1467.77</c:v>
                </c:pt>
                <c:pt idx="688">
                  <c:v>1461.69</c:v>
                </c:pt>
                <c:pt idx="689">
                  <c:v>1454.82</c:v>
                </c:pt>
                <c:pt idx="690">
                  <c:v>1409.69</c:v>
                </c:pt>
                <c:pt idx="691">
                  <c:v>1408.47</c:v>
                </c:pt>
                <c:pt idx="692">
                  <c:v>1415.64</c:v>
                </c:pt>
                <c:pt idx="693">
                  <c:v>1433.4</c:v>
                </c:pt>
                <c:pt idx="694">
                  <c:v>1438.46</c:v>
                </c:pt>
                <c:pt idx="695">
                  <c:v>1395.96</c:v>
                </c:pt>
                <c:pt idx="696">
                  <c:v>1367.72</c:v>
                </c:pt>
                <c:pt idx="697">
                  <c:v>1362.5</c:v>
                </c:pt>
                <c:pt idx="698">
                  <c:v>1380.33</c:v>
                </c:pt>
                <c:pt idx="699">
                  <c:v>1389.05</c:v>
                </c:pt>
                <c:pt idx="700">
                  <c:v>1346.44</c:v>
                </c:pt>
                <c:pt idx="701">
                  <c:v>1340.1</c:v>
                </c:pt>
                <c:pt idx="702">
                  <c:v>1350.24</c:v>
                </c:pt>
                <c:pt idx="703">
                  <c:v>1333.21</c:v>
                </c:pt>
                <c:pt idx="704">
                  <c:v>1354.55</c:v>
                </c:pt>
                <c:pt idx="705">
                  <c:v>1369.75</c:v>
                </c:pt>
                <c:pt idx="706">
                  <c:v>1383.37</c:v>
                </c:pt>
                <c:pt idx="707">
                  <c:v>1363.55</c:v>
                </c:pt>
                <c:pt idx="708">
                  <c:v>1336.62</c:v>
                </c:pt>
                <c:pt idx="709">
                  <c:v>1272.76</c:v>
                </c:pt>
                <c:pt idx="710">
                  <c:v>1267.42</c:v>
                </c:pt>
                <c:pt idx="711">
                  <c:v>1233.42</c:v>
                </c:pt>
                <c:pt idx="712">
                  <c:v>1180.56</c:v>
                </c:pt>
                <c:pt idx="713">
                  <c:v>1183.3499999999999</c:v>
                </c:pt>
                <c:pt idx="714">
                  <c:v>1169.51</c:v>
                </c:pt>
                <c:pt idx="715">
                  <c:v>1183.51</c:v>
                </c:pt>
                <c:pt idx="716">
                  <c:v>1253.71</c:v>
                </c:pt>
                <c:pt idx="717">
                  <c:v>1253.07</c:v>
                </c:pt>
                <c:pt idx="718">
                  <c:v>1272.93</c:v>
                </c:pt>
                <c:pt idx="719">
                  <c:v>1270</c:v>
                </c:pt>
                <c:pt idx="720">
                  <c:v>1296.48</c:v>
                </c:pt>
                <c:pt idx="721">
                  <c:v>1315.93</c:v>
                </c:pt>
                <c:pt idx="722">
                  <c:v>1278.42</c:v>
                </c:pt>
                <c:pt idx="723">
                  <c:v>1286.6199999999999</c:v>
                </c:pt>
                <c:pt idx="724">
                  <c:v>1264.96</c:v>
                </c:pt>
                <c:pt idx="725">
                  <c:v>1240.24</c:v>
                </c:pt>
                <c:pt idx="726">
                  <c:v>1237.29</c:v>
                </c:pt>
                <c:pt idx="727">
                  <c:v>1239.78</c:v>
                </c:pt>
                <c:pt idx="728">
                  <c:v>1218.54</c:v>
                </c:pt>
                <c:pt idx="729">
                  <c:v>1225.04</c:v>
                </c:pt>
                <c:pt idx="730">
                  <c:v>1215.22</c:v>
                </c:pt>
                <c:pt idx="731">
                  <c:v>1226.27</c:v>
                </c:pt>
                <c:pt idx="732">
                  <c:v>1214.3499999999999</c:v>
                </c:pt>
                <c:pt idx="733">
                  <c:v>1198.79</c:v>
                </c:pt>
                <c:pt idx="734">
                  <c:v>1185.1500000000001</c:v>
                </c:pt>
                <c:pt idx="735">
                  <c:v>1186.8499999999999</c:v>
                </c:pt>
                <c:pt idx="736">
                  <c:v>1155.4000000000001</c:v>
                </c:pt>
                <c:pt idx="737">
                  <c:v>1092.54</c:v>
                </c:pt>
                <c:pt idx="738">
                  <c:v>1092.54</c:v>
                </c:pt>
                <c:pt idx="739">
                  <c:v>1040.94</c:v>
                </c:pt>
                <c:pt idx="740">
                  <c:v>1084.1199999999999</c:v>
                </c:pt>
                <c:pt idx="741">
                  <c:v>1099.1600000000001</c:v>
                </c:pt>
                <c:pt idx="742">
                  <c:v>1107.1199999999999</c:v>
                </c:pt>
                <c:pt idx="743">
                  <c:v>1110.6099999999999</c:v>
                </c:pt>
                <c:pt idx="744">
                  <c:v>1104.6099999999999</c:v>
                </c:pt>
                <c:pt idx="745">
                  <c:v>1135.75</c:v>
                </c:pt>
                <c:pt idx="746">
                  <c:v>1148.28</c:v>
                </c:pt>
                <c:pt idx="747">
                  <c:v>1152.45</c:v>
                </c:pt>
                <c:pt idx="748">
                  <c:v>1163.3800000000001</c:v>
                </c:pt>
                <c:pt idx="749">
                  <c:v>1173.6199999999999</c:v>
                </c:pt>
                <c:pt idx="750">
                  <c:v>1158.31</c:v>
                </c:pt>
                <c:pt idx="751">
                  <c:v>1152.44</c:v>
                </c:pt>
                <c:pt idx="752">
                  <c:v>1164.6400000000001</c:v>
                </c:pt>
                <c:pt idx="753">
                  <c:v>1176.55</c:v>
                </c:pt>
                <c:pt idx="754">
                  <c:v>1176.97</c:v>
                </c:pt>
                <c:pt idx="755">
                  <c:v>1148.81</c:v>
                </c:pt>
                <c:pt idx="756">
                  <c:v>1139.5</c:v>
                </c:pt>
                <c:pt idx="757">
                  <c:v>1138.6300000000001</c:v>
                </c:pt>
                <c:pt idx="758">
                  <c:v>1122.2</c:v>
                </c:pt>
                <c:pt idx="759">
                  <c:v>1124.72</c:v>
                </c:pt>
                <c:pt idx="760">
                  <c:v>1104.18</c:v>
                </c:pt>
                <c:pt idx="761">
                  <c:v>1131.79</c:v>
                </c:pt>
                <c:pt idx="762">
                  <c:v>1172.76</c:v>
                </c:pt>
                <c:pt idx="763">
                  <c:v>1173.03</c:v>
                </c:pt>
                <c:pt idx="764">
                  <c:v>1173.94</c:v>
                </c:pt>
                <c:pt idx="765">
                  <c:v>1151.04</c:v>
                </c:pt>
                <c:pt idx="766">
                  <c:v>1147.8399999999999</c:v>
                </c:pt>
                <c:pt idx="767">
                  <c:v>1131.76</c:v>
                </c:pt>
                <c:pt idx="768">
                  <c:v>1133</c:v>
                </c:pt>
                <c:pt idx="769">
                  <c:v>1125.17</c:v>
                </c:pt>
                <c:pt idx="770">
                  <c:v>1088.32</c:v>
                </c:pt>
                <c:pt idx="771">
                  <c:v>1088.92</c:v>
                </c:pt>
                <c:pt idx="772">
                  <c:v>1104.23</c:v>
                </c:pt>
                <c:pt idx="773">
                  <c:v>1106.5899999999999</c:v>
                </c:pt>
                <c:pt idx="774">
                  <c:v>1085.98</c:v>
                </c:pt>
                <c:pt idx="775">
                  <c:v>1070.74</c:v>
                </c:pt>
                <c:pt idx="776">
                  <c:v>1039.04</c:v>
                </c:pt>
                <c:pt idx="777">
                  <c:v>1040.83</c:v>
                </c:pt>
                <c:pt idx="778">
                  <c:v>1005.88</c:v>
                </c:pt>
                <c:pt idx="779">
                  <c:v>994.46</c:v>
                </c:pt>
                <c:pt idx="780">
                  <c:v>993.56</c:v>
                </c:pt>
                <c:pt idx="781">
                  <c:v>926.52</c:v>
                </c:pt>
                <c:pt idx="782">
                  <c:v>854.13</c:v>
                </c:pt>
                <c:pt idx="783">
                  <c:v>911.64</c:v>
                </c:pt>
                <c:pt idx="784">
                  <c:v>878.74</c:v>
                </c:pt>
                <c:pt idx="785">
                  <c:v>920.21</c:v>
                </c:pt>
                <c:pt idx="786">
                  <c:v>951.59</c:v>
                </c:pt>
                <c:pt idx="787">
                  <c:v>955.82</c:v>
                </c:pt>
                <c:pt idx="788">
                  <c:v>916.07</c:v>
                </c:pt>
                <c:pt idx="789">
                  <c:v>924.02</c:v>
                </c:pt>
                <c:pt idx="790">
                  <c:v>902.68</c:v>
                </c:pt>
                <c:pt idx="791">
                  <c:v>845.39</c:v>
                </c:pt>
                <c:pt idx="792">
                  <c:v>851.93</c:v>
                </c:pt>
                <c:pt idx="793">
                  <c:v>808.86</c:v>
                </c:pt>
                <c:pt idx="794">
                  <c:v>881.27</c:v>
                </c:pt>
                <c:pt idx="795">
                  <c:v>900.69</c:v>
                </c:pt>
                <c:pt idx="796">
                  <c:v>907.44</c:v>
                </c:pt>
                <c:pt idx="797">
                  <c:v>925.66</c:v>
                </c:pt>
                <c:pt idx="798">
                  <c:v>894.74</c:v>
                </c:pt>
                <c:pt idx="799">
                  <c:v>915.91</c:v>
                </c:pt>
                <c:pt idx="800">
                  <c:v>941.82</c:v>
                </c:pt>
                <c:pt idx="801">
                  <c:v>954.28</c:v>
                </c:pt>
                <c:pt idx="802">
                  <c:v>912.23</c:v>
                </c:pt>
                <c:pt idx="803">
                  <c:v>911.22</c:v>
                </c:pt>
                <c:pt idx="804">
                  <c:v>902.43</c:v>
                </c:pt>
                <c:pt idx="805">
                  <c:v>882.1</c:v>
                </c:pt>
                <c:pt idx="806">
                  <c:v>931.77</c:v>
                </c:pt>
                <c:pt idx="807">
                  <c:v>935.05</c:v>
                </c:pt>
                <c:pt idx="808">
                  <c:v>906</c:v>
                </c:pt>
                <c:pt idx="809">
                  <c:v>868.72</c:v>
                </c:pt>
                <c:pt idx="810">
                  <c:v>864.64</c:v>
                </c:pt>
                <c:pt idx="811">
                  <c:v>843.02</c:v>
                </c:pt>
                <c:pt idx="812">
                  <c:v>852.87</c:v>
                </c:pt>
                <c:pt idx="813">
                  <c:v>848.17</c:v>
                </c:pt>
                <c:pt idx="814">
                  <c:v>852.34</c:v>
                </c:pt>
                <c:pt idx="815">
                  <c:v>828.89</c:v>
                </c:pt>
                <c:pt idx="816">
                  <c:v>874.99</c:v>
                </c:pt>
                <c:pt idx="817">
                  <c:v>895.79</c:v>
                </c:pt>
                <c:pt idx="818">
                  <c:v>884.57</c:v>
                </c:pt>
                <c:pt idx="819">
                  <c:v>904.89</c:v>
                </c:pt>
                <c:pt idx="820">
                  <c:v>896.77</c:v>
                </c:pt>
                <c:pt idx="821">
                  <c:v>919.74</c:v>
                </c:pt>
                <c:pt idx="822">
                  <c:v>924.24</c:v>
                </c:pt>
                <c:pt idx="823">
                  <c:v>939.61</c:v>
                </c:pt>
                <c:pt idx="824">
                  <c:v>947.51</c:v>
                </c:pt>
                <c:pt idx="825">
                  <c:v>944.3</c:v>
                </c:pt>
                <c:pt idx="826">
                  <c:v>965.38</c:v>
                </c:pt>
                <c:pt idx="827">
                  <c:v>987.85</c:v>
                </c:pt>
                <c:pt idx="828">
                  <c:v>997.48</c:v>
                </c:pt>
                <c:pt idx="829">
                  <c:v>1015.33</c:v>
                </c:pt>
                <c:pt idx="830">
                  <c:v>995.69</c:v>
                </c:pt>
                <c:pt idx="831">
                  <c:v>995</c:v>
                </c:pt>
                <c:pt idx="832">
                  <c:v>1010.43</c:v>
                </c:pt>
                <c:pt idx="833">
                  <c:v>1015.41</c:v>
                </c:pt>
                <c:pt idx="834">
                  <c:v>998.89</c:v>
                </c:pt>
                <c:pt idx="835">
                  <c:v>1004.59</c:v>
                </c:pt>
                <c:pt idx="836">
                  <c:v>985.75</c:v>
                </c:pt>
                <c:pt idx="837">
                  <c:v>992.5</c:v>
                </c:pt>
                <c:pt idx="838">
                  <c:v>1011.01</c:v>
                </c:pt>
                <c:pt idx="839">
                  <c:v>1008.85</c:v>
                </c:pt>
                <c:pt idx="840">
                  <c:v>1029.3399999999999</c:v>
                </c:pt>
                <c:pt idx="841">
                  <c:v>1032.4100000000001</c:v>
                </c:pt>
                <c:pt idx="842">
                  <c:v>1040.29</c:v>
                </c:pt>
                <c:pt idx="843">
                  <c:v>1036.3</c:v>
                </c:pt>
                <c:pt idx="844">
                  <c:v>1039.31</c:v>
                </c:pt>
                <c:pt idx="845">
                  <c:v>1048.28</c:v>
                </c:pt>
                <c:pt idx="846">
                  <c:v>1053.79</c:v>
                </c:pt>
                <c:pt idx="847">
                  <c:v>1048.57</c:v>
                </c:pt>
                <c:pt idx="848">
                  <c:v>1049.83</c:v>
                </c:pt>
                <c:pt idx="849">
                  <c:v>1061.44</c:v>
                </c:pt>
                <c:pt idx="850">
                  <c:v>1059.0999999999999</c:v>
                </c:pt>
                <c:pt idx="851">
                  <c:v>1050.3499999999999</c:v>
                </c:pt>
                <c:pt idx="852">
                  <c:v>1060.6300000000001</c:v>
                </c:pt>
                <c:pt idx="853">
                  <c:v>1074.3</c:v>
                </c:pt>
                <c:pt idx="854">
                  <c:v>1074.76</c:v>
                </c:pt>
                <c:pt idx="855">
                  <c:v>1082.79</c:v>
                </c:pt>
                <c:pt idx="856">
                  <c:v>1098.47</c:v>
                </c:pt>
                <c:pt idx="857">
                  <c:v>1118.8499999999999</c:v>
                </c:pt>
                <c:pt idx="858">
                  <c:v>1126.33</c:v>
                </c:pt>
                <c:pt idx="859">
                  <c:v>1130.75</c:v>
                </c:pt>
                <c:pt idx="860">
                  <c:v>1149.21</c:v>
                </c:pt>
                <c:pt idx="861">
                  <c:v>1155.3800000000001</c:v>
                </c:pt>
                <c:pt idx="862">
                  <c:v>1142.45</c:v>
                </c:pt>
                <c:pt idx="863">
                  <c:v>1158.8900000000001</c:v>
                </c:pt>
                <c:pt idx="864">
                  <c:v>1158.98</c:v>
                </c:pt>
                <c:pt idx="865">
                  <c:v>1146.69</c:v>
                </c:pt>
                <c:pt idx="866">
                  <c:v>1157.45</c:v>
                </c:pt>
                <c:pt idx="867">
                  <c:v>1159.94</c:v>
                </c:pt>
                <c:pt idx="868">
                  <c:v>1125.76</c:v>
                </c:pt>
                <c:pt idx="869">
                  <c:v>1109.78</c:v>
                </c:pt>
                <c:pt idx="870">
                  <c:v>1130.83</c:v>
                </c:pt>
                <c:pt idx="871">
                  <c:v>1150.57</c:v>
                </c:pt>
                <c:pt idx="872">
                  <c:v>1147.78</c:v>
                </c:pt>
                <c:pt idx="873">
                  <c:v>1139.26</c:v>
                </c:pt>
                <c:pt idx="874">
                  <c:v>1146.56</c:v>
                </c:pt>
                <c:pt idx="875">
                  <c:v>1127.74</c:v>
                </c:pt>
                <c:pt idx="876">
                  <c:v>1098.7</c:v>
                </c:pt>
                <c:pt idx="877">
                  <c:v>1105.93</c:v>
                </c:pt>
                <c:pt idx="878">
                  <c:v>1116.71</c:v>
                </c:pt>
                <c:pt idx="879">
                  <c:v>1128.0999999999999</c:v>
                </c:pt>
                <c:pt idx="880">
                  <c:v>1142.18</c:v>
                </c:pt>
                <c:pt idx="881">
                  <c:v>1137.3599999999999</c:v>
                </c:pt>
                <c:pt idx="882">
                  <c:v>1145.1500000000001</c:v>
                </c:pt>
                <c:pt idx="883">
                  <c:v>1144.2</c:v>
                </c:pt>
                <c:pt idx="884">
                  <c:v>1125.3800000000001</c:v>
                </c:pt>
                <c:pt idx="885">
                  <c:v>1119.5999999999999</c:v>
                </c:pt>
                <c:pt idx="886">
                  <c:v>1116.27</c:v>
                </c:pt>
                <c:pt idx="887">
                  <c:v>1098.8399999999999</c:v>
                </c:pt>
                <c:pt idx="888">
                  <c:v>1108.5999999999999</c:v>
                </c:pt>
                <c:pt idx="889">
                  <c:v>1079.04</c:v>
                </c:pt>
                <c:pt idx="890">
                  <c:v>1095.17</c:v>
                </c:pt>
                <c:pt idx="891">
                  <c:v>1106.29</c:v>
                </c:pt>
                <c:pt idx="892">
                  <c:v>1109.24</c:v>
                </c:pt>
                <c:pt idx="893">
                  <c:v>1124.08</c:v>
                </c:pt>
                <c:pt idx="894">
                  <c:v>1129.78</c:v>
                </c:pt>
                <c:pt idx="895">
                  <c:v>1128.55</c:v>
                </c:pt>
                <c:pt idx="896">
                  <c:v>1114.8</c:v>
                </c:pt>
                <c:pt idx="897">
                  <c:v>1142.05</c:v>
                </c:pt>
                <c:pt idx="898">
                  <c:v>1127.01</c:v>
                </c:pt>
                <c:pt idx="899">
                  <c:v>1117.96</c:v>
                </c:pt>
                <c:pt idx="900">
                  <c:v>1126.29</c:v>
                </c:pt>
                <c:pt idx="901">
                  <c:v>1147.57</c:v>
                </c:pt>
                <c:pt idx="902">
                  <c:v>1169.25</c:v>
                </c:pt>
                <c:pt idx="903">
                  <c:v>1188.46</c:v>
                </c:pt>
                <c:pt idx="904">
                  <c:v>1182.46</c:v>
                </c:pt>
                <c:pt idx="905">
                  <c:v>1191.3699999999999</c:v>
                </c:pt>
                <c:pt idx="906">
                  <c:v>1192.4100000000001</c:v>
                </c:pt>
                <c:pt idx="907">
                  <c:v>1206.6099999999999</c:v>
                </c:pt>
                <c:pt idx="908">
                  <c:v>1211.42</c:v>
                </c:pt>
                <c:pt idx="909">
                  <c:v>1214.1300000000001</c:v>
                </c:pt>
                <c:pt idx="910">
                  <c:v>1217.8</c:v>
                </c:pt>
                <c:pt idx="911">
                  <c:v>1194.78</c:v>
                </c:pt>
                <c:pt idx="912">
                  <c:v>1195.98</c:v>
                </c:pt>
                <c:pt idx="913">
                  <c:v>1175.96</c:v>
                </c:pt>
                <c:pt idx="914">
                  <c:v>1195.25</c:v>
                </c:pt>
                <c:pt idx="915">
                  <c:v>1205.1099999999999</c:v>
                </c:pt>
                <c:pt idx="916">
                  <c:v>1212.44</c:v>
                </c:pt>
                <c:pt idx="917">
                  <c:v>1202.48</c:v>
                </c:pt>
                <c:pt idx="918">
                  <c:v>1215.79</c:v>
                </c:pt>
                <c:pt idx="919">
                  <c:v>1229.06</c:v>
                </c:pt>
                <c:pt idx="920">
                  <c:v>1210.54</c:v>
                </c:pt>
                <c:pt idx="921">
                  <c:v>1189.6500000000001</c:v>
                </c:pt>
                <c:pt idx="922">
                  <c:v>1181.54</c:v>
                </c:pt>
                <c:pt idx="923">
                  <c:v>1189.3399999999999</c:v>
                </c:pt>
                <c:pt idx="924">
                  <c:v>1190.17</c:v>
                </c:pt>
                <c:pt idx="925">
                  <c:v>1155.5</c:v>
                </c:pt>
                <c:pt idx="926">
                  <c:v>1164.8</c:v>
                </c:pt>
                <c:pt idx="927">
                  <c:v>1178.6199999999999</c:v>
                </c:pt>
                <c:pt idx="928">
                  <c:v>1178.8699999999999</c:v>
                </c:pt>
                <c:pt idx="929">
                  <c:v>1187.9000000000001</c:v>
                </c:pt>
                <c:pt idx="930">
                  <c:v>1197.44</c:v>
                </c:pt>
                <c:pt idx="931">
                  <c:v>1205.6400000000001</c:v>
                </c:pt>
                <c:pt idx="932">
                  <c:v>1208.8499999999999</c:v>
                </c:pt>
                <c:pt idx="933">
                  <c:v>1208.08</c:v>
                </c:pt>
                <c:pt idx="934">
                  <c:v>1219.5899999999999</c:v>
                </c:pt>
                <c:pt idx="935">
                  <c:v>1204.07</c:v>
                </c:pt>
                <c:pt idx="936">
                  <c:v>1206.3399999999999</c:v>
                </c:pt>
                <c:pt idx="937">
                  <c:v>1233.1600000000001</c:v>
                </c:pt>
                <c:pt idx="938">
                  <c:v>1236.56</c:v>
                </c:pt>
                <c:pt idx="939">
                  <c:v>1238.3599999999999</c:v>
                </c:pt>
                <c:pt idx="940">
                  <c:v>1245.8599999999999</c:v>
                </c:pt>
                <c:pt idx="941">
                  <c:v>1242.69</c:v>
                </c:pt>
                <c:pt idx="942">
                  <c:v>1236.24</c:v>
                </c:pt>
                <c:pt idx="943">
                  <c:v>1228.96</c:v>
                </c:pt>
                <c:pt idx="944">
                  <c:v>1220.3599999999999</c:v>
                </c:pt>
                <c:pt idx="945">
                  <c:v>1237.06</c:v>
                </c:pt>
                <c:pt idx="946">
                  <c:v>1242.5999999999999</c:v>
                </c:pt>
                <c:pt idx="947">
                  <c:v>1237.9100000000001</c:v>
                </c:pt>
                <c:pt idx="948">
                  <c:v>1222.56</c:v>
                </c:pt>
                <c:pt idx="949">
                  <c:v>1233.3399999999999</c:v>
                </c:pt>
                <c:pt idx="950">
                  <c:v>1196.52</c:v>
                </c:pt>
                <c:pt idx="951">
                  <c:v>1195.76</c:v>
                </c:pt>
                <c:pt idx="952">
                  <c:v>1204.01</c:v>
                </c:pt>
                <c:pt idx="953">
                  <c:v>1215.17</c:v>
                </c:pt>
                <c:pt idx="954">
                  <c:v>1226.5899999999999</c:v>
                </c:pt>
                <c:pt idx="955">
                  <c:v>1235.7</c:v>
                </c:pt>
                <c:pt idx="956">
                  <c:v>1270.6400000000001</c:v>
                </c:pt>
                <c:pt idx="957">
                  <c:v>1268.44</c:v>
                </c:pt>
                <c:pt idx="958">
                  <c:v>1272.8900000000001</c:v>
                </c:pt>
                <c:pt idx="959">
                  <c:v>1272.1099999999999</c:v>
                </c:pt>
                <c:pt idx="960">
                  <c:v>1270.51</c:v>
                </c:pt>
                <c:pt idx="961">
                  <c:v>1271.83</c:v>
                </c:pt>
                <c:pt idx="962">
                  <c:v>1275.3699999999999</c:v>
                </c:pt>
                <c:pt idx="963">
                  <c:v>1294.9000000000001</c:v>
                </c:pt>
                <c:pt idx="964">
                  <c:v>1287.6099999999999</c:v>
                </c:pt>
                <c:pt idx="965">
                  <c:v>1286.3800000000001</c:v>
                </c:pt>
                <c:pt idx="966">
                  <c:v>1287.94</c:v>
                </c:pt>
                <c:pt idx="967">
                  <c:v>1267.04</c:v>
                </c:pt>
                <c:pt idx="968">
                  <c:v>1281</c:v>
                </c:pt>
                <c:pt idx="969">
                  <c:v>1294.17</c:v>
                </c:pt>
                <c:pt idx="970">
                  <c:v>1297.57</c:v>
                </c:pt>
                <c:pt idx="971">
                  <c:v>1288.23</c:v>
                </c:pt>
                <c:pt idx="972">
                  <c:v>1304.4000000000001</c:v>
                </c:pt>
                <c:pt idx="973">
                  <c:v>1310.88</c:v>
                </c:pt>
                <c:pt idx="974">
                  <c:v>1306.24</c:v>
                </c:pt>
                <c:pt idx="975">
                  <c:v>1312.81</c:v>
                </c:pt>
                <c:pt idx="976">
                  <c:v>1300.74</c:v>
                </c:pt>
                <c:pt idx="977">
                  <c:v>1310.3900000000001</c:v>
                </c:pt>
                <c:pt idx="978">
                  <c:v>1316.04</c:v>
                </c:pt>
                <c:pt idx="979">
                  <c:v>1317.21</c:v>
                </c:pt>
                <c:pt idx="980">
                  <c:v>1326.7</c:v>
                </c:pt>
                <c:pt idx="981">
                  <c:v>1291.73</c:v>
                </c:pt>
                <c:pt idx="982">
                  <c:v>1264.53</c:v>
                </c:pt>
                <c:pt idx="983">
                  <c:v>1285.71</c:v>
                </c:pt>
                <c:pt idx="984">
                  <c:v>1257.07</c:v>
                </c:pt>
                <c:pt idx="985">
                  <c:v>1243.5899999999999</c:v>
                </c:pt>
                <c:pt idx="986">
                  <c:v>1251.92</c:v>
                </c:pt>
                <c:pt idx="987">
                  <c:v>1257.29</c:v>
                </c:pt>
                <c:pt idx="988">
                  <c:v>1278.32</c:v>
                </c:pt>
                <c:pt idx="989">
                  <c:v>1258.58</c:v>
                </c:pt>
                <c:pt idx="990">
                  <c:v>1262.56</c:v>
                </c:pt>
                <c:pt idx="991">
                  <c:v>1273.8900000000001</c:v>
                </c:pt>
                <c:pt idx="992">
                  <c:v>1283.96</c:v>
                </c:pt>
                <c:pt idx="993">
                  <c:v>1272.55</c:v>
                </c:pt>
                <c:pt idx="994">
                  <c:v>1296.31</c:v>
                </c:pt>
                <c:pt idx="995">
                  <c:v>1297.23</c:v>
                </c:pt>
                <c:pt idx="996">
                  <c:v>1305.5</c:v>
                </c:pt>
                <c:pt idx="997">
                  <c:v>1301.25</c:v>
                </c:pt>
                <c:pt idx="998">
                  <c:v>1318</c:v>
                </c:pt>
                <c:pt idx="999">
                  <c:v>1328.19</c:v>
                </c:pt>
                <c:pt idx="1000">
                  <c:v>1339.73</c:v>
                </c:pt>
                <c:pt idx="1001">
                  <c:v>1351.57</c:v>
                </c:pt>
                <c:pt idx="1002">
                  <c:v>1359.05</c:v>
                </c:pt>
                <c:pt idx="1003">
                  <c:v>1368.09</c:v>
                </c:pt>
                <c:pt idx="1004">
                  <c:v>1386.53</c:v>
                </c:pt>
                <c:pt idx="1005">
                  <c:v>1367.44</c:v>
                </c:pt>
                <c:pt idx="1006">
                  <c:v>1388.92</c:v>
                </c:pt>
                <c:pt idx="1007">
                  <c:v>1401.79</c:v>
                </c:pt>
                <c:pt idx="1008">
                  <c:v>1407.89</c:v>
                </c:pt>
                <c:pt idx="1009">
                  <c:v>1402.67</c:v>
                </c:pt>
                <c:pt idx="1010">
                  <c:v>1415.93</c:v>
                </c:pt>
                <c:pt idx="1011">
                  <c:v>1424.64</c:v>
                </c:pt>
                <c:pt idx="1012">
                  <c:v>1426.4</c:v>
                </c:pt>
                <c:pt idx="1013">
                  <c:v>1427.26</c:v>
                </c:pt>
                <c:pt idx="1014">
                  <c:v>1421.84</c:v>
                </c:pt>
                <c:pt idx="1015">
                  <c:v>1418.84</c:v>
                </c:pt>
                <c:pt idx="1016">
                  <c:v>1432.96</c:v>
                </c:pt>
                <c:pt idx="1017">
                  <c:v>1440.69</c:v>
                </c:pt>
                <c:pt idx="1018">
                  <c:v>1446.64</c:v>
                </c:pt>
                <c:pt idx="1019">
                  <c:v>1452.99</c:v>
                </c:pt>
                <c:pt idx="1020">
                  <c:v>1457.97</c:v>
                </c:pt>
                <c:pt idx="1021">
                  <c:v>1461.57</c:v>
                </c:pt>
                <c:pt idx="1022">
                  <c:v>1408.17</c:v>
                </c:pt>
                <c:pt idx="1023">
                  <c:v>1407.72</c:v>
                </c:pt>
                <c:pt idx="1024">
                  <c:v>1395.73</c:v>
                </c:pt>
                <c:pt idx="1025">
                  <c:v>1436.8</c:v>
                </c:pt>
                <c:pt idx="1026">
                  <c:v>1426.24</c:v>
                </c:pt>
                <c:pt idx="1027">
                  <c:v>1440.16</c:v>
                </c:pt>
                <c:pt idx="1028">
                  <c:v>1448.39</c:v>
                </c:pt>
                <c:pt idx="1029">
                  <c:v>1476.57</c:v>
                </c:pt>
                <c:pt idx="1030">
                  <c:v>1496.59</c:v>
                </c:pt>
                <c:pt idx="1031">
                  <c:v>1499.1</c:v>
                </c:pt>
                <c:pt idx="1032">
                  <c:v>1513.8</c:v>
                </c:pt>
                <c:pt idx="1033">
                  <c:v>1514.15</c:v>
                </c:pt>
                <c:pt idx="1034">
                  <c:v>1532.43</c:v>
                </c:pt>
                <c:pt idx="1035">
                  <c:v>1530.23</c:v>
                </c:pt>
                <c:pt idx="1036">
                  <c:v>1530.57</c:v>
                </c:pt>
                <c:pt idx="1037">
                  <c:v>1515.7</c:v>
                </c:pt>
                <c:pt idx="1038">
                  <c:v>1537.32</c:v>
                </c:pt>
                <c:pt idx="1039">
                  <c:v>1515.7</c:v>
                </c:pt>
                <c:pt idx="1040">
                  <c:v>1526.01</c:v>
                </c:pt>
                <c:pt idx="1041">
                  <c:v>1519.34</c:v>
                </c:pt>
                <c:pt idx="1042">
                  <c:v>1549.2</c:v>
                </c:pt>
                <c:pt idx="1043">
                  <c:v>1524.31</c:v>
                </c:pt>
                <c:pt idx="1044">
                  <c:v>1463.3</c:v>
                </c:pt>
                <c:pt idx="1045">
                  <c:v>1503.89</c:v>
                </c:pt>
                <c:pt idx="1046">
                  <c:v>1440.78</c:v>
                </c:pt>
                <c:pt idx="1047">
                  <c:v>1464.48</c:v>
                </c:pt>
                <c:pt idx="1048">
                  <c:v>1463.76</c:v>
                </c:pt>
                <c:pt idx="1049">
                  <c:v>1488.76</c:v>
                </c:pt>
                <c:pt idx="1050">
                  <c:v>1479.19</c:v>
                </c:pt>
                <c:pt idx="1051">
                  <c:v>1538.69</c:v>
                </c:pt>
                <c:pt idx="1052">
                  <c:v>1529.17</c:v>
                </c:pt>
                <c:pt idx="1053">
                  <c:v>1546.33</c:v>
                </c:pt>
                <c:pt idx="1054">
                  <c:v>1565.22</c:v>
                </c:pt>
                <c:pt idx="1055">
                  <c:v>1550.38</c:v>
                </c:pt>
                <c:pt idx="1056">
                  <c:v>1519.57</c:v>
                </c:pt>
                <c:pt idx="1057">
                  <c:v>1551.91</c:v>
                </c:pt>
                <c:pt idx="1058">
                  <c:v>1519.49</c:v>
                </c:pt>
                <c:pt idx="1059">
                  <c:v>1491.51</c:v>
                </c:pt>
                <c:pt idx="1060">
                  <c:v>1439.62</c:v>
                </c:pt>
                <c:pt idx="1061">
                  <c:v>1471.44</c:v>
                </c:pt>
                <c:pt idx="1062">
                  <c:v>1485.85</c:v>
                </c:pt>
                <c:pt idx="1063">
                  <c:v>1485.4</c:v>
                </c:pt>
                <c:pt idx="1064">
                  <c:v>1464.4</c:v>
                </c:pt>
                <c:pt idx="1065">
                  <c:v>1497.63</c:v>
                </c:pt>
                <c:pt idx="1066">
                  <c:v>1455.74</c:v>
                </c:pt>
                <c:pt idx="1067">
                  <c:v>1409.2</c:v>
                </c:pt>
                <c:pt idx="1068">
                  <c:v>1391.99</c:v>
                </c:pt>
                <c:pt idx="1069">
                  <c:v>1338.82</c:v>
                </c:pt>
                <c:pt idx="1070">
                  <c:v>1385.86</c:v>
                </c:pt>
                <c:pt idx="1071">
                  <c:v>1351.96</c:v>
                </c:pt>
                <c:pt idx="1072">
                  <c:v>1369.23</c:v>
                </c:pt>
                <c:pt idx="1073">
                  <c:v>1367.28</c:v>
                </c:pt>
                <c:pt idx="1074">
                  <c:v>1388.34</c:v>
                </c:pt>
                <c:pt idx="1075">
                  <c:v>1344.19</c:v>
                </c:pt>
                <c:pt idx="1076">
                  <c:v>1333.26</c:v>
                </c:pt>
                <c:pt idx="1077">
                  <c:v>1341.51</c:v>
                </c:pt>
                <c:pt idx="1078">
                  <c:v>1352.45</c:v>
                </c:pt>
                <c:pt idx="1079">
                  <c:v>1377.95</c:v>
                </c:pt>
                <c:pt idx="1080">
                  <c:v>1368.08</c:v>
                </c:pt>
                <c:pt idx="1081">
                  <c:v>1365.49</c:v>
                </c:pt>
                <c:pt idx="1082">
                  <c:v>1387.87</c:v>
                </c:pt>
                <c:pt idx="1083">
                  <c:v>1404.57</c:v>
                </c:pt>
                <c:pt idx="1084">
                  <c:v>1394.29</c:v>
                </c:pt>
                <c:pt idx="1085">
                  <c:v>1412.29</c:v>
                </c:pt>
                <c:pt idx="1086">
                  <c:v>1396.2</c:v>
                </c:pt>
                <c:pt idx="1087">
                  <c:v>1393.49</c:v>
                </c:pt>
                <c:pt idx="1088">
                  <c:v>1393.32</c:v>
                </c:pt>
                <c:pt idx="1089">
                  <c:v>1353.03</c:v>
                </c:pt>
                <c:pt idx="1090">
                  <c:v>1341.27</c:v>
                </c:pt>
                <c:pt idx="1091">
                  <c:v>1316.29</c:v>
                </c:pt>
                <c:pt idx="1092">
                  <c:v>1269.81</c:v>
                </c:pt>
                <c:pt idx="1093">
                  <c:v>1252.3900000000001</c:v>
                </c:pt>
                <c:pt idx="1094">
                  <c:v>1258.72</c:v>
                </c:pt>
                <c:pt idx="1095">
                  <c:v>1283.22</c:v>
                </c:pt>
                <c:pt idx="1096">
                  <c:v>1281.5899999999999</c:v>
                </c:pt>
                <c:pt idx="1097">
                  <c:v>1278.81</c:v>
                </c:pt>
                <c:pt idx="1098">
                  <c:v>1285.58</c:v>
                </c:pt>
                <c:pt idx="1099">
                  <c:v>1300.1500000000001</c:v>
                </c:pt>
                <c:pt idx="1100">
                  <c:v>1291.7</c:v>
                </c:pt>
                <c:pt idx="1101">
                  <c:v>1271.8</c:v>
                </c:pt>
                <c:pt idx="1102">
                  <c:v>1274.6600000000001</c:v>
                </c:pt>
                <c:pt idx="1103">
                  <c:v>1184.22</c:v>
                </c:pt>
                <c:pt idx="1104">
                  <c:v>1212.77</c:v>
                </c:pt>
                <c:pt idx="1105">
                  <c:v>1160.6400000000001</c:v>
                </c:pt>
                <c:pt idx="1106">
                  <c:v>1005.25</c:v>
                </c:pt>
                <c:pt idx="1107">
                  <c:v>924.87</c:v>
                </c:pt>
                <c:pt idx="1108">
                  <c:v>909.8</c:v>
                </c:pt>
                <c:pt idx="1109" formatCode="General">
                  <c:v>963.23</c:v>
                </c:pt>
                <c:pt idx="1110" formatCode="General">
                  <c:v>952.4</c:v>
                </c:pt>
                <c:pt idx="1111" formatCode="General">
                  <c:v>865.07</c:v>
                </c:pt>
                <c:pt idx="1112" formatCode="General">
                  <c:v>805.87</c:v>
                </c:pt>
                <c:pt idx="1113" formatCode="General">
                  <c:v>896.25</c:v>
                </c:pt>
                <c:pt idx="1114" formatCode="General">
                  <c:v>872.89</c:v>
                </c:pt>
                <c:pt idx="1115" formatCode="General">
                  <c:v>899.95</c:v>
                </c:pt>
                <c:pt idx="1116" formatCode="General">
                  <c:v>910.01</c:v>
                </c:pt>
                <c:pt idx="1117" formatCode="General">
                  <c:v>873.7</c:v>
                </c:pt>
                <c:pt idx="1118" formatCode="General">
                  <c:v>934.73</c:v>
                </c:pt>
                <c:pt idx="1119" formatCode="General">
                  <c:v>907.64</c:v>
                </c:pt>
                <c:pt idx="1120" formatCode="General">
                  <c:v>842.05</c:v>
                </c:pt>
                <c:pt idx="1121" formatCode="General">
                  <c:v>839.74</c:v>
                </c:pt>
                <c:pt idx="1122" formatCode="General">
                  <c:v>868.89</c:v>
                </c:pt>
                <c:pt idx="1123" formatCode="General">
                  <c:v>832.63</c:v>
                </c:pt>
                <c:pt idx="1124" formatCode="General">
                  <c:v>829.91</c:v>
                </c:pt>
                <c:pt idx="1125" formatCode="General">
                  <c:v>797.58</c:v>
                </c:pt>
                <c:pt idx="1126" formatCode="General">
                  <c:v>779.42</c:v>
                </c:pt>
                <c:pt idx="1127" formatCode="General">
                  <c:v>708.27</c:v>
                </c:pt>
                <c:pt idx="1128" formatCode="General">
                  <c:v>727.47</c:v>
                </c:pt>
                <c:pt idx="1129" formatCode="General">
                  <c:v>803.24</c:v>
                </c:pt>
                <c:pt idx="1130" formatCode="General">
                  <c:v>826.76</c:v>
                </c:pt>
                <c:pt idx="1131" formatCode="General">
                  <c:v>835.91</c:v>
                </c:pt>
                <c:pt idx="1132" formatCode="General">
                  <c:v>850.8</c:v>
                </c:pt>
                <c:pt idx="1133" formatCode="General">
                  <c:v>852.93</c:v>
                </c:pt>
                <c:pt idx="1134" formatCode="General">
                  <c:v>848.22</c:v>
                </c:pt>
                <c:pt idx="1135" formatCode="General">
                  <c:v>887.47</c:v>
                </c:pt>
                <c:pt idx="1136" formatCode="General">
                  <c:v>929.58</c:v>
                </c:pt>
                <c:pt idx="1137" formatCode="General">
                  <c:v>890.1</c:v>
                </c:pt>
                <c:pt idx="1138" formatCode="General">
                  <c:v>900.42</c:v>
                </c:pt>
                <c:pt idx="1139" formatCode="General">
                  <c:v>903.06</c:v>
                </c:pt>
                <c:pt idx="1140" formatCode="General">
                  <c:v>936.22</c:v>
                </c:pt>
                <c:pt idx="1141" formatCode="General">
                  <c:v>950.13</c:v>
                </c:pt>
                <c:pt idx="1142" formatCode="General">
                  <c:v>914.05</c:v>
                </c:pt>
                <c:pt idx="1143" formatCode="General">
                  <c:v>908.84</c:v>
                </c:pt>
                <c:pt idx="1144" formatCode="General">
                  <c:v>921.24</c:v>
                </c:pt>
                <c:pt idx="1145" formatCode="General">
                  <c:v>886.01</c:v>
                </c:pt>
                <c:pt idx="1146" formatCode="General">
                  <c:v>934.31</c:v>
                </c:pt>
                <c:pt idx="1147" formatCode="General">
                  <c:v>962.37</c:v>
                </c:pt>
                <c:pt idx="1148" formatCode="General">
                  <c:v>994.95</c:v>
                </c:pt>
                <c:pt idx="1149" formatCode="General">
                  <c:v>1008</c:v>
                </c:pt>
                <c:pt idx="1150" formatCode="General">
                  <c:v>1009.54</c:v>
                </c:pt>
                <c:pt idx="1151" formatCode="General">
                  <c:v>1004.08</c:v>
                </c:pt>
                <c:pt idx="1152" formatCode="General">
                  <c:v>1027.81</c:v>
                </c:pt>
                <c:pt idx="1153" formatCode="General">
                  <c:v>1001.46</c:v>
                </c:pt>
                <c:pt idx="1154" formatCode="General">
                  <c:v>1033.94</c:v>
                </c:pt>
                <c:pt idx="1155" formatCode="General">
                  <c:v>1074.77</c:v>
                </c:pt>
                <c:pt idx="1156" formatCode="General">
                  <c:v>1066.29</c:v>
                </c:pt>
                <c:pt idx="1157" formatCode="General">
                  <c:v>1054.9100000000001</c:v>
                </c:pt>
                <c:pt idx="1158" formatCode="General">
                  <c:v>1066.8599999999999</c:v>
                </c:pt>
                <c:pt idx="1159" formatCode="General">
                  <c:v>1090.8900000000001</c:v>
                </c:pt>
                <c:pt idx="1160" formatCode="General">
                  <c:v>1101.3599999999999</c:v>
                </c:pt>
                <c:pt idx="1161" formatCode="General">
                  <c:v>1056.01</c:v>
                </c:pt>
                <c:pt idx="1162" formatCode="General">
                  <c:v>1060.98</c:v>
                </c:pt>
                <c:pt idx="1163" formatCode="General">
                  <c:v>1105.3699999999999</c:v>
                </c:pt>
                <c:pt idx="1164" formatCode="General">
                  <c:v>1106.44</c:v>
                </c:pt>
                <c:pt idx="1165" formatCode="General">
                  <c:v>1105.47</c:v>
                </c:pt>
                <c:pt idx="1166" formatCode="General">
                  <c:v>1117.28</c:v>
                </c:pt>
                <c:pt idx="1167" formatCode="General">
                  <c:v>1106.25</c:v>
                </c:pt>
                <c:pt idx="1168" formatCode="General">
                  <c:v>1106.3599999999999</c:v>
                </c:pt>
                <c:pt idx="1169" formatCode="General">
                  <c:v>1130.3800000000001</c:v>
                </c:pt>
                <c:pt idx="1170" formatCode="General">
                  <c:v>1129.43</c:v>
                </c:pt>
                <c:pt idx="1171" formatCode="General">
                  <c:v>1136.27</c:v>
                </c:pt>
                <c:pt idx="1172" formatCode="General">
                  <c:v>1147.93</c:v>
                </c:pt>
                <c:pt idx="1173" formatCode="General">
                  <c:v>1141.58</c:v>
                </c:pt>
                <c:pt idx="1174" formatCode="General">
                  <c:v>1100.22</c:v>
                </c:pt>
                <c:pt idx="1175" formatCode="General">
                  <c:v>1097.25</c:v>
                </c:pt>
                <c:pt idx="1176" formatCode="General">
                  <c:v>1069.05</c:v>
                </c:pt>
                <c:pt idx="1177" formatCode="General">
                  <c:v>1102.4000000000001</c:v>
                </c:pt>
                <c:pt idx="1178">
                  <c:v>1106.42</c:v>
                </c:pt>
                <c:pt idx="1179">
                  <c:v>1121.67</c:v>
                </c:pt>
                <c:pt idx="1180">
                  <c:v>1143.96</c:v>
                </c:pt>
                <c:pt idx="1181">
                  <c:v>1167.77</c:v>
                </c:pt>
                <c:pt idx="1182">
                  <c:v>1176.71</c:v>
                </c:pt>
                <c:pt idx="1183">
                  <c:v>1181.43</c:v>
                </c:pt>
                <c:pt idx="1184">
                  <c:v>1181.75</c:v>
                </c:pt>
                <c:pt idx="1185">
                  <c:v>1210.77</c:v>
                </c:pt>
                <c:pt idx="1186">
                  <c:v>1202.52</c:v>
                </c:pt>
                <c:pt idx="1187">
                  <c:v>1202.5899999999999</c:v>
                </c:pt>
                <c:pt idx="1188">
                  <c:v>1166.6500000000001</c:v>
                </c:pt>
                <c:pt idx="1189">
                  <c:v>1170.6099999999999</c:v>
                </c:pt>
                <c:pt idx="1190">
                  <c:v>1107.3399999999999</c:v>
                </c:pt>
                <c:pt idx="1191">
                  <c:v>1089.5999999999999</c:v>
                </c:pt>
                <c:pt idx="1192">
                  <c:v>1105.67</c:v>
                </c:pt>
                <c:pt idx="1193">
                  <c:v>1083.05</c:v>
                </c:pt>
                <c:pt idx="1194">
                  <c:v>1117.72</c:v>
                </c:pt>
                <c:pt idx="1195">
                  <c:v>1090.93</c:v>
                </c:pt>
                <c:pt idx="1196">
                  <c:v>1033.58</c:v>
                </c:pt>
                <c:pt idx="1197">
                  <c:v>1071.25</c:v>
                </c:pt>
                <c:pt idx="1198">
                  <c:v>1095.17</c:v>
                </c:pt>
                <c:pt idx="1199">
                  <c:v>1094.5899999999999</c:v>
                </c:pt>
                <c:pt idx="1200">
                  <c:v>1115.9000000000001</c:v>
                </c:pt>
                <c:pt idx="1201">
                  <c:v>1124.75</c:v>
                </c:pt>
                <c:pt idx="1202">
                  <c:v>1083.8800000000001</c:v>
                </c:pt>
                <c:pt idx="1203">
                  <c:v>1092.44</c:v>
                </c:pt>
                <c:pt idx="1204">
                  <c:v>1060.25</c:v>
                </c:pt>
                <c:pt idx="1205">
                  <c:v>1086.55</c:v>
                </c:pt>
                <c:pt idx="1206">
                  <c:v>1103.26</c:v>
                </c:pt>
                <c:pt idx="1207">
                  <c:v>1123.8900000000001</c:v>
                </c:pt>
                <c:pt idx="1208">
                  <c:v>1132.97</c:v>
                </c:pt>
                <c:pt idx="1209">
                  <c:v>1157.1600000000001</c:v>
                </c:pt>
                <c:pt idx="1210">
                  <c:v>1163.8699999999999</c:v>
                </c:pt>
                <c:pt idx="1211">
                  <c:v>1177.95</c:v>
                </c:pt>
                <c:pt idx="1212">
                  <c:v>1188.52</c:v>
                </c:pt>
                <c:pt idx="1213">
                  <c:v>1189.53</c:v>
                </c:pt>
                <c:pt idx="1214">
                  <c:v>1213.05</c:v>
                </c:pt>
                <c:pt idx="1215">
                  <c:v>1227.08</c:v>
                </c:pt>
                <c:pt idx="1216">
                  <c:v>1226.8399999999999</c:v>
                </c:pt>
                <c:pt idx="1217">
                  <c:v>1200.29</c:v>
                </c:pt>
                <c:pt idx="1218">
                  <c:v>1207.6099999999999</c:v>
                </c:pt>
                <c:pt idx="1219">
                  <c:v>1235.05</c:v>
                </c:pt>
                <c:pt idx="1220">
                  <c:v>1246.72</c:v>
                </c:pt>
                <c:pt idx="1221">
                  <c:v>1259.3900000000001</c:v>
                </c:pt>
                <c:pt idx="1222">
                  <c:v>1262.5999999999999</c:v>
                </c:pt>
                <c:pt idx="1223">
                  <c:v>1277.6300000000001</c:v>
                </c:pt>
                <c:pt idx="1224">
                  <c:v>1286.8699999999999</c:v>
                </c:pt>
                <c:pt idx="1225">
                  <c:v>1296.06</c:v>
                </c:pt>
                <c:pt idx="1226">
                  <c:v>1299.74</c:v>
                </c:pt>
                <c:pt idx="1227">
                  <c:v>1308.8599999999999</c:v>
                </c:pt>
                <c:pt idx="1228">
                  <c:v>1324.87</c:v>
                </c:pt>
                <c:pt idx="1229">
                  <c:v>1337.61</c:v>
                </c:pt>
                <c:pt idx="1230">
                  <c:v>1344.07</c:v>
                </c:pt>
                <c:pt idx="1231">
                  <c:v>1332.09</c:v>
                </c:pt>
                <c:pt idx="1232">
                  <c:v>1332.28</c:v>
                </c:pt>
                <c:pt idx="1233">
                  <c:v>1315.72</c:v>
                </c:pt>
                <c:pt idx="1234">
                  <c:v>1300.58</c:v>
                </c:pt>
                <c:pt idx="1235">
                  <c:v>1331.74</c:v>
                </c:pt>
                <c:pt idx="1236">
                  <c:v>1339.38</c:v>
                </c:pt>
                <c:pt idx="1237">
                  <c:v>1339.46</c:v>
                </c:pt>
                <c:pt idx="1238">
                  <c:v>1332.66</c:v>
                </c:pt>
                <c:pt idx="1239">
                  <c:v>1349.55</c:v>
                </c:pt>
                <c:pt idx="1240">
                  <c:v>1370.58</c:v>
                </c:pt>
                <c:pt idx="1241">
                  <c:v>1359.44</c:v>
                </c:pt>
                <c:pt idx="1242">
                  <c:v>1351.05</c:v>
                </c:pt>
                <c:pt idx="1243">
                  <c:v>1346.82</c:v>
                </c:pt>
                <c:pt idx="1244">
                  <c:v>1345.2</c:v>
                </c:pt>
                <c:pt idx="1245">
                  <c:v>1312.94</c:v>
                </c:pt>
                <c:pt idx="1246">
                  <c:v>1294.54</c:v>
                </c:pt>
                <c:pt idx="1247">
                  <c:v>1298.6099999999999</c:v>
                </c:pt>
                <c:pt idx="1248">
                  <c:v>1309.21</c:v>
                </c:pt>
                <c:pt idx="1249">
                  <c:v>1341.01</c:v>
                </c:pt>
                <c:pt idx="1250">
                  <c:v>1356.48</c:v>
                </c:pt>
                <c:pt idx="1251">
                  <c:v>1330.43</c:v>
                </c:pt>
                <c:pt idx="1252">
                  <c:v>1347</c:v>
                </c:pt>
                <c:pt idx="1253">
                  <c:v>1316.32</c:v>
                </c:pt>
                <c:pt idx="1254">
                  <c:v>1260.23</c:v>
                </c:pt>
                <c:pt idx="1255">
                  <c:v>1208.47</c:v>
                </c:pt>
                <c:pt idx="1256">
                  <c:v>1190.68</c:v>
                </c:pt>
                <c:pt idx="1257">
                  <c:v>1230.71</c:v>
                </c:pt>
                <c:pt idx="1258">
                  <c:v>1229.29</c:v>
                </c:pt>
                <c:pt idx="1259">
                  <c:v>1204.4000000000001</c:v>
                </c:pt>
                <c:pt idx="1260">
                  <c:v>1220.3900000000001</c:v>
                </c:pt>
                <c:pt idx="1261">
                  <c:v>1220.3900000000001</c:v>
                </c:pt>
                <c:pt idx="1262">
                  <c:v>1195.8599999999999</c:v>
                </c:pt>
                <c:pt idx="1263">
                  <c:v>1220.25</c:v>
                </c:pt>
                <c:pt idx="1264">
                  <c:v>1233.0999999999999</c:v>
                </c:pt>
                <c:pt idx="1265">
                  <c:v>1256.55</c:v>
                </c:pt>
                <c:pt idx="1266">
                  <c:v>1292.6600000000001</c:v>
                </c:pt>
                <c:pt idx="1267">
                  <c:v>1277.55</c:v>
                </c:pt>
                <c:pt idx="1268">
                  <c:v>1277.55</c:v>
                </c:pt>
                <c:pt idx="1269">
                  <c:v>1259.6099999999999</c:v>
                </c:pt>
                <c:pt idx="1270">
                  <c:v>1247.1099999999999</c:v>
                </c:pt>
                <c:pt idx="1271">
                  <c:v>1267.06</c:v>
                </c:pt>
                <c:pt idx="1272">
                  <c:v>1267.06</c:v>
                </c:pt>
                <c:pt idx="1273">
                  <c:v>1249.8599999999999</c:v>
                </c:pt>
                <c:pt idx="1274">
                  <c:v>1269.3699999999999</c:v>
                </c:pt>
                <c:pt idx="1275">
                  <c:v>1284.6199999999999</c:v>
                </c:pt>
                <c:pt idx="1276">
                  <c:v>1296.82</c:v>
                </c:pt>
                <c:pt idx="1277">
                  <c:v>1308.1099999999999</c:v>
                </c:pt>
                <c:pt idx="1278">
                  <c:v>1328.3</c:v>
                </c:pt>
                <c:pt idx="1279">
                  <c:v>1333.47</c:v>
                </c:pt>
                <c:pt idx="1280">
                  <c:v>1351</c:v>
                </c:pt>
                <c:pt idx="1281">
                  <c:v>1355.87</c:v>
                </c:pt>
                <c:pt idx="1282">
                  <c:v>1367.76</c:v>
                </c:pt>
                <c:pt idx="1283">
                  <c:v>1378.04</c:v>
                </c:pt>
                <c:pt idx="1284">
                  <c:v>1378.04</c:v>
                </c:pt>
                <c:pt idx="1285">
                  <c:v>1399.42</c:v>
                </c:pt>
                <c:pt idx="1286">
                  <c:v>1414</c:v>
                </c:pt>
                <c:pt idx="1287">
                  <c:v>1419.15</c:v>
                </c:pt>
                <c:pt idx="1288">
                  <c:v>1422.38</c:v>
                </c:pt>
                <c:pt idx="1289">
                  <c:v>1422.38</c:v>
                </c:pt>
                <c:pt idx="1290">
                  <c:v>1392.76</c:v>
                </c:pt>
                <c:pt idx="1291">
                  <c:v>1392.76</c:v>
                </c:pt>
                <c:pt idx="1292">
                  <c:v>1415.32</c:v>
                </c:pt>
                <c:pt idx="1293">
                  <c:v>1415.32</c:v>
                </c:pt>
                <c:pt idx="1294">
                  <c:v>1369.16</c:v>
                </c:pt>
                <c:pt idx="1295">
                  <c:v>1344.94</c:v>
                </c:pt>
                <c:pt idx="1296">
                  <c:v>1334.93</c:v>
                </c:pt>
                <c:pt idx="1297">
                  <c:v>1334.93</c:v>
                </c:pt>
                <c:pt idx="1298">
                  <c:v>1335.52</c:v>
                </c:pt>
                <c:pt idx="1299">
                  <c:v>1363.46</c:v>
                </c:pt>
                <c:pt idx="1300">
                  <c:v>1363.46</c:v>
                </c:pt>
                <c:pt idx="1301">
                  <c:v>1374.81</c:v>
                </c:pt>
                <c:pt idx="1302">
                  <c:v>1374.81</c:v>
                </c:pt>
                <c:pt idx="1303">
                  <c:v>1375.26</c:v>
                </c:pt>
                <c:pt idx="1304">
                  <c:v>1380.39</c:v>
                </c:pt>
                <c:pt idx="1305">
                  <c:v>1391.74</c:v>
                </c:pt>
                <c:pt idx="1306">
                  <c:v>1407.14</c:v>
                </c:pt>
                <c:pt idx="1307">
                  <c:v>1410.03</c:v>
                </c:pt>
                <c:pt idx="1308">
                  <c:v>1426.68</c:v>
                </c:pt>
                <c:pt idx="1309">
                  <c:v>1426.68</c:v>
                </c:pt>
                <c:pt idx="1310">
                  <c:v>1416.17</c:v>
                </c:pt>
                <c:pt idx="1311">
                  <c:v>1439.15</c:v>
                </c:pt>
                <c:pt idx="1312">
                  <c:v>1474.51</c:v>
                </c:pt>
                <c:pt idx="1313">
                  <c:v>1467.07</c:v>
                </c:pt>
                <c:pt idx="1314">
                  <c:v>1463.24</c:v>
                </c:pt>
                <c:pt idx="1315">
                  <c:v>1470.96</c:v>
                </c:pt>
                <c:pt idx="1316">
                  <c:v>1462.2</c:v>
                </c:pt>
                <c:pt idx="1317">
                  <c:v>1464.02</c:v>
                </c:pt>
                <c:pt idx="1318">
                  <c:v>1457.34</c:v>
                </c:pt>
                <c:pt idx="1319">
                  <c:v>1433.38</c:v>
                </c:pt>
                <c:pt idx="1320">
                  <c:v>1433.38</c:v>
                </c:pt>
                <c:pt idx="1321">
                  <c:v>1391.25</c:v>
                </c:pt>
                <c:pt idx="1322">
                  <c:v>1409.15</c:v>
                </c:pt>
                <c:pt idx="1323">
                  <c:v>1416.34</c:v>
                </c:pt>
                <c:pt idx="1324">
                  <c:v>1438.59</c:v>
                </c:pt>
                <c:pt idx="1325">
                  <c:v>1448</c:v>
                </c:pt>
                <c:pt idx="1326">
                  <c:v>1443.7</c:v>
                </c:pt>
                <c:pt idx="1327">
                  <c:v>1462.43</c:v>
                </c:pt>
                <c:pt idx="1328">
                  <c:v>1467.94</c:v>
                </c:pt>
                <c:pt idx="1329">
                  <c:v>1473.96</c:v>
                </c:pt>
                <c:pt idx="1330">
                  <c:v>1496.13</c:v>
                </c:pt>
                <c:pt idx="1331">
                  <c:v>1509.94</c:v>
                </c:pt>
                <c:pt idx="1332">
                  <c:v>1514.96</c:v>
                </c:pt>
                <c:pt idx="1333">
                  <c:v>1524.69</c:v>
                </c:pt>
                <c:pt idx="1334">
                  <c:v>1530.94</c:v>
                </c:pt>
                <c:pt idx="1335">
                  <c:v>1530.94</c:v>
                </c:pt>
                <c:pt idx="1336">
                  <c:v>1545.25</c:v>
                </c:pt>
                <c:pt idx="1337">
                  <c:v>1556.77</c:v>
                </c:pt>
                <c:pt idx="1338">
                  <c:v>1563.62</c:v>
                </c:pt>
                <c:pt idx="1339">
                  <c:v>1564.91</c:v>
                </c:pt>
                <c:pt idx="1340">
                  <c:v>1573.66</c:v>
                </c:pt>
                <c:pt idx="1341">
                  <c:v>1589.07</c:v>
                </c:pt>
                <c:pt idx="1342">
                  <c:v>1597.35</c:v>
                </c:pt>
                <c:pt idx="1343">
                  <c:v>1583</c:v>
                </c:pt>
                <c:pt idx="1344">
                  <c:v>1597.57</c:v>
                </c:pt>
                <c:pt idx="1345">
                  <c:v>1632.78</c:v>
                </c:pt>
                <c:pt idx="1346">
                  <c:v>1661.49</c:v>
                </c:pt>
                <c:pt idx="1347">
                  <c:v>1687.18</c:v>
                </c:pt>
                <c:pt idx="1348">
                  <c:v>1663.52</c:v>
                </c:pt>
                <c:pt idx="1349">
                  <c:v>1674.21</c:v>
                </c:pt>
                <c:pt idx="1350">
                  <c:v>1648.69</c:v>
                </c:pt>
                <c:pt idx="1351">
                  <c:v>1654.19</c:v>
                </c:pt>
                <c:pt idx="1352">
                  <c:v>1654.19</c:v>
                </c:pt>
                <c:pt idx="1353">
                  <c:v>1632.07</c:v>
                </c:pt>
                <c:pt idx="1354">
                  <c:v>1657.92</c:v>
                </c:pt>
                <c:pt idx="1355">
                  <c:v>1684.75</c:v>
                </c:pt>
                <c:pt idx="1356">
                  <c:v>1698.78</c:v>
                </c:pt>
                <c:pt idx="1357">
                  <c:v>1698.78</c:v>
                </c:pt>
                <c:pt idx="1358">
                  <c:v>1709.67</c:v>
                </c:pt>
                <c:pt idx="1359">
                  <c:v>1705.79</c:v>
                </c:pt>
                <c:pt idx="1360">
                  <c:v>1696.81</c:v>
                </c:pt>
                <c:pt idx="1361">
                  <c:v>1669.51</c:v>
                </c:pt>
                <c:pt idx="1362">
                  <c:v>1655.72</c:v>
                </c:pt>
                <c:pt idx="1363">
                  <c:v>1689.13</c:v>
                </c:pt>
                <c:pt idx="1364">
                  <c:v>1729.44</c:v>
                </c:pt>
                <c:pt idx="1365">
                  <c:v>1729.86</c:v>
                </c:pt>
                <c:pt idx="1366">
                  <c:v>1725.23</c:v>
                </c:pt>
                <c:pt idx="1367">
                  <c:v>1696.55</c:v>
                </c:pt>
                <c:pt idx="1368">
                  <c:v>1721.76</c:v>
                </c:pt>
                <c:pt idx="1369">
                  <c:v>1759.33</c:v>
                </c:pt>
                <c:pt idx="1370">
                  <c:v>1775.22</c:v>
                </c:pt>
                <c:pt idx="1371">
                  <c:v>1775.22</c:v>
                </c:pt>
                <c:pt idx="1372">
                  <c:v>1782</c:v>
                </c:pt>
                <c:pt idx="1373">
                  <c:v>1802.33</c:v>
                </c:pt>
                <c:pt idx="1374">
                  <c:v>1808.42</c:v>
                </c:pt>
                <c:pt idx="1375">
                  <c:v>1813.55</c:v>
                </c:pt>
                <c:pt idx="1376">
                  <c:v>1811.52</c:v>
                </c:pt>
                <c:pt idx="1377">
                  <c:v>1811.08</c:v>
                </c:pt>
                <c:pt idx="1378">
                  <c:v>1833.32</c:v>
                </c:pt>
                <c:pt idx="1379">
                  <c:v>1849.44</c:v>
                </c:pt>
                <c:pt idx="1380">
                  <c:v>1849.44</c:v>
                </c:pt>
                <c:pt idx="1381">
                  <c:v>1850.84</c:v>
                </c:pt>
                <c:pt idx="1382">
                  <c:v>1850.84</c:v>
                </c:pt>
                <c:pt idx="1383">
                  <c:v>1850.84</c:v>
                </c:pt>
                <c:pt idx="1384">
                  <c:v>1798.77</c:v>
                </c:pt>
                <c:pt idx="1385">
                  <c:v>1826.55</c:v>
                </c:pt>
                <c:pt idx="1386">
                  <c:v>1847.5</c:v>
                </c:pt>
                <c:pt idx="1387">
                  <c:v>1858.71</c:v>
                </c:pt>
                <c:pt idx="1388">
                  <c:v>1876.53</c:v>
                </c:pt>
                <c:pt idx="1389">
                  <c:v>1883.57</c:v>
                </c:pt>
                <c:pt idx="1390">
                  <c:v>1882.35</c:v>
                </c:pt>
                <c:pt idx="1391">
                  <c:v>1883.97</c:v>
                </c:pt>
                <c:pt idx="1392">
                  <c:v>1893.17</c:v>
                </c:pt>
                <c:pt idx="1393">
                  <c:v>1897.28</c:v>
                </c:pt>
                <c:pt idx="1394">
                  <c:v>1872.53</c:v>
                </c:pt>
                <c:pt idx="1395">
                  <c:v>1884.89</c:v>
                </c:pt>
                <c:pt idx="1396">
                  <c:v>1885.2</c:v>
                </c:pt>
                <c:pt idx="1397">
                  <c:v>1891.33</c:v>
                </c:pt>
                <c:pt idx="1398">
                  <c:v>1902.17</c:v>
                </c:pt>
                <c:pt idx="1399">
                  <c:v>1902.17</c:v>
                </c:pt>
                <c:pt idx="1400">
                  <c:v>1914.46</c:v>
                </c:pt>
                <c:pt idx="1401">
                  <c:v>1928.63</c:v>
                </c:pt>
                <c:pt idx="1402">
                  <c:v>1955.55</c:v>
                </c:pt>
                <c:pt idx="1403">
                  <c:v>1957.74</c:v>
                </c:pt>
                <c:pt idx="1404">
                  <c:v>1968.17</c:v>
                </c:pt>
                <c:pt idx="1405">
                  <c:v>1978.58</c:v>
                </c:pt>
                <c:pt idx="1406">
                  <c:v>1985.59</c:v>
                </c:pt>
                <c:pt idx="1407">
                  <c:v>1983.94</c:v>
                </c:pt>
                <c:pt idx="1408">
                  <c:v>1989.23</c:v>
                </c:pt>
                <c:pt idx="1409">
                  <c:v>1991.39</c:v>
                </c:pt>
                <c:pt idx="1410">
                  <c:v>1984.85</c:v>
                </c:pt>
                <c:pt idx="1411">
                  <c:v>1936.34</c:v>
                </c:pt>
                <c:pt idx="1412">
                  <c:v>1988.57</c:v>
                </c:pt>
                <c:pt idx="1413">
                  <c:v>2005.04</c:v>
                </c:pt>
                <c:pt idx="1414">
                  <c:v>2009.28</c:v>
                </c:pt>
                <c:pt idx="1415">
                  <c:v>2011.17</c:v>
                </c:pt>
                <c:pt idx="1416">
                  <c:v>2010.74</c:v>
                </c:pt>
                <c:pt idx="1417">
                  <c:v>2019.26</c:v>
                </c:pt>
                <c:pt idx="1418">
                  <c:v>1999.79</c:v>
                </c:pt>
                <c:pt idx="1419">
                  <c:v>1985.17</c:v>
                </c:pt>
                <c:pt idx="1420">
                  <c:v>1970.36</c:v>
                </c:pt>
                <c:pt idx="1421">
                  <c:v>1949.31</c:v>
                </c:pt>
                <c:pt idx="1422">
                  <c:v>1991.4</c:v>
                </c:pt>
                <c:pt idx="1423">
                  <c:v>2024.46</c:v>
                </c:pt>
                <c:pt idx="1424">
                  <c:v>2041.28</c:v>
                </c:pt>
                <c:pt idx="1425">
                  <c:v>2056.08</c:v>
                </c:pt>
                <c:pt idx="1426">
                  <c:v>2075.7600000000002</c:v>
                </c:pt>
                <c:pt idx="1427">
                  <c:v>2076.2800000000002</c:v>
                </c:pt>
                <c:pt idx="1428">
                  <c:v>2079.4699999999998</c:v>
                </c:pt>
                <c:pt idx="1429">
                  <c:v>2060.6</c:v>
                </c:pt>
                <c:pt idx="1430">
                  <c:v>2093.5500000000002</c:v>
                </c:pt>
                <c:pt idx="1431">
                  <c:v>2093.5500000000002</c:v>
                </c:pt>
                <c:pt idx="1432">
                  <c:v>2093.5500000000002</c:v>
                </c:pt>
                <c:pt idx="1433">
                  <c:v>2064.4299999999998</c:v>
                </c:pt>
                <c:pt idx="1434">
                  <c:v>2056.9299999999998</c:v>
                </c:pt>
                <c:pt idx="1435">
                  <c:v>2064.62</c:v>
                </c:pt>
                <c:pt idx="1436">
                  <c:v>2057.62</c:v>
                </c:pt>
                <c:pt idx="1437">
                  <c:v>2073.48</c:v>
                </c:pt>
                <c:pt idx="1438">
                  <c:v>2101.3000000000002</c:v>
                </c:pt>
                <c:pt idx="1439">
                  <c:v>2119.59</c:v>
                </c:pt>
                <c:pt idx="1440">
                  <c:v>2119.59</c:v>
                </c:pt>
                <c:pt idx="1441">
                  <c:v>2115.7600000000002</c:v>
                </c:pt>
                <c:pt idx="1442">
                  <c:v>2106.85</c:v>
                </c:pt>
                <c:pt idx="1443">
                  <c:v>2114.86</c:v>
                </c:pt>
                <c:pt idx="1444">
                  <c:v>2107.63</c:v>
                </c:pt>
                <c:pt idx="1445">
                  <c:v>2089.81</c:v>
                </c:pt>
                <c:pt idx="1446">
                  <c:v>2111.91</c:v>
                </c:pt>
                <c:pt idx="1447">
                  <c:v>2111.91</c:v>
                </c:pt>
                <c:pt idx="1448">
                  <c:v>2125.92</c:v>
                </c:pt>
                <c:pt idx="1449">
                  <c:v>2120.9499999999998</c:v>
                </c:pt>
                <c:pt idx="1450">
                  <c:v>2117.69</c:v>
                </c:pt>
                <c:pt idx="1451">
                  <c:v>2134.7199999999998</c:v>
                </c:pt>
                <c:pt idx="1452">
                  <c:v>2134.7199999999998</c:v>
                </c:pt>
                <c:pt idx="1453">
                  <c:v>2126.2199999999998</c:v>
                </c:pt>
                <c:pt idx="1454">
                  <c:v>2121.92</c:v>
                </c:pt>
                <c:pt idx="1455">
                  <c:v>2115.02</c:v>
                </c:pt>
                <c:pt idx="1456">
                  <c:v>2129.87</c:v>
                </c:pt>
                <c:pt idx="1457">
                  <c:v>2128.0300000000002</c:v>
                </c:pt>
                <c:pt idx="1458">
                  <c:v>2098.63</c:v>
                </c:pt>
                <c:pt idx="1459">
                  <c:v>2114.14</c:v>
                </c:pt>
                <c:pt idx="1460">
                  <c:v>2132.8200000000002</c:v>
                </c:pt>
                <c:pt idx="1461">
                  <c:v>2132.8200000000002</c:v>
                </c:pt>
                <c:pt idx="1462">
                  <c:v>2114.2399999999998</c:v>
                </c:pt>
                <c:pt idx="1463">
                  <c:v>2112.66</c:v>
                </c:pt>
                <c:pt idx="1464">
                  <c:v>2103.4699999999998</c:v>
                </c:pt>
                <c:pt idx="1465">
                  <c:v>2103.4699999999998</c:v>
                </c:pt>
                <c:pt idx="1466">
                  <c:v>1993.48</c:v>
                </c:pt>
                <c:pt idx="1467">
                  <c:v>1988.63</c:v>
                </c:pt>
                <c:pt idx="1468">
                  <c:v>1997.26</c:v>
                </c:pt>
                <c:pt idx="1469">
                  <c:v>2020.86</c:v>
                </c:pt>
                <c:pt idx="1470">
                  <c:v>1979.64</c:v>
                </c:pt>
                <c:pt idx="1471">
                  <c:v>1999.31</c:v>
                </c:pt>
                <c:pt idx="1472">
                  <c:v>2022.34</c:v>
                </c:pt>
                <c:pt idx="1473">
                  <c:v>2039.12</c:v>
                </c:pt>
                <c:pt idx="1474">
                  <c:v>2090.35</c:v>
                </c:pt>
                <c:pt idx="1475">
                  <c:v>2116.48</c:v>
                </c:pt>
                <c:pt idx="1476">
                  <c:v>2116.48</c:v>
                </c:pt>
                <c:pt idx="1477">
                  <c:v>2086.94</c:v>
                </c:pt>
                <c:pt idx="1478">
                  <c:v>2097.06</c:v>
                </c:pt>
                <c:pt idx="1479">
                  <c:v>2104.27</c:v>
                </c:pt>
                <c:pt idx="1480">
                  <c:v>2104.27</c:v>
                </c:pt>
                <c:pt idx="1481">
                  <c:v>2080.33</c:v>
                </c:pt>
                <c:pt idx="1482">
                  <c:v>2076.7199999999998</c:v>
                </c:pt>
                <c:pt idx="1483">
                  <c:v>2081.56</c:v>
                </c:pt>
                <c:pt idx="1484">
                  <c:v>2081.56</c:v>
                </c:pt>
                <c:pt idx="1485">
                  <c:v>2021.94</c:v>
                </c:pt>
                <c:pt idx="1486">
                  <c:v>1950.33</c:v>
                </c:pt>
                <c:pt idx="1487">
                  <c:v>1916.99</c:v>
                </c:pt>
                <c:pt idx="1488">
                  <c:v>1947.2</c:v>
                </c:pt>
                <c:pt idx="1489">
                  <c:v>1935.26</c:v>
                </c:pt>
                <c:pt idx="1490">
                  <c:v>1930.68</c:v>
                </c:pt>
                <c:pt idx="1491">
                  <c:v>1946.7</c:v>
                </c:pt>
                <c:pt idx="1492">
                  <c:v>1986.51</c:v>
                </c:pt>
                <c:pt idx="1493">
                  <c:v>2009.13</c:v>
                </c:pt>
                <c:pt idx="1494">
                  <c:v>2032.0200199999999</c:v>
                </c:pt>
                <c:pt idx="1495">
                  <c:v>2056.6000979999999</c:v>
                </c:pt>
                <c:pt idx="1496">
                  <c:v>2072.209961</c:v>
                </c:pt>
                <c:pt idx="1497">
                  <c:v>2075.070068</c:v>
                </c:pt>
                <c:pt idx="1498">
                  <c:v>2083.179932</c:v>
                </c:pt>
                <c:pt idx="1499">
                  <c:v>2111.0500489999999</c:v>
                </c:pt>
                <c:pt idx="1500">
                  <c:v>2111.0500489999999</c:v>
                </c:pt>
                <c:pt idx="1501">
                  <c:v>2099.889893</c:v>
                </c:pt>
                <c:pt idx="1502">
                  <c:v>2084.8701169999999</c:v>
                </c:pt>
                <c:pt idx="1503">
                  <c:v>2083.290039</c:v>
                </c:pt>
                <c:pt idx="1504">
                  <c:v>2094.7299800000001</c:v>
                </c:pt>
                <c:pt idx="1505">
                  <c:v>2103.4799800000001</c:v>
                </c:pt>
                <c:pt idx="1506">
                  <c:v>2119.219971</c:v>
                </c:pt>
                <c:pt idx="1507">
                  <c:v>2120.5500489999999</c:v>
                </c:pt>
                <c:pt idx="1508">
                  <c:v>2100.6599120000001</c:v>
                </c:pt>
                <c:pt idx="1509">
                  <c:v>2113.3200000000002</c:v>
                </c:pt>
                <c:pt idx="1510">
                  <c:v>2108.709961</c:v>
                </c:pt>
                <c:pt idx="1511">
                  <c:v>2156.4499510000001</c:v>
                </c:pt>
                <c:pt idx="1512">
                  <c:v>2175.63</c:v>
                </c:pt>
                <c:pt idx="1513">
                  <c:v>2175.6298830000001</c:v>
                </c:pt>
                <c:pt idx="1514">
                  <c:v>2178.29</c:v>
                </c:pt>
                <c:pt idx="1515">
                  <c:v>2187.66</c:v>
                </c:pt>
                <c:pt idx="1516">
                  <c:v>2193.81</c:v>
                </c:pt>
                <c:pt idx="1517">
                  <c:v>2193.42</c:v>
                </c:pt>
                <c:pt idx="1518">
                  <c:v>2187.94</c:v>
                </c:pt>
                <c:pt idx="1519">
                  <c:v>2187.8701169999999</c:v>
                </c:pt>
                <c:pt idx="1520">
                  <c:v>2187.8701169999999</c:v>
                </c:pt>
                <c:pt idx="1521">
                  <c:v>2165.110107</c:v>
                </c:pt>
                <c:pt idx="1522">
                  <c:v>2179.98999</c:v>
                </c:pt>
                <c:pt idx="1523">
                  <c:v>2175.3000489999999</c:v>
                </c:pt>
                <c:pt idx="1524">
                  <c:v>2169.6000979999999</c:v>
                </c:pt>
                <c:pt idx="1525">
                  <c:v>2149.1899410000001</c:v>
                </c:pt>
                <c:pt idx="1526">
                  <c:v>2154.790039</c:v>
                </c:pt>
                <c:pt idx="1527">
                  <c:v>2147.13</c:v>
                </c:pt>
                <c:pt idx="1528">
                  <c:v>2170.1</c:v>
                </c:pt>
                <c:pt idx="1529">
                  <c:v>2182.3000000000002</c:v>
                </c:pt>
                <c:pt idx="1530">
                  <c:v>2204.8000000000002</c:v>
                </c:pt>
                <c:pt idx="1531">
                  <c:v>2214.1</c:v>
                </c:pt>
                <c:pt idx="1532">
                  <c:v>2241.63</c:v>
                </c:pt>
                <c:pt idx="1533">
                  <c:v>2277.5300000000002</c:v>
                </c:pt>
                <c:pt idx="1534">
                  <c:v>2272.56</c:v>
                </c:pt>
                <c:pt idx="1535">
                  <c:v>2273.8200000000002</c:v>
                </c:pt>
                <c:pt idx="1536">
                  <c:v>2273.8200000000002</c:v>
                </c:pt>
                <c:pt idx="1537">
                  <c:v>2282.1</c:v>
                </c:pt>
                <c:pt idx="1538">
                  <c:v>2279.27</c:v>
                </c:pt>
                <c:pt idx="1539">
                  <c:v>2299.5500000000002</c:v>
                </c:pt>
                <c:pt idx="1540">
                  <c:v>2300.9899999999998</c:v>
                </c:pt>
                <c:pt idx="1541">
                  <c:v>2299.4</c:v>
                </c:pt>
                <c:pt idx="1542">
                  <c:v>2351.31</c:v>
                </c:pt>
                <c:pt idx="1543">
                  <c:v>2366.71</c:v>
                </c:pt>
                <c:pt idx="1544">
                  <c:v>2400.98</c:v>
                </c:pt>
                <c:pt idx="1545">
                  <c:v>2400.98</c:v>
                </c:pt>
                <c:pt idx="1546">
                  <c:v>2390.0100000000002</c:v>
                </c:pt>
                <c:pt idx="1547">
                  <c:v>2390.0100000000002</c:v>
                </c:pt>
                <c:pt idx="1548">
                  <c:v>2363.7800000000002</c:v>
                </c:pt>
                <c:pt idx="1549">
                  <c:v>2378.36</c:v>
                </c:pt>
                <c:pt idx="1550">
                  <c:v>2378.36</c:v>
                </c:pt>
                <c:pt idx="1551">
                  <c:v>2355.2199999999998</c:v>
                </c:pt>
                <c:pt idx="1552">
                  <c:v>2398.16</c:v>
                </c:pt>
                <c:pt idx="1553">
                  <c:v>2398.16</c:v>
                </c:pt>
                <c:pt idx="1554">
                  <c:v>2403.87</c:v>
                </c:pt>
                <c:pt idx="1555">
                  <c:v>2405.77</c:v>
                </c:pt>
                <c:pt idx="1556">
                  <c:v>2405.58</c:v>
                </c:pt>
                <c:pt idx="1557">
                  <c:v>2418.71</c:v>
                </c:pt>
                <c:pt idx="1558">
                  <c:v>2440.23</c:v>
                </c:pt>
                <c:pt idx="1559">
                  <c:v>2446.1999999999998</c:v>
                </c:pt>
                <c:pt idx="1560">
                  <c:v>2453.8200000000002</c:v>
                </c:pt>
                <c:pt idx="1561">
                  <c:v>2450.42</c:v>
                </c:pt>
                <c:pt idx="1562">
                  <c:v>2442.9699999999998</c:v>
                </c:pt>
                <c:pt idx="1563">
                  <c:v>2445.7600000000002</c:v>
                </c:pt>
                <c:pt idx="1564">
                  <c:v>2473.83</c:v>
                </c:pt>
                <c:pt idx="1565">
                  <c:v>2481.69</c:v>
                </c:pt>
                <c:pt idx="1566">
                  <c:v>2484.04</c:v>
                </c:pt>
                <c:pt idx="1567">
                  <c:v>2490.87</c:v>
                </c:pt>
                <c:pt idx="1568">
                  <c:v>2474.9299999999998</c:v>
                </c:pt>
                <c:pt idx="1569">
                  <c:v>2474.9299999999998</c:v>
                </c:pt>
                <c:pt idx="1570">
                  <c:v>2460.31</c:v>
                </c:pt>
                <c:pt idx="1571">
                  <c:v>2480.38</c:v>
                </c:pt>
                <c:pt idx="1572">
                  <c:v>2498.37</c:v>
                </c:pt>
                <c:pt idx="1573">
                  <c:v>2508.85</c:v>
                </c:pt>
                <c:pt idx="1574">
                  <c:v>2511.75</c:v>
                </c:pt>
                <c:pt idx="1575">
                  <c:v>2540.5300000000002</c:v>
                </c:pt>
                <c:pt idx="1576">
                  <c:v>2555.2399999999998</c:v>
                </c:pt>
                <c:pt idx="1577">
                  <c:v>2564.11</c:v>
                </c:pt>
                <c:pt idx="1578">
                  <c:v>2578.29</c:v>
                </c:pt>
                <c:pt idx="1579">
                  <c:v>2588.4</c:v>
                </c:pt>
                <c:pt idx="1580">
                  <c:v>2597.02</c:v>
                </c:pt>
                <c:pt idx="1581">
                  <c:v>2595.4699999999998</c:v>
                </c:pt>
                <c:pt idx="1582">
                  <c:v>2601.19</c:v>
                </c:pt>
                <c:pt idx="1583">
                  <c:v>2634.89</c:v>
                </c:pt>
                <c:pt idx="1584">
                  <c:v>2665.19</c:v>
                </c:pt>
                <c:pt idx="1585">
                  <c:v>2671.88</c:v>
                </c:pt>
                <c:pt idx="1586">
                  <c:v>2694.97</c:v>
                </c:pt>
                <c:pt idx="1587">
                  <c:v>2694.44</c:v>
                </c:pt>
                <c:pt idx="1588">
                  <c:v>2714.37</c:v>
                </c:pt>
                <c:pt idx="1589">
                  <c:v>2759.14</c:v>
                </c:pt>
                <c:pt idx="1590">
                  <c:v>2807.54</c:v>
                </c:pt>
                <c:pt idx="1591">
                  <c:v>2852.97</c:v>
                </c:pt>
                <c:pt idx="1592">
                  <c:v>2872.87</c:v>
                </c:pt>
                <c:pt idx="1593">
                  <c:v>2839.26</c:v>
                </c:pt>
                <c:pt idx="1594">
                  <c:v>2727.67</c:v>
                </c:pt>
                <c:pt idx="1595">
                  <c:v>2754.42</c:v>
                </c:pt>
                <c:pt idx="1596">
                  <c:v>2789.15</c:v>
                </c:pt>
                <c:pt idx="1597">
                  <c:v>2761.52</c:v>
                </c:pt>
                <c:pt idx="1598">
                  <c:v>2801.9</c:v>
                </c:pt>
                <c:pt idx="1599">
                  <c:v>2777.11</c:v>
                </c:pt>
                <c:pt idx="1600">
                  <c:v>2739.14</c:v>
                </c:pt>
                <c:pt idx="1601">
                  <c:v>2674.78</c:v>
                </c:pt>
                <c:pt idx="1602">
                  <c:v>2672.08</c:v>
                </c:pt>
                <c:pt idx="1603">
                  <c:v>2717.49</c:v>
                </c:pt>
                <c:pt idx="1604">
                  <c:v>2717.49</c:v>
                </c:pt>
                <c:pt idx="1605">
                  <c:v>2682.87</c:v>
                </c:pt>
                <c:pt idx="1606">
                  <c:v>2701.27</c:v>
                </c:pt>
                <c:pt idx="1607">
                  <c:v>2742.1</c:v>
                </c:pt>
                <c:pt idx="1608">
                  <c:v>2742.24</c:v>
                </c:pt>
                <c:pt idx="1609">
                  <c:v>2742.24</c:v>
                </c:pt>
                <c:pt idx="1610">
                  <c:v>2772.39</c:v>
                </c:pt>
                <c:pt idx="1611">
                  <c:v>2791.47</c:v>
                </c:pt>
                <c:pt idx="1612">
                  <c:v>2791.47</c:v>
                </c:pt>
                <c:pt idx="1613">
                  <c:v>2774.86</c:v>
                </c:pt>
                <c:pt idx="1614">
                  <c:v>2746.09</c:v>
                </c:pt>
                <c:pt idx="1615">
                  <c:v>2795.58</c:v>
                </c:pt>
                <c:pt idx="1616">
                  <c:v>2816.76</c:v>
                </c:pt>
                <c:pt idx="1617">
                  <c:v>2848.03</c:v>
                </c:pt>
                <c:pt idx="1618">
                  <c:v>2848.03</c:v>
                </c:pt>
                <c:pt idx="1619">
                  <c:v>2863.43</c:v>
                </c:pt>
                <c:pt idx="1620">
                  <c:v>2862.48</c:v>
                </c:pt>
                <c:pt idx="1621">
                  <c:v>2873.23</c:v>
                </c:pt>
                <c:pt idx="1622">
                  <c:v>2916.5</c:v>
                </c:pt>
                <c:pt idx="1623">
                  <c:v>2916.5</c:v>
                </c:pt>
                <c:pt idx="1624">
                  <c:v>2894.65</c:v>
                </c:pt>
                <c:pt idx="1625">
                  <c:v>2912.36</c:v>
                </c:pt>
                <c:pt idx="1626">
                  <c:v>2940.91</c:v>
                </c:pt>
                <c:pt idx="1627">
                  <c:v>2939.86</c:v>
                </c:pt>
                <c:pt idx="1628">
                  <c:v>2939.86</c:v>
                </c:pt>
                <c:pt idx="1629">
                  <c:v>2874.02</c:v>
                </c:pt>
                <c:pt idx="1630">
                  <c:v>2816.94</c:v>
                </c:pt>
                <c:pt idx="1631">
                  <c:v>2742.59</c:v>
                </c:pt>
                <c:pt idx="1632">
                  <c:v>2815.15</c:v>
                </c:pt>
                <c:pt idx="1633">
                  <c:v>2815.15</c:v>
                </c:pt>
                <c:pt idx="1634">
                  <c:v>2746.8</c:v>
                </c:pt>
                <c:pt idx="1635">
                  <c:v>2744</c:v>
                </c:pt>
                <c:pt idx="1636">
                  <c:v>2800.18</c:v>
                </c:pt>
                <c:pt idx="1637">
                  <c:v>2785.93</c:v>
                </c:pt>
                <c:pt idx="1638">
                  <c:v>2685.44</c:v>
                </c:pt>
                <c:pt idx="1639">
                  <c:v>2585.29</c:v>
                </c:pt>
                <c:pt idx="1640">
                  <c:v>2520.27</c:v>
                </c:pt>
                <c:pt idx="1641">
                  <c:v>2595.3200000000002</c:v>
                </c:pt>
                <c:pt idx="1642">
                  <c:v>2625.76</c:v>
                </c:pt>
                <c:pt idx="1643">
                  <c:v>2675.47</c:v>
                </c:pt>
                <c:pt idx="1644">
                  <c:v>2690.44</c:v>
                </c:pt>
                <c:pt idx="1645">
                  <c:v>2738.98</c:v>
                </c:pt>
                <c:pt idx="1646">
                  <c:v>2761.85</c:v>
                </c:pt>
                <c:pt idx="1647">
                  <c:v>2787.33</c:v>
                </c:pt>
                <c:pt idx="1648">
                  <c:v>2795.76</c:v>
                </c:pt>
                <c:pt idx="1649">
                  <c:v>2816.88</c:v>
                </c:pt>
                <c:pt idx="1650">
                  <c:v>2821.24</c:v>
                </c:pt>
                <c:pt idx="1651">
                  <c:v>2852.42</c:v>
                </c:pt>
                <c:pt idx="1652">
                  <c:v>2860.31</c:v>
                </c:pt>
                <c:pt idx="1653">
                  <c:v>2885.25</c:v>
                </c:pt>
                <c:pt idx="1654">
                  <c:v>2895.95</c:v>
                </c:pt>
                <c:pt idx="1655">
                  <c:v>2918</c:v>
                </c:pt>
                <c:pt idx="1656">
                  <c:v>2936.83</c:v>
                </c:pt>
                <c:pt idx="1657">
                  <c:v>2954.13</c:v>
                </c:pt>
                <c:pt idx="1658">
                  <c:v>2954.13</c:v>
                </c:pt>
                <c:pt idx="1659">
                  <c:v>2897.96</c:v>
                </c:pt>
                <c:pt idx="1660">
                  <c:v>2892.15</c:v>
                </c:pt>
                <c:pt idx="1661">
                  <c:v>2868.88</c:v>
                </c:pt>
                <c:pt idx="1662">
                  <c:v>2827.28</c:v>
                </c:pt>
                <c:pt idx="1663">
                  <c:v>2910.61</c:v>
                </c:pt>
                <c:pt idx="1664">
                  <c:v>2931.74</c:v>
                </c:pt>
                <c:pt idx="1665">
                  <c:v>2964.15</c:v>
                </c:pt>
                <c:pt idx="1666">
                  <c:v>2995.84</c:v>
                </c:pt>
                <c:pt idx="1667">
                  <c:v>3002.98</c:v>
                </c:pt>
                <c:pt idx="1668">
                  <c:v>3017.8</c:v>
                </c:pt>
                <c:pt idx="1669">
                  <c:v>3019.59</c:v>
                </c:pt>
                <c:pt idx="1670">
                  <c:v>3027.98</c:v>
                </c:pt>
                <c:pt idx="1671">
                  <c:v>3017.4</c:v>
                </c:pt>
                <c:pt idx="1672">
                  <c:v>2943.31</c:v>
                </c:pt>
                <c:pt idx="1673">
                  <c:v>2931</c:v>
                </c:pt>
                <c:pt idx="1674">
                  <c:v>2939.08</c:v>
                </c:pt>
                <c:pt idx="1675">
                  <c:v>2940.43</c:v>
                </c:pt>
                <c:pt idx="1676">
                  <c:v>3000.93</c:v>
                </c:pt>
                <c:pt idx="1677">
                  <c:v>3020.74</c:v>
                </c:pt>
                <c:pt idx="1678">
                  <c:v>3021.99</c:v>
                </c:pt>
                <c:pt idx="1679">
                  <c:v>2992.53</c:v>
                </c:pt>
                <c:pt idx="1680">
                  <c:v>2959.75</c:v>
                </c:pt>
                <c:pt idx="1681">
                  <c:v>3003.28</c:v>
                </c:pt>
                <c:pt idx="1682">
                  <c:v>3014.57</c:v>
                </c:pt>
                <c:pt idx="1683">
                  <c:v>3050.1</c:v>
                </c:pt>
                <c:pt idx="1684">
                  <c:v>3085.2</c:v>
                </c:pt>
                <c:pt idx="1685">
                  <c:v>3102.61</c:v>
                </c:pt>
                <c:pt idx="1686">
                  <c:v>3127.64</c:v>
                </c:pt>
                <c:pt idx="1687">
                  <c:v>3154.26</c:v>
                </c:pt>
                <c:pt idx="1688">
                  <c:v>3154.26</c:v>
                </c:pt>
                <c:pt idx="1689">
                  <c:v>3150.6</c:v>
                </c:pt>
                <c:pt idx="1690">
                  <c:v>3198.48</c:v>
                </c:pt>
                <c:pt idx="1691">
                  <c:v>3227.78</c:v>
                </c:pt>
                <c:pt idx="1692">
                  <c:v>3247.93</c:v>
                </c:pt>
                <c:pt idx="1693">
                  <c:v>3267.07</c:v>
                </c:pt>
                <c:pt idx="1694">
                  <c:v>3298.66</c:v>
                </c:pt>
                <c:pt idx="1695">
                  <c:v>3337.77</c:v>
                </c:pt>
                <c:pt idx="1696">
                  <c:v>3337.77</c:v>
                </c:pt>
                <c:pt idx="1697">
                  <c:v>3337.58</c:v>
                </c:pt>
                <c:pt idx="1698">
                  <c:v>3381.47</c:v>
                </c:pt>
                <c:pt idx="1699">
                  <c:v>3393.52</c:v>
                </c:pt>
                <c:pt idx="1700">
                  <c:v>3393.52</c:v>
                </c:pt>
                <c:pt idx="1701">
                  <c:v>3136.72</c:v>
                </c:pt>
                <c:pt idx="1702">
                  <c:v>3130.97</c:v>
                </c:pt>
                <c:pt idx="1703">
                  <c:v>2825.6</c:v>
                </c:pt>
                <c:pt idx="1704">
                  <c:v>2571.42</c:v>
                </c:pt>
                <c:pt idx="1705">
                  <c:v>2641.39</c:v>
                </c:pt>
                <c:pt idx="1706">
                  <c:v>2760.75</c:v>
                </c:pt>
                <c:pt idx="1707">
                  <c:v>2851.85</c:v>
                </c:pt>
                <c:pt idx="1708">
                  <c:v>2879.22</c:v>
                </c:pt>
                <c:pt idx="1709">
                  <c:v>2954.86</c:v>
                </c:pt>
                <c:pt idx="1710">
                  <c:v>2954.86</c:v>
                </c:pt>
                <c:pt idx="1711">
                  <c:v>2945.82</c:v>
                </c:pt>
                <c:pt idx="1712">
                  <c:v>2980.29</c:v>
                </c:pt>
                <c:pt idx="1713">
                  <c:v>3036.25</c:v>
                </c:pt>
                <c:pt idx="1714">
                  <c:v>3130.94</c:v>
                </c:pt>
                <c:pt idx="1715">
                  <c:v>3223.27</c:v>
                </c:pt>
                <c:pt idx="1716">
                  <c:v>3223.27</c:v>
                </c:pt>
                <c:pt idx="1717">
                  <c:v>3155.53</c:v>
                </c:pt>
                <c:pt idx="1718">
                  <c:v>3128.44</c:v>
                </c:pt>
                <c:pt idx="1719">
                  <c:v>3184.15</c:v>
                </c:pt>
                <c:pt idx="1720">
                  <c:v>3238.28</c:v>
                </c:pt>
                <c:pt idx="1721">
                  <c:v>3279.32</c:v>
                </c:pt>
                <c:pt idx="1722">
                  <c:v>3279.99</c:v>
                </c:pt>
                <c:pt idx="1723">
                  <c:v>3330.77</c:v>
                </c:pt>
                <c:pt idx="1724">
                  <c:v>3387.89</c:v>
                </c:pt>
                <c:pt idx="1725">
                  <c:v>3399.54</c:v>
                </c:pt>
                <c:pt idx="1726">
                  <c:v>3481.07</c:v>
                </c:pt>
                <c:pt idx="1727">
                  <c:v>3588.11</c:v>
                </c:pt>
                <c:pt idx="1728">
                  <c:v>3588.11</c:v>
                </c:pt>
                <c:pt idx="1729">
                  <c:v>3428.92</c:v>
                </c:pt>
                <c:pt idx="1730">
                  <c:v>3428.92</c:v>
                </c:pt>
                <c:pt idx="1731">
                  <c:v>3393.56</c:v>
                </c:pt>
                <c:pt idx="1732">
                  <c:v>3431.56</c:v>
                </c:pt>
                <c:pt idx="1733">
                  <c:v>3549.85</c:v>
                </c:pt>
                <c:pt idx="1734">
                  <c:v>3527.94</c:v>
                </c:pt>
                <c:pt idx="1735">
                  <c:v>3466.46</c:v>
                </c:pt>
                <c:pt idx="1736">
                  <c:v>3486.25</c:v>
                </c:pt>
                <c:pt idx="1737">
                  <c:v>3645.99</c:v>
                </c:pt>
                <c:pt idx="1738">
                  <c:v>3623.11</c:v>
                </c:pt>
                <c:pt idx="1739">
                  <c:v>3642.31</c:v>
                </c:pt>
                <c:pt idx="1740">
                  <c:v>3678.45</c:v>
                </c:pt>
                <c:pt idx="1741">
                  <c:v>3712.39</c:v>
                </c:pt>
                <c:pt idx="1742">
                  <c:v>3712.39</c:v>
                </c:pt>
                <c:pt idx="1743">
                  <c:v>3726.7</c:v>
                </c:pt>
                <c:pt idx="1744">
                  <c:v>3756.12</c:v>
                </c:pt>
                <c:pt idx="1745">
                  <c:v>3783.04</c:v>
                </c:pt>
                <c:pt idx="1746">
                  <c:v>3859.75</c:v>
                </c:pt>
                <c:pt idx="1747">
                  <c:v>3870.9</c:v>
                </c:pt>
                <c:pt idx="1748">
                  <c:v>3847.51</c:v>
                </c:pt>
                <c:pt idx="1749">
                  <c:v>3931.5</c:v>
                </c:pt>
                <c:pt idx="1750">
                  <c:v>3950.43</c:v>
                </c:pt>
                <c:pt idx="1751">
                  <c:v>3924.3</c:v>
                </c:pt>
                <c:pt idx="1752">
                  <c:v>3837.96</c:v>
                </c:pt>
                <c:pt idx="1753">
                  <c:v>3917.35</c:v>
                </c:pt>
                <c:pt idx="1754">
                  <c:v>3953.5</c:v>
                </c:pt>
                <c:pt idx="1755">
                  <c:v>3887.14</c:v>
                </c:pt>
                <c:pt idx="1756">
                  <c:v>4013.04</c:v>
                </c:pt>
                <c:pt idx="1757">
                  <c:v>4093.87</c:v>
                </c:pt>
                <c:pt idx="1758">
                  <c:v>4151.6899999999996</c:v>
                </c:pt>
                <c:pt idx="1759">
                  <c:v>4170.46</c:v>
                </c:pt>
                <c:pt idx="1760">
                  <c:v>4218.78</c:v>
                </c:pt>
                <c:pt idx="1761">
                  <c:v>4186.6400000000003</c:v>
                </c:pt>
                <c:pt idx="1762">
                  <c:v>4134.7299999999996</c:v>
                </c:pt>
                <c:pt idx="1763">
                  <c:v>4140.01</c:v>
                </c:pt>
                <c:pt idx="1764">
                  <c:v>4212.82</c:v>
                </c:pt>
                <c:pt idx="1765">
                  <c:v>4204.3900000000003</c:v>
                </c:pt>
                <c:pt idx="1766">
                  <c:v>4249.74</c:v>
                </c:pt>
                <c:pt idx="1767">
                  <c:v>4257.16</c:v>
                </c:pt>
                <c:pt idx="1768">
                  <c:v>4268.67</c:v>
                </c:pt>
                <c:pt idx="1769">
                  <c:v>4302.43</c:v>
                </c:pt>
                <c:pt idx="1770">
                  <c:v>4361.88</c:v>
                </c:pt>
                <c:pt idx="1771">
                  <c:v>4392.37</c:v>
                </c:pt>
                <c:pt idx="1772">
                  <c:v>4375.09</c:v>
                </c:pt>
                <c:pt idx="1773">
                  <c:v>4422.7299999999996</c:v>
                </c:pt>
                <c:pt idx="1774">
                  <c:v>4429.97</c:v>
                </c:pt>
                <c:pt idx="1775">
                  <c:v>4449.4399999999996</c:v>
                </c:pt>
                <c:pt idx="1776">
                  <c:v>4473.26</c:v>
                </c:pt>
                <c:pt idx="1777">
                  <c:v>4501.71</c:v>
                </c:pt>
                <c:pt idx="1778">
                  <c:v>4537.3599999999997</c:v>
                </c:pt>
                <c:pt idx="1779">
                  <c:v>4545.8500000000004</c:v>
                </c:pt>
                <c:pt idx="1780">
                  <c:v>4529.8999999999996</c:v>
                </c:pt>
                <c:pt idx="1781">
                  <c:v>4471.5200000000004</c:v>
                </c:pt>
                <c:pt idx="1782">
                  <c:v>4465.3999999999996</c:v>
                </c:pt>
                <c:pt idx="1783">
                  <c:v>4382.55</c:v>
                </c:pt>
                <c:pt idx="1784">
                  <c:v>4429.97</c:v>
                </c:pt>
                <c:pt idx="1785">
                  <c:v>4540.87</c:v>
                </c:pt>
                <c:pt idx="1786">
                  <c:v>4598.53</c:v>
                </c:pt>
                <c:pt idx="1787">
                  <c:v>4683</c:v>
                </c:pt>
                <c:pt idx="1788">
                  <c:v>4718.5</c:v>
                </c:pt>
                <c:pt idx="1789">
                  <c:v>4714.95</c:v>
                </c:pt>
                <c:pt idx="1790">
                  <c:v>4743.83</c:v>
                </c:pt>
                <c:pt idx="1791">
                  <c:v>4672.95</c:v>
                </c:pt>
                <c:pt idx="1792">
                  <c:v>4705.0600000000004</c:v>
                </c:pt>
                <c:pt idx="1793">
                  <c:v>4731.3999999999996</c:v>
                </c:pt>
                <c:pt idx="1794">
                  <c:v>4721.82</c:v>
                </c:pt>
                <c:pt idx="1795">
                  <c:v>4807.0200000000004</c:v>
                </c:pt>
                <c:pt idx="1796">
                  <c:v>4818.62</c:v>
                </c:pt>
                <c:pt idx="1797">
                  <c:v>4748.83</c:v>
                </c:pt>
                <c:pt idx="1798">
                  <c:v>4602.1099999999997</c:v>
                </c:pt>
                <c:pt idx="1799">
                  <c:v>4453.2299999999996</c:v>
                </c:pt>
                <c:pt idx="1800">
                  <c:v>4595.3100000000004</c:v>
                </c:pt>
                <c:pt idx="1801">
                  <c:v>4590.03</c:v>
                </c:pt>
                <c:pt idx="1802">
                  <c:v>4526.33</c:v>
                </c:pt>
                <c:pt idx="1803">
                  <c:v>4394.6000000000004</c:v>
                </c:pt>
                <c:pt idx="1804">
                  <c:v>4416.78</c:v>
                </c:pt>
                <c:pt idx="1805">
                  <c:v>4342.12</c:v>
                </c:pt>
                <c:pt idx="1806">
                  <c:v>4371.97</c:v>
                </c:pt>
                <c:pt idx="1807">
                  <c:v>4522</c:v>
                </c:pt>
                <c:pt idx="1808">
                  <c:v>4637.3</c:v>
                </c:pt>
                <c:pt idx="1809">
                  <c:v>4593.45</c:v>
                </c:pt>
                <c:pt idx="1810">
                  <c:v>4520.41</c:v>
                </c:pt>
                <c:pt idx="1811">
                  <c:v>4512.9399999999996</c:v>
                </c:pt>
                <c:pt idx="1812">
                  <c:v>4385.83</c:v>
                </c:pt>
                <c:pt idx="1813">
                  <c:v>4307.66</c:v>
                </c:pt>
                <c:pt idx="1814">
                  <c:v>4157.6899999999996</c:v>
                </c:pt>
                <c:pt idx="1815">
                  <c:v>4090.72</c:v>
                </c:pt>
                <c:pt idx="1816">
                  <c:v>3999.33</c:v>
                </c:pt>
                <c:pt idx="1817">
                  <c:v>4168.34</c:v>
                </c:pt>
                <c:pt idx="1818">
                  <c:v>4147.12</c:v>
                </c:pt>
                <c:pt idx="1819">
                  <c:v>4119.1000000000004</c:v>
                </c:pt>
                <c:pt idx="1820">
                  <c:v>3801.79</c:v>
                </c:pt>
                <c:pt idx="1821">
                  <c:v>3945.86</c:v>
                </c:pt>
                <c:pt idx="1822">
                  <c:v>3918.5</c:v>
                </c:pt>
                <c:pt idx="1823">
                  <c:v>3880.94</c:v>
                </c:pt>
                <c:pt idx="1824">
                  <c:v>3974.13</c:v>
                </c:pt>
                <c:pt idx="1825">
                  <c:v>4039.56</c:v>
                </c:pt>
                <c:pt idx="1826">
                  <c:v>4167.66</c:v>
                </c:pt>
                <c:pt idx="1827">
                  <c:v>4211.03</c:v>
                </c:pt>
                <c:pt idx="1828">
                  <c:v>4325.28</c:v>
                </c:pt>
                <c:pt idx="1829">
                  <c:v>4195.08</c:v>
                </c:pt>
                <c:pt idx="1830">
                  <c:v>4062.99</c:v>
                </c:pt>
                <c:pt idx="1831">
                  <c:v>3987.89</c:v>
                </c:pt>
                <c:pt idx="1832">
                  <c:v>4119.28</c:v>
                </c:pt>
                <c:pt idx="1833">
                  <c:v>3907.07</c:v>
                </c:pt>
                <c:pt idx="1834">
                  <c:v>3736.74</c:v>
                </c:pt>
                <c:pt idx="1835">
                  <c:v>3790.93</c:v>
                </c:pt>
                <c:pt idx="1836">
                  <c:v>3790.93</c:v>
                </c:pt>
                <c:pt idx="1837">
                  <c:v>3719.98</c:v>
                </c:pt>
                <c:pt idx="1838">
                  <c:v>3859.11</c:v>
                </c:pt>
                <c:pt idx="1839">
                  <c:v>3911.79</c:v>
                </c:pt>
                <c:pt idx="1840">
                  <c:v>3859.4</c:v>
                </c:pt>
                <c:pt idx="1841">
                  <c:v>4028.84</c:v>
                </c:pt>
                <c:pt idx="1842">
                  <c:v>4033.78</c:v>
                </c:pt>
                <c:pt idx="1843">
                  <c:v>4080.11</c:v>
                </c:pt>
                <c:pt idx="1844">
                  <c:v>4100.51</c:v>
                </c:pt>
                <c:pt idx="1845">
                  <c:v>4100.96</c:v>
                </c:pt>
                <c:pt idx="1846">
                  <c:v>3958.37</c:v>
                </c:pt>
                <c:pt idx="1847">
                  <c:v>3853.26</c:v>
                </c:pt>
                <c:pt idx="1848">
                  <c:v>3878.46</c:v>
                </c:pt>
                <c:pt idx="1849">
                  <c:v>3970.07</c:v>
                </c:pt>
                <c:pt idx="1850">
                  <c:v>4015.39</c:v>
                </c:pt>
                <c:pt idx="1851">
                  <c:v>4039.31</c:v>
                </c:pt>
                <c:pt idx="1852">
                  <c:v>4148.95</c:v>
                </c:pt>
                <c:pt idx="1853">
                  <c:v>4195.4399999999996</c:v>
                </c:pt>
                <c:pt idx="1854">
                  <c:v>4159.7700000000004</c:v>
                </c:pt>
                <c:pt idx="1855">
                  <c:v>4136.54</c:v>
                </c:pt>
                <c:pt idx="1856">
                  <c:v>4028.3</c:v>
                </c:pt>
                <c:pt idx="1857">
                  <c:v>4078.49</c:v>
                </c:pt>
                <c:pt idx="1858">
                  <c:v>4017.81</c:v>
                </c:pt>
                <c:pt idx="1859">
                  <c:v>4039.49</c:v>
                </c:pt>
                <c:pt idx="1860">
                  <c:v>4057.85</c:v>
                </c:pt>
                <c:pt idx="1861">
                  <c:v>4085.56</c:v>
                </c:pt>
                <c:pt idx="1862">
                  <c:v>4120.43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C-C34E-B77D-7C1D45FF83B0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val>
            <c:numRef>
              <c:f>SENTIMENT!$L$8:$L$1876</c:f>
              <c:numCache>
                <c:formatCode>#,##0.00</c:formatCode>
                <c:ptCount val="1869"/>
                <c:pt idx="0">
                  <c:v>307.81</c:v>
                </c:pt>
                <c:pt idx="1">
                  <c:v>310.64999999999998</c:v>
                </c:pt>
                <c:pt idx="2">
                  <c:v>316.23</c:v>
                </c:pt>
                <c:pt idx="3">
                  <c:v>323</c:v>
                </c:pt>
                <c:pt idx="4">
                  <c:v>329.25</c:v>
                </c:pt>
                <c:pt idx="5">
                  <c:v>323.04000000000002</c:v>
                </c:pt>
                <c:pt idx="6">
                  <c:v>316.7</c:v>
                </c:pt>
                <c:pt idx="7">
                  <c:v>313.56</c:v>
                </c:pt>
                <c:pt idx="8">
                  <c:v>314.86</c:v>
                </c:pt>
                <c:pt idx="9">
                  <c:v>310.54000000000002</c:v>
                </c:pt>
                <c:pt idx="10">
                  <c:v>321.69</c:v>
                </c:pt>
                <c:pt idx="11">
                  <c:v>311.07</c:v>
                </c:pt>
                <c:pt idx="12">
                  <c:v>282.7</c:v>
                </c:pt>
                <c:pt idx="13">
                  <c:v>224.84</c:v>
                </c:pt>
                <c:pt idx="14">
                  <c:v>227.67</c:v>
                </c:pt>
                <c:pt idx="15">
                  <c:v>248.31</c:v>
                </c:pt>
                <c:pt idx="16">
                  <c:v>239</c:v>
                </c:pt>
                <c:pt idx="17">
                  <c:v>240.05</c:v>
                </c:pt>
                <c:pt idx="18">
                  <c:v>240.34</c:v>
                </c:pt>
                <c:pt idx="19">
                  <c:v>223.92</c:v>
                </c:pt>
                <c:pt idx="20">
                  <c:v>228.76</c:v>
                </c:pt>
                <c:pt idx="21">
                  <c:v>242.19</c:v>
                </c:pt>
                <c:pt idx="22">
                  <c:v>249.54</c:v>
                </c:pt>
                <c:pt idx="23">
                  <c:v>244.59</c:v>
                </c:pt>
                <c:pt idx="24">
                  <c:v>243.4</c:v>
                </c:pt>
                <c:pt idx="25">
                  <c:v>245.42</c:v>
                </c:pt>
                <c:pt idx="26">
                  <c:v>242.63</c:v>
                </c:pt>
                <c:pt idx="27">
                  <c:v>249.38</c:v>
                </c:pt>
                <c:pt idx="28">
                  <c:v>250.96</c:v>
                </c:pt>
                <c:pt idx="29">
                  <c:v>249.1</c:v>
                </c:pt>
                <c:pt idx="30">
                  <c:v>257.91000000000003</c:v>
                </c:pt>
                <c:pt idx="31">
                  <c:v>261.58</c:v>
                </c:pt>
                <c:pt idx="32">
                  <c:v>267.22000000000003</c:v>
                </c:pt>
                <c:pt idx="33">
                  <c:v>263.83999999999997</c:v>
                </c:pt>
                <c:pt idx="34">
                  <c:v>266.13</c:v>
                </c:pt>
                <c:pt idx="35">
                  <c:v>258.51</c:v>
                </c:pt>
                <c:pt idx="36">
                  <c:v>258.06</c:v>
                </c:pt>
                <c:pt idx="37">
                  <c:v>256.08999999999997</c:v>
                </c:pt>
                <c:pt idx="38">
                  <c:v>259.75</c:v>
                </c:pt>
                <c:pt idx="39">
                  <c:v>256.13</c:v>
                </c:pt>
                <c:pt idx="40">
                  <c:v>261.33</c:v>
                </c:pt>
                <c:pt idx="41">
                  <c:v>257.48</c:v>
                </c:pt>
                <c:pt idx="42">
                  <c:v>253.31</c:v>
                </c:pt>
                <c:pt idx="43">
                  <c:v>251.35</c:v>
                </c:pt>
                <c:pt idx="44">
                  <c:v>250.83</c:v>
                </c:pt>
                <c:pt idx="45">
                  <c:v>262.16000000000003</c:v>
                </c:pt>
                <c:pt idx="46">
                  <c:v>265.17</c:v>
                </c:pt>
                <c:pt idx="47">
                  <c:v>269.77</c:v>
                </c:pt>
                <c:pt idx="48">
                  <c:v>268.94</c:v>
                </c:pt>
                <c:pt idx="49">
                  <c:v>269.07</c:v>
                </c:pt>
                <c:pt idx="50">
                  <c:v>270.02</c:v>
                </c:pt>
                <c:pt idx="51">
                  <c:v>267.77</c:v>
                </c:pt>
                <c:pt idx="52">
                  <c:v>263.5</c:v>
                </c:pt>
                <c:pt idx="53">
                  <c:v>262.5</c:v>
                </c:pt>
                <c:pt idx="54">
                  <c:v>271.14999999999998</c:v>
                </c:pt>
                <c:pt idx="55">
                  <c:v>261.89999999999998</c:v>
                </c:pt>
                <c:pt idx="56">
                  <c:v>258.69</c:v>
                </c:pt>
                <c:pt idx="57">
                  <c:v>256.98</c:v>
                </c:pt>
                <c:pt idx="58">
                  <c:v>258.35000000000002</c:v>
                </c:pt>
                <c:pt idx="59">
                  <c:v>265.58999999999997</c:v>
                </c:pt>
                <c:pt idx="60">
                  <c:v>266.47000000000003</c:v>
                </c:pt>
                <c:pt idx="61">
                  <c:v>268.82</c:v>
                </c:pt>
                <c:pt idx="62">
                  <c:v>268.26</c:v>
                </c:pt>
                <c:pt idx="63">
                  <c:v>270.62</c:v>
                </c:pt>
                <c:pt idx="64">
                  <c:v>273.98</c:v>
                </c:pt>
                <c:pt idx="65">
                  <c:v>276.41000000000003</c:v>
                </c:pt>
                <c:pt idx="66">
                  <c:v>277.27999999999997</c:v>
                </c:pt>
                <c:pt idx="67">
                  <c:v>276.31</c:v>
                </c:pt>
                <c:pt idx="68">
                  <c:v>267.92</c:v>
                </c:pt>
                <c:pt idx="69">
                  <c:v>263.82</c:v>
                </c:pt>
                <c:pt idx="70">
                  <c:v>266.22000000000003</c:v>
                </c:pt>
                <c:pt idx="71">
                  <c:v>268.64</c:v>
                </c:pt>
                <c:pt idx="72">
                  <c:v>274.93</c:v>
                </c:pt>
                <c:pt idx="73">
                  <c:v>274.27999999999997</c:v>
                </c:pt>
                <c:pt idx="74">
                  <c:v>276.87</c:v>
                </c:pt>
                <c:pt idx="75">
                  <c:v>276.83</c:v>
                </c:pt>
                <c:pt idx="76">
                  <c:v>275.31</c:v>
                </c:pt>
                <c:pt idx="77">
                  <c:v>280.38</c:v>
                </c:pt>
                <c:pt idx="78">
                  <c:v>283.55</c:v>
                </c:pt>
                <c:pt idx="79">
                  <c:v>284.5</c:v>
                </c:pt>
                <c:pt idx="80">
                  <c:v>294.99</c:v>
                </c:pt>
                <c:pt idx="81">
                  <c:v>292.02</c:v>
                </c:pt>
                <c:pt idx="82">
                  <c:v>291.81</c:v>
                </c:pt>
                <c:pt idx="83">
                  <c:v>287.13</c:v>
                </c:pt>
                <c:pt idx="84">
                  <c:v>287.11</c:v>
                </c:pt>
                <c:pt idx="85">
                  <c:v>292.88</c:v>
                </c:pt>
                <c:pt idx="86">
                  <c:v>292.69</c:v>
                </c:pt>
                <c:pt idx="87">
                  <c:v>288.98</c:v>
                </c:pt>
                <c:pt idx="88">
                  <c:v>290.57</c:v>
                </c:pt>
                <c:pt idx="89">
                  <c:v>295.29000000000002</c:v>
                </c:pt>
                <c:pt idx="90">
                  <c:v>297.11</c:v>
                </c:pt>
                <c:pt idx="91">
                  <c:v>301.72000000000003</c:v>
                </c:pt>
                <c:pt idx="92">
                  <c:v>306.75</c:v>
                </c:pt>
                <c:pt idx="93">
                  <c:v>307.61</c:v>
                </c:pt>
                <c:pt idx="94">
                  <c:v>305.19</c:v>
                </c:pt>
                <c:pt idx="95">
                  <c:v>315.27999999999997</c:v>
                </c:pt>
                <c:pt idx="96">
                  <c:v>318.32</c:v>
                </c:pt>
                <c:pt idx="97">
                  <c:v>319.05</c:v>
                </c:pt>
                <c:pt idx="98">
                  <c:v>322.02999999999997</c:v>
                </c:pt>
                <c:pt idx="99">
                  <c:v>320.08</c:v>
                </c:pt>
                <c:pt idx="100">
                  <c:v>320.48</c:v>
                </c:pt>
                <c:pt idx="101">
                  <c:v>317.98</c:v>
                </c:pt>
                <c:pt idx="102">
                  <c:v>319.23</c:v>
                </c:pt>
                <c:pt idx="103">
                  <c:v>327.07</c:v>
                </c:pt>
                <c:pt idx="104">
                  <c:v>331.35</c:v>
                </c:pt>
                <c:pt idx="105">
                  <c:v>333.67</c:v>
                </c:pt>
                <c:pt idx="106">
                  <c:v>343.75</c:v>
                </c:pt>
                <c:pt idx="107">
                  <c:v>344.74</c:v>
                </c:pt>
                <c:pt idx="108">
                  <c:v>343.06</c:v>
                </c:pt>
                <c:pt idx="109">
                  <c:v>340.67</c:v>
                </c:pt>
                <c:pt idx="110">
                  <c:v>349.84</c:v>
                </c:pt>
                <c:pt idx="111">
                  <c:v>348.35</c:v>
                </c:pt>
                <c:pt idx="112">
                  <c:v>343.16</c:v>
                </c:pt>
                <c:pt idx="113">
                  <c:v>345.7</c:v>
                </c:pt>
                <c:pt idx="114">
                  <c:v>344.23</c:v>
                </c:pt>
                <c:pt idx="115">
                  <c:v>350.87</c:v>
                </c:pt>
                <c:pt idx="116">
                  <c:v>333.65</c:v>
                </c:pt>
                <c:pt idx="117">
                  <c:v>341.16</c:v>
                </c:pt>
                <c:pt idx="118">
                  <c:v>335.06</c:v>
                </c:pt>
                <c:pt idx="119">
                  <c:v>335.07</c:v>
                </c:pt>
                <c:pt idx="120">
                  <c:v>332.61</c:v>
                </c:pt>
                <c:pt idx="121">
                  <c:v>337.99</c:v>
                </c:pt>
                <c:pt idx="122">
                  <c:v>339.35</c:v>
                </c:pt>
                <c:pt idx="123">
                  <c:v>343.6</c:v>
                </c:pt>
                <c:pt idx="124">
                  <c:v>347.59</c:v>
                </c:pt>
                <c:pt idx="125">
                  <c:v>348.56</c:v>
                </c:pt>
                <c:pt idx="126">
                  <c:v>342.46</c:v>
                </c:pt>
                <c:pt idx="127">
                  <c:v>346.81</c:v>
                </c:pt>
                <c:pt idx="128">
                  <c:v>352.2</c:v>
                </c:pt>
                <c:pt idx="129">
                  <c:v>339.93</c:v>
                </c:pt>
                <c:pt idx="130">
                  <c:v>337</c:v>
                </c:pt>
                <c:pt idx="131">
                  <c:v>325.8</c:v>
                </c:pt>
                <c:pt idx="132">
                  <c:v>322.98</c:v>
                </c:pt>
                <c:pt idx="133">
                  <c:v>329.66</c:v>
                </c:pt>
                <c:pt idx="134">
                  <c:v>330.08</c:v>
                </c:pt>
                <c:pt idx="135">
                  <c:v>324.14999999999998</c:v>
                </c:pt>
                <c:pt idx="136">
                  <c:v>328.67</c:v>
                </c:pt>
                <c:pt idx="137">
                  <c:v>333.74</c:v>
                </c:pt>
                <c:pt idx="138">
                  <c:v>336</c:v>
                </c:pt>
                <c:pt idx="139">
                  <c:v>335.65</c:v>
                </c:pt>
                <c:pt idx="140">
                  <c:v>337.63</c:v>
                </c:pt>
                <c:pt idx="141">
                  <c:v>338.7</c:v>
                </c:pt>
                <c:pt idx="142">
                  <c:v>341.37</c:v>
                </c:pt>
                <c:pt idx="143">
                  <c:v>335.12</c:v>
                </c:pt>
                <c:pt idx="144">
                  <c:v>329.11</c:v>
                </c:pt>
                <c:pt idx="145">
                  <c:v>330.8</c:v>
                </c:pt>
                <c:pt idx="146">
                  <c:v>340.53</c:v>
                </c:pt>
                <c:pt idx="147">
                  <c:v>354</c:v>
                </c:pt>
                <c:pt idx="148">
                  <c:v>354.58</c:v>
                </c:pt>
                <c:pt idx="149">
                  <c:v>360.65</c:v>
                </c:pt>
                <c:pt idx="150">
                  <c:v>358.71</c:v>
                </c:pt>
                <c:pt idx="151">
                  <c:v>361.63</c:v>
                </c:pt>
                <c:pt idx="152">
                  <c:v>355.43</c:v>
                </c:pt>
                <c:pt idx="153">
                  <c:v>352.06</c:v>
                </c:pt>
                <c:pt idx="154">
                  <c:v>355.68</c:v>
                </c:pt>
                <c:pt idx="155">
                  <c:v>356.49</c:v>
                </c:pt>
                <c:pt idx="156">
                  <c:v>361.61</c:v>
                </c:pt>
                <c:pt idx="157">
                  <c:v>353.44</c:v>
                </c:pt>
                <c:pt idx="158">
                  <c:v>344.86</c:v>
                </c:pt>
                <c:pt idx="159">
                  <c:v>334.43</c:v>
                </c:pt>
                <c:pt idx="160">
                  <c:v>327.83</c:v>
                </c:pt>
                <c:pt idx="161">
                  <c:v>307.06</c:v>
                </c:pt>
                <c:pt idx="162">
                  <c:v>318.70999999999998</c:v>
                </c:pt>
                <c:pt idx="163">
                  <c:v>320.45999999999998</c:v>
                </c:pt>
                <c:pt idx="164">
                  <c:v>316.83</c:v>
                </c:pt>
                <c:pt idx="165">
                  <c:v>311.32</c:v>
                </c:pt>
                <c:pt idx="166">
                  <c:v>300.97000000000003</c:v>
                </c:pt>
                <c:pt idx="167">
                  <c:v>311.39999999999998</c:v>
                </c:pt>
                <c:pt idx="168">
                  <c:v>295.45999999999998</c:v>
                </c:pt>
                <c:pt idx="169">
                  <c:v>298.76</c:v>
                </c:pt>
                <c:pt idx="170">
                  <c:v>304.70999999999998</c:v>
                </c:pt>
                <c:pt idx="171">
                  <c:v>301.88</c:v>
                </c:pt>
                <c:pt idx="172">
                  <c:v>306.01</c:v>
                </c:pt>
                <c:pt idx="173">
                  <c:v>317.02</c:v>
                </c:pt>
                <c:pt idx="174">
                  <c:v>315.10000000000002</c:v>
                </c:pt>
                <c:pt idx="175">
                  <c:v>316.42</c:v>
                </c:pt>
                <c:pt idx="176">
                  <c:v>324.10000000000002</c:v>
                </c:pt>
                <c:pt idx="177">
                  <c:v>326.44</c:v>
                </c:pt>
                <c:pt idx="178">
                  <c:v>326.02</c:v>
                </c:pt>
                <c:pt idx="179">
                  <c:v>328.29</c:v>
                </c:pt>
                <c:pt idx="180">
                  <c:v>321</c:v>
                </c:pt>
                <c:pt idx="181">
                  <c:v>311.49</c:v>
                </c:pt>
                <c:pt idx="182">
                  <c:v>312.49</c:v>
                </c:pt>
                <c:pt idx="183">
                  <c:v>328.31</c:v>
                </c:pt>
                <c:pt idx="184">
                  <c:v>335.84</c:v>
                </c:pt>
                <c:pt idx="185">
                  <c:v>343.05</c:v>
                </c:pt>
                <c:pt idx="186">
                  <c:v>359.35</c:v>
                </c:pt>
                <c:pt idx="187">
                  <c:v>365.14</c:v>
                </c:pt>
                <c:pt idx="188">
                  <c:v>362.81</c:v>
                </c:pt>
                <c:pt idx="189">
                  <c:v>369.33</c:v>
                </c:pt>
                <c:pt idx="190">
                  <c:v>370.03</c:v>
                </c:pt>
                <c:pt idx="191">
                  <c:v>366.58</c:v>
                </c:pt>
                <c:pt idx="192">
                  <c:v>369.83</c:v>
                </c:pt>
                <c:pt idx="193">
                  <c:v>371.3</c:v>
                </c:pt>
                <c:pt idx="194">
                  <c:v>373.15</c:v>
                </c:pt>
                <c:pt idx="195">
                  <c:v>381.19</c:v>
                </c:pt>
                <c:pt idx="196">
                  <c:v>379.02</c:v>
                </c:pt>
                <c:pt idx="197">
                  <c:v>373.66</c:v>
                </c:pt>
                <c:pt idx="198">
                  <c:v>375.74</c:v>
                </c:pt>
                <c:pt idx="199">
                  <c:v>368.57</c:v>
                </c:pt>
                <c:pt idx="200">
                  <c:v>372.28</c:v>
                </c:pt>
                <c:pt idx="201">
                  <c:v>381.94</c:v>
                </c:pt>
                <c:pt idx="202">
                  <c:v>383.63</c:v>
                </c:pt>
                <c:pt idx="203">
                  <c:v>376.65</c:v>
                </c:pt>
                <c:pt idx="204">
                  <c:v>375.09</c:v>
                </c:pt>
                <c:pt idx="205">
                  <c:v>370.65</c:v>
                </c:pt>
                <c:pt idx="206">
                  <c:v>373.33</c:v>
                </c:pt>
                <c:pt idx="207">
                  <c:v>375.74</c:v>
                </c:pt>
                <c:pt idx="208">
                  <c:v>380.25</c:v>
                </c:pt>
                <c:pt idx="209">
                  <c:v>378.15</c:v>
                </c:pt>
                <c:pt idx="210">
                  <c:v>380.45</c:v>
                </c:pt>
                <c:pt idx="211">
                  <c:v>384.29</c:v>
                </c:pt>
                <c:pt idx="212">
                  <c:v>382.59</c:v>
                </c:pt>
                <c:pt idx="213">
                  <c:v>374.09</c:v>
                </c:pt>
                <c:pt idx="214">
                  <c:v>391.77</c:v>
                </c:pt>
                <c:pt idx="215">
                  <c:v>387.36</c:v>
                </c:pt>
                <c:pt idx="216">
                  <c:v>382.85</c:v>
                </c:pt>
                <c:pt idx="217">
                  <c:v>382.77</c:v>
                </c:pt>
                <c:pt idx="218">
                  <c:v>384.46</c:v>
                </c:pt>
                <c:pt idx="219">
                  <c:v>381.24</c:v>
                </c:pt>
                <c:pt idx="220">
                  <c:v>376.11</c:v>
                </c:pt>
                <c:pt idx="221">
                  <c:v>381.45</c:v>
                </c:pt>
                <c:pt idx="222">
                  <c:v>382.97</c:v>
                </c:pt>
                <c:pt idx="223">
                  <c:v>384.2</c:v>
                </c:pt>
                <c:pt idx="224">
                  <c:v>388.09</c:v>
                </c:pt>
                <c:pt idx="225">
                  <c:v>382.62</c:v>
                </c:pt>
                <c:pt idx="226">
                  <c:v>374.52</c:v>
                </c:pt>
                <c:pt idx="227">
                  <c:v>375.22</c:v>
                </c:pt>
                <c:pt idx="228">
                  <c:v>375.41</c:v>
                </c:pt>
                <c:pt idx="229">
                  <c:v>374.78</c:v>
                </c:pt>
                <c:pt idx="230">
                  <c:v>380.64</c:v>
                </c:pt>
                <c:pt idx="231">
                  <c:v>386.96</c:v>
                </c:pt>
                <c:pt idx="232">
                  <c:v>406.46</c:v>
                </c:pt>
                <c:pt idx="233">
                  <c:v>413.31</c:v>
                </c:pt>
                <c:pt idx="234">
                  <c:v>414.34</c:v>
                </c:pt>
                <c:pt idx="235">
                  <c:v>412.64</c:v>
                </c:pt>
                <c:pt idx="236">
                  <c:v>414.99</c:v>
                </c:pt>
                <c:pt idx="237">
                  <c:v>409.53</c:v>
                </c:pt>
                <c:pt idx="238">
                  <c:v>413.69</c:v>
                </c:pt>
                <c:pt idx="239">
                  <c:v>407.38</c:v>
                </c:pt>
                <c:pt idx="240">
                  <c:v>408.02</c:v>
                </c:pt>
                <c:pt idx="241">
                  <c:v>403.65</c:v>
                </c:pt>
                <c:pt idx="242">
                  <c:v>404.72</c:v>
                </c:pt>
                <c:pt idx="243">
                  <c:v>406.39</c:v>
                </c:pt>
                <c:pt idx="244">
                  <c:v>403.5</c:v>
                </c:pt>
                <c:pt idx="245">
                  <c:v>400.5</c:v>
                </c:pt>
                <c:pt idx="246">
                  <c:v>394.5</c:v>
                </c:pt>
                <c:pt idx="247">
                  <c:v>406.08</c:v>
                </c:pt>
                <c:pt idx="248">
                  <c:v>409.81</c:v>
                </c:pt>
                <c:pt idx="249">
                  <c:v>408.45</c:v>
                </c:pt>
                <c:pt idx="250">
                  <c:v>415.85</c:v>
                </c:pt>
                <c:pt idx="251">
                  <c:v>410.09</c:v>
                </c:pt>
                <c:pt idx="252">
                  <c:v>412.6</c:v>
                </c:pt>
                <c:pt idx="253">
                  <c:v>411.41</c:v>
                </c:pt>
                <c:pt idx="254">
                  <c:v>413.26</c:v>
                </c:pt>
                <c:pt idx="255">
                  <c:v>406.64</c:v>
                </c:pt>
                <c:pt idx="256">
                  <c:v>400.96</c:v>
                </c:pt>
                <c:pt idx="257">
                  <c:v>403.12</c:v>
                </c:pt>
                <c:pt idx="258">
                  <c:v>408.14</c:v>
                </c:pt>
                <c:pt idx="259">
                  <c:v>409.16</c:v>
                </c:pt>
                <c:pt idx="260">
                  <c:v>412.96</c:v>
                </c:pt>
                <c:pt idx="261">
                  <c:v>409.94</c:v>
                </c:pt>
                <c:pt idx="262">
                  <c:v>411.27</c:v>
                </c:pt>
                <c:pt idx="263">
                  <c:v>421.92</c:v>
                </c:pt>
                <c:pt idx="264">
                  <c:v>416.4</c:v>
                </c:pt>
                <c:pt idx="265">
                  <c:v>413.58</c:v>
                </c:pt>
                <c:pt idx="266">
                  <c:v>408.3</c:v>
                </c:pt>
                <c:pt idx="267">
                  <c:v>413.35</c:v>
                </c:pt>
                <c:pt idx="268">
                  <c:v>414.3</c:v>
                </c:pt>
                <c:pt idx="269">
                  <c:v>417.77</c:v>
                </c:pt>
                <c:pt idx="270">
                  <c:v>412.71</c:v>
                </c:pt>
                <c:pt idx="271">
                  <c:v>410.45</c:v>
                </c:pt>
                <c:pt idx="272">
                  <c:v>402.42</c:v>
                </c:pt>
                <c:pt idx="273">
                  <c:v>407.43</c:v>
                </c:pt>
                <c:pt idx="274">
                  <c:v>407.43</c:v>
                </c:pt>
                <c:pt idx="275">
                  <c:v>413.7</c:v>
                </c:pt>
                <c:pt idx="276">
                  <c:v>415.58</c:v>
                </c:pt>
                <c:pt idx="277">
                  <c:v>416.79</c:v>
                </c:pt>
                <c:pt idx="278">
                  <c:v>418.31</c:v>
                </c:pt>
                <c:pt idx="279">
                  <c:v>422.5</c:v>
                </c:pt>
                <c:pt idx="280">
                  <c:v>428.61</c:v>
                </c:pt>
                <c:pt idx="281">
                  <c:v>432.06</c:v>
                </c:pt>
                <c:pt idx="282">
                  <c:v>430.88</c:v>
                </c:pt>
                <c:pt idx="283">
                  <c:v>438.25</c:v>
                </c:pt>
                <c:pt idx="284">
                  <c:v>435.71</c:v>
                </c:pt>
                <c:pt idx="285">
                  <c:v>426.88</c:v>
                </c:pt>
                <c:pt idx="286">
                  <c:v>428.19</c:v>
                </c:pt>
                <c:pt idx="287">
                  <c:v>432.48</c:v>
                </c:pt>
                <c:pt idx="288">
                  <c:v>436.11</c:v>
                </c:pt>
                <c:pt idx="289">
                  <c:v>438.78</c:v>
                </c:pt>
                <c:pt idx="290">
                  <c:v>444.24</c:v>
                </c:pt>
                <c:pt idx="291">
                  <c:v>428.25</c:v>
                </c:pt>
                <c:pt idx="292">
                  <c:v>432.41</c:v>
                </c:pt>
                <c:pt idx="293">
                  <c:v>441.07</c:v>
                </c:pt>
                <c:pt idx="294">
                  <c:v>447.04</c:v>
                </c:pt>
                <c:pt idx="295">
                  <c:v>447.99</c:v>
                </c:pt>
                <c:pt idx="296">
                  <c:v>446.08</c:v>
                </c:pt>
                <c:pt idx="297">
                  <c:v>440.71</c:v>
                </c:pt>
                <c:pt idx="298">
                  <c:v>439.48</c:v>
                </c:pt>
                <c:pt idx="299">
                  <c:v>441.84</c:v>
                </c:pt>
                <c:pt idx="300">
                  <c:v>436.82</c:v>
                </c:pt>
                <c:pt idx="301">
                  <c:v>432.3</c:v>
                </c:pt>
                <c:pt idx="302">
                  <c:v>438.25</c:v>
                </c:pt>
                <c:pt idx="303">
                  <c:v>438.1</c:v>
                </c:pt>
                <c:pt idx="304">
                  <c:v>436.83</c:v>
                </c:pt>
                <c:pt idx="305">
                  <c:v>444.89</c:v>
                </c:pt>
                <c:pt idx="306">
                  <c:v>448.92</c:v>
                </c:pt>
                <c:pt idx="307">
                  <c:v>444.09</c:v>
                </c:pt>
                <c:pt idx="308">
                  <c:v>443.61</c:v>
                </c:pt>
                <c:pt idx="309">
                  <c:v>443.19</c:v>
                </c:pt>
                <c:pt idx="310">
                  <c:v>445.2</c:v>
                </c:pt>
                <c:pt idx="311">
                  <c:v>441.4</c:v>
                </c:pt>
                <c:pt idx="312">
                  <c:v>445.66</c:v>
                </c:pt>
                <c:pt idx="313">
                  <c:v>443.71</c:v>
                </c:pt>
                <c:pt idx="314">
                  <c:v>444.51</c:v>
                </c:pt>
                <c:pt idx="315">
                  <c:v>446.94</c:v>
                </c:pt>
                <c:pt idx="316">
                  <c:v>447.53</c:v>
                </c:pt>
                <c:pt idx="317">
                  <c:v>448.96</c:v>
                </c:pt>
                <c:pt idx="318">
                  <c:v>454.29</c:v>
                </c:pt>
                <c:pt idx="319">
                  <c:v>459.19</c:v>
                </c:pt>
                <c:pt idx="320">
                  <c:v>453.75</c:v>
                </c:pt>
                <c:pt idx="321">
                  <c:v>456.31</c:v>
                </c:pt>
                <c:pt idx="322">
                  <c:v>449.64</c:v>
                </c:pt>
                <c:pt idx="323">
                  <c:v>456.92</c:v>
                </c:pt>
                <c:pt idx="324">
                  <c:v>456.4</c:v>
                </c:pt>
                <c:pt idx="325">
                  <c:v>456.4</c:v>
                </c:pt>
                <c:pt idx="326">
                  <c:v>463.27</c:v>
                </c:pt>
                <c:pt idx="327">
                  <c:v>462.05</c:v>
                </c:pt>
                <c:pt idx="328">
                  <c:v>454.36</c:v>
                </c:pt>
                <c:pt idx="329">
                  <c:v>454.36</c:v>
                </c:pt>
                <c:pt idx="330">
                  <c:v>460.03</c:v>
                </c:pt>
                <c:pt idx="331">
                  <c:v>457.08</c:v>
                </c:pt>
                <c:pt idx="332">
                  <c:v>460.45</c:v>
                </c:pt>
                <c:pt idx="333">
                  <c:v>462.66</c:v>
                </c:pt>
                <c:pt idx="334">
                  <c:v>461.84</c:v>
                </c:pt>
                <c:pt idx="335">
                  <c:v>463.34</c:v>
                </c:pt>
                <c:pt idx="336">
                  <c:v>466.45</c:v>
                </c:pt>
                <c:pt idx="337">
                  <c:v>464.36</c:v>
                </c:pt>
                <c:pt idx="338">
                  <c:v>467.03</c:v>
                </c:pt>
                <c:pt idx="339">
                  <c:v>472.21</c:v>
                </c:pt>
                <c:pt idx="340">
                  <c:v>470.27</c:v>
                </c:pt>
                <c:pt idx="341">
                  <c:v>469.28</c:v>
                </c:pt>
                <c:pt idx="342">
                  <c:v>466.89</c:v>
                </c:pt>
                <c:pt idx="343">
                  <c:v>466.07</c:v>
                </c:pt>
                <c:pt idx="344">
                  <c:v>464.26</c:v>
                </c:pt>
                <c:pt idx="345">
                  <c:v>457.67</c:v>
                </c:pt>
                <c:pt idx="346">
                  <c:v>462.46</c:v>
                </c:pt>
                <c:pt idx="347">
                  <c:v>465.48</c:v>
                </c:pt>
                <c:pt idx="348">
                  <c:v>460.58</c:v>
                </c:pt>
                <c:pt idx="349">
                  <c:v>436.16</c:v>
                </c:pt>
                <c:pt idx="350">
                  <c:v>435.86</c:v>
                </c:pt>
                <c:pt idx="351">
                  <c:v>442.62</c:v>
                </c:pt>
                <c:pt idx="352">
                  <c:v>438.83</c:v>
                </c:pt>
                <c:pt idx="353">
                  <c:v>447.58</c:v>
                </c:pt>
                <c:pt idx="354">
                  <c:v>445.64</c:v>
                </c:pt>
                <c:pt idx="355">
                  <c:v>440.78</c:v>
                </c:pt>
                <c:pt idx="356">
                  <c:v>443.62</c:v>
                </c:pt>
                <c:pt idx="357">
                  <c:v>451.79</c:v>
                </c:pt>
                <c:pt idx="358">
                  <c:v>453.99</c:v>
                </c:pt>
                <c:pt idx="359">
                  <c:v>455.43</c:v>
                </c:pt>
                <c:pt idx="360">
                  <c:v>457.18</c:v>
                </c:pt>
                <c:pt idx="361">
                  <c:v>442.51</c:v>
                </c:pt>
                <c:pt idx="362">
                  <c:v>439.83</c:v>
                </c:pt>
                <c:pt idx="363">
                  <c:v>444.18</c:v>
                </c:pt>
                <c:pt idx="364">
                  <c:v>444.65</c:v>
                </c:pt>
                <c:pt idx="365">
                  <c:v>450.69</c:v>
                </c:pt>
                <c:pt idx="366">
                  <c:v>451.36</c:v>
                </c:pt>
                <c:pt idx="367">
                  <c:v>456.08</c:v>
                </c:pt>
                <c:pt idx="368">
                  <c:v>456.66</c:v>
                </c:pt>
                <c:pt idx="369">
                  <c:v>459.89</c:v>
                </c:pt>
                <c:pt idx="370">
                  <c:v>461.46</c:v>
                </c:pt>
                <c:pt idx="371">
                  <c:v>470.67</c:v>
                </c:pt>
                <c:pt idx="372">
                  <c:v>466.55</c:v>
                </c:pt>
                <c:pt idx="373">
                  <c:v>466.15</c:v>
                </c:pt>
                <c:pt idx="374">
                  <c:v>458.47</c:v>
                </c:pt>
                <c:pt idx="375">
                  <c:v>459.01</c:v>
                </c:pt>
                <c:pt idx="376">
                  <c:v>449.27</c:v>
                </c:pt>
                <c:pt idx="377">
                  <c:v>455.1</c:v>
                </c:pt>
                <c:pt idx="378">
                  <c:v>463.83</c:v>
                </c:pt>
                <c:pt idx="379">
                  <c:v>458.26</c:v>
                </c:pt>
                <c:pt idx="380">
                  <c:v>462.28</c:v>
                </c:pt>
                <c:pt idx="381">
                  <c:v>461.25</c:v>
                </c:pt>
                <c:pt idx="382">
                  <c:v>460.25</c:v>
                </c:pt>
                <c:pt idx="383">
                  <c:v>444.18</c:v>
                </c:pt>
                <c:pt idx="384">
                  <c:v>447.97</c:v>
                </c:pt>
                <c:pt idx="385">
                  <c:v>442.88</c:v>
                </c:pt>
                <c:pt idx="386">
                  <c:v>445.62</c:v>
                </c:pt>
                <c:pt idx="387">
                  <c:v>455.34</c:v>
                </c:pt>
                <c:pt idx="388">
                  <c:v>459</c:v>
                </c:pt>
                <c:pt idx="389">
                  <c:v>457.2</c:v>
                </c:pt>
                <c:pt idx="390">
                  <c:v>459.74</c:v>
                </c:pt>
                <c:pt idx="391">
                  <c:v>463.99</c:v>
                </c:pt>
                <c:pt idx="392">
                  <c:v>464.4</c:v>
                </c:pt>
                <c:pt idx="393">
                  <c:v>467.49</c:v>
                </c:pt>
                <c:pt idx="394">
                  <c:v>478.36</c:v>
                </c:pt>
                <c:pt idx="395">
                  <c:v>480.89</c:v>
                </c:pt>
                <c:pt idx="396">
                  <c:v>481.97</c:v>
                </c:pt>
                <c:pt idx="397">
                  <c:v>483.07</c:v>
                </c:pt>
                <c:pt idx="398">
                  <c:v>479.7</c:v>
                </c:pt>
                <c:pt idx="399">
                  <c:v>489.35</c:v>
                </c:pt>
                <c:pt idx="400">
                  <c:v>493.67</c:v>
                </c:pt>
                <c:pt idx="401">
                  <c:v>495.7</c:v>
                </c:pt>
                <c:pt idx="402">
                  <c:v>500.2</c:v>
                </c:pt>
                <c:pt idx="403">
                  <c:v>503.59</c:v>
                </c:pt>
                <c:pt idx="404">
                  <c:v>501.19</c:v>
                </c:pt>
                <c:pt idx="405">
                  <c:v>507.44</c:v>
                </c:pt>
                <c:pt idx="406">
                  <c:v>513.03</c:v>
                </c:pt>
                <c:pt idx="407">
                  <c:v>519.14</c:v>
                </c:pt>
                <c:pt idx="408">
                  <c:v>517.07000000000005</c:v>
                </c:pt>
                <c:pt idx="409">
                  <c:v>519.19000000000005</c:v>
                </c:pt>
                <c:pt idx="410">
                  <c:v>521.38</c:v>
                </c:pt>
                <c:pt idx="411">
                  <c:v>526</c:v>
                </c:pt>
                <c:pt idx="412">
                  <c:v>527.94000000000005</c:v>
                </c:pt>
                <c:pt idx="413">
                  <c:v>539.83000000000004</c:v>
                </c:pt>
                <c:pt idx="414">
                  <c:v>540.79</c:v>
                </c:pt>
                <c:pt idx="415">
                  <c:v>544.42999999999995</c:v>
                </c:pt>
                <c:pt idx="416">
                  <c:v>553.79999999999995</c:v>
                </c:pt>
                <c:pt idx="417">
                  <c:v>550.98</c:v>
                </c:pt>
                <c:pt idx="418">
                  <c:v>553.62</c:v>
                </c:pt>
                <c:pt idx="419">
                  <c:v>554.1</c:v>
                </c:pt>
                <c:pt idx="420">
                  <c:v>553.04</c:v>
                </c:pt>
                <c:pt idx="421">
                  <c:v>554.76</c:v>
                </c:pt>
                <c:pt idx="422">
                  <c:v>555.20000000000005</c:v>
                </c:pt>
                <c:pt idx="423">
                  <c:v>555.71</c:v>
                </c:pt>
                <c:pt idx="424">
                  <c:v>563.84</c:v>
                </c:pt>
                <c:pt idx="425">
                  <c:v>572.67999999999995</c:v>
                </c:pt>
                <c:pt idx="426">
                  <c:v>578.25</c:v>
                </c:pt>
                <c:pt idx="427">
                  <c:v>574.67999999999995</c:v>
                </c:pt>
                <c:pt idx="428">
                  <c:v>578.48</c:v>
                </c:pt>
                <c:pt idx="429">
                  <c:v>571.54999999999995</c:v>
                </c:pt>
                <c:pt idx="430">
                  <c:v>581.9</c:v>
                </c:pt>
                <c:pt idx="431">
                  <c:v>572.53</c:v>
                </c:pt>
                <c:pt idx="432">
                  <c:v>579.70000000000005</c:v>
                </c:pt>
                <c:pt idx="433">
                  <c:v>584.24</c:v>
                </c:pt>
                <c:pt idx="434">
                  <c:v>588.36</c:v>
                </c:pt>
                <c:pt idx="435">
                  <c:v>595.41999999999996</c:v>
                </c:pt>
                <c:pt idx="436">
                  <c:v>599.02</c:v>
                </c:pt>
                <c:pt idx="437">
                  <c:v>606.85</c:v>
                </c:pt>
                <c:pt idx="438">
                  <c:v>616.34</c:v>
                </c:pt>
                <c:pt idx="439">
                  <c:v>605.04999999999995</c:v>
                </c:pt>
                <c:pt idx="440">
                  <c:v>611.96</c:v>
                </c:pt>
                <c:pt idx="441">
                  <c:v>612.02</c:v>
                </c:pt>
                <c:pt idx="442">
                  <c:v>597.29</c:v>
                </c:pt>
                <c:pt idx="443">
                  <c:v>598.47</c:v>
                </c:pt>
                <c:pt idx="444">
                  <c:v>610.65</c:v>
                </c:pt>
                <c:pt idx="445">
                  <c:v>621.41999999999996</c:v>
                </c:pt>
                <c:pt idx="446">
                  <c:v>641.42999999999995</c:v>
                </c:pt>
                <c:pt idx="447">
                  <c:v>646.99</c:v>
                </c:pt>
                <c:pt idx="448">
                  <c:v>638.79</c:v>
                </c:pt>
                <c:pt idx="449">
                  <c:v>635</c:v>
                </c:pt>
                <c:pt idx="450">
                  <c:v>627.63</c:v>
                </c:pt>
                <c:pt idx="451">
                  <c:v>637.09</c:v>
                </c:pt>
                <c:pt idx="452">
                  <c:v>641.42999999999995</c:v>
                </c:pt>
                <c:pt idx="453">
                  <c:v>645.5</c:v>
                </c:pt>
                <c:pt idx="454">
                  <c:v>645.5</c:v>
                </c:pt>
                <c:pt idx="455">
                  <c:v>624.14</c:v>
                </c:pt>
                <c:pt idx="456">
                  <c:v>631.17999999999995</c:v>
                </c:pt>
                <c:pt idx="457">
                  <c:v>643.61</c:v>
                </c:pt>
                <c:pt idx="458">
                  <c:v>640.23</c:v>
                </c:pt>
                <c:pt idx="459">
                  <c:v>638.26</c:v>
                </c:pt>
                <c:pt idx="460">
                  <c:v>645.44000000000005</c:v>
                </c:pt>
                <c:pt idx="461">
                  <c:v>667.64</c:v>
                </c:pt>
                <c:pt idx="462">
                  <c:v>664.56</c:v>
                </c:pt>
                <c:pt idx="463">
                  <c:v>662.48</c:v>
                </c:pt>
                <c:pt idx="464">
                  <c:v>664.35</c:v>
                </c:pt>
                <c:pt idx="465">
                  <c:v>661.34</c:v>
                </c:pt>
                <c:pt idx="466">
                  <c:v>661.56</c:v>
                </c:pt>
                <c:pt idx="467">
                  <c:v>670.21</c:v>
                </c:pt>
                <c:pt idx="468">
                  <c:v>639.52</c:v>
                </c:pt>
                <c:pt idx="469">
                  <c:v>605.88</c:v>
                </c:pt>
                <c:pt idx="470">
                  <c:v>616.42999999999995</c:v>
                </c:pt>
                <c:pt idx="471">
                  <c:v>629.22</c:v>
                </c:pt>
                <c:pt idx="472">
                  <c:v>656.83</c:v>
                </c:pt>
                <c:pt idx="473">
                  <c:v>658.47</c:v>
                </c:pt>
                <c:pt idx="474">
                  <c:v>662.16</c:v>
                </c:pt>
                <c:pt idx="475">
                  <c:v>650.52</c:v>
                </c:pt>
                <c:pt idx="476">
                  <c:v>643.97</c:v>
                </c:pt>
                <c:pt idx="477">
                  <c:v>655.68</c:v>
                </c:pt>
                <c:pt idx="478">
                  <c:v>679.06</c:v>
                </c:pt>
                <c:pt idx="479">
                  <c:v>681.01</c:v>
                </c:pt>
                <c:pt idx="480">
                  <c:v>686.03</c:v>
                </c:pt>
                <c:pt idx="481">
                  <c:v>693.34</c:v>
                </c:pt>
                <c:pt idx="482">
                  <c:v>699.07</c:v>
                </c:pt>
                <c:pt idx="483">
                  <c:v>700.53</c:v>
                </c:pt>
                <c:pt idx="484">
                  <c:v>696.22</c:v>
                </c:pt>
                <c:pt idx="485">
                  <c:v>702.84</c:v>
                </c:pt>
                <c:pt idx="486">
                  <c:v>728.03</c:v>
                </c:pt>
                <c:pt idx="487">
                  <c:v>737.02</c:v>
                </c:pt>
                <c:pt idx="488">
                  <c:v>741.08</c:v>
                </c:pt>
                <c:pt idx="489">
                  <c:v>726.98</c:v>
                </c:pt>
                <c:pt idx="490">
                  <c:v>718.98</c:v>
                </c:pt>
                <c:pt idx="491">
                  <c:v>716.69</c:v>
                </c:pt>
                <c:pt idx="492">
                  <c:v>746.92</c:v>
                </c:pt>
                <c:pt idx="493">
                  <c:v>737.01</c:v>
                </c:pt>
                <c:pt idx="494">
                  <c:v>742.18</c:v>
                </c:pt>
                <c:pt idx="495">
                  <c:v>759.51</c:v>
                </c:pt>
                <c:pt idx="496">
                  <c:v>768.17</c:v>
                </c:pt>
                <c:pt idx="497">
                  <c:v>761.75</c:v>
                </c:pt>
                <c:pt idx="498">
                  <c:v>773.43</c:v>
                </c:pt>
                <c:pt idx="499">
                  <c:v>780.95</c:v>
                </c:pt>
                <c:pt idx="500">
                  <c:v>799.99</c:v>
                </c:pt>
                <c:pt idx="501">
                  <c:v>788.5</c:v>
                </c:pt>
                <c:pt idx="502">
                  <c:v>785.66</c:v>
                </c:pt>
                <c:pt idx="503">
                  <c:v>789.44</c:v>
                </c:pt>
                <c:pt idx="504">
                  <c:v>786.29</c:v>
                </c:pt>
                <c:pt idx="505">
                  <c:v>773.88</c:v>
                </c:pt>
                <c:pt idx="506">
                  <c:v>750.32</c:v>
                </c:pt>
                <c:pt idx="507">
                  <c:v>737.64</c:v>
                </c:pt>
                <c:pt idx="508">
                  <c:v>733.54</c:v>
                </c:pt>
                <c:pt idx="509">
                  <c:v>756.38</c:v>
                </c:pt>
                <c:pt idx="510">
                  <c:v>763.3</c:v>
                </c:pt>
                <c:pt idx="511">
                  <c:v>811.8</c:v>
                </c:pt>
                <c:pt idx="512">
                  <c:v>824.78</c:v>
                </c:pt>
                <c:pt idx="513">
                  <c:v>826.41</c:v>
                </c:pt>
                <c:pt idx="514">
                  <c:v>831.87</c:v>
                </c:pt>
                <c:pt idx="515">
                  <c:v>838.82</c:v>
                </c:pt>
                <c:pt idx="516">
                  <c:v>858.01</c:v>
                </c:pt>
                <c:pt idx="517">
                  <c:v>886.19</c:v>
                </c:pt>
                <c:pt idx="518">
                  <c:v>878.43</c:v>
                </c:pt>
                <c:pt idx="519">
                  <c:v>879.82</c:v>
                </c:pt>
                <c:pt idx="520">
                  <c:v>902.48</c:v>
                </c:pt>
                <c:pt idx="521">
                  <c:v>912.02</c:v>
                </c:pt>
                <c:pt idx="522">
                  <c:v>907.12</c:v>
                </c:pt>
                <c:pt idx="523">
                  <c:v>932.56</c:v>
                </c:pt>
                <c:pt idx="524">
                  <c:v>925.74</c:v>
                </c:pt>
                <c:pt idx="525">
                  <c:v>900.81</c:v>
                </c:pt>
                <c:pt idx="526">
                  <c:v>905.52</c:v>
                </c:pt>
                <c:pt idx="527">
                  <c:v>899.47</c:v>
                </c:pt>
                <c:pt idx="528">
                  <c:v>899.47</c:v>
                </c:pt>
                <c:pt idx="529">
                  <c:v>902.56</c:v>
                </c:pt>
                <c:pt idx="530">
                  <c:v>919.41</c:v>
                </c:pt>
                <c:pt idx="531">
                  <c:v>937.38</c:v>
                </c:pt>
                <c:pt idx="532">
                  <c:v>941.94</c:v>
                </c:pt>
                <c:pt idx="533">
                  <c:v>963.34</c:v>
                </c:pt>
                <c:pt idx="534">
                  <c:v>931.58</c:v>
                </c:pt>
                <c:pt idx="535">
                  <c:v>937.55</c:v>
                </c:pt>
                <c:pt idx="536">
                  <c:v>855.27</c:v>
                </c:pt>
                <c:pt idx="537">
                  <c:v>914.62</c:v>
                </c:pt>
                <c:pt idx="538">
                  <c:v>900.16</c:v>
                </c:pt>
                <c:pt idx="539">
                  <c:v>938.23</c:v>
                </c:pt>
                <c:pt idx="540">
                  <c:v>944.71</c:v>
                </c:pt>
                <c:pt idx="541">
                  <c:v>966.16</c:v>
                </c:pt>
                <c:pt idx="542">
                  <c:v>947</c:v>
                </c:pt>
                <c:pt idx="543">
                  <c:v>924.92</c:v>
                </c:pt>
                <c:pt idx="544">
                  <c:v>932.7</c:v>
                </c:pt>
                <c:pt idx="545">
                  <c:v>936.46</c:v>
                </c:pt>
                <c:pt idx="546">
                  <c:v>921.72</c:v>
                </c:pt>
                <c:pt idx="547">
                  <c:v>912.83</c:v>
                </c:pt>
                <c:pt idx="548">
                  <c:v>950.86</c:v>
                </c:pt>
                <c:pt idx="549">
                  <c:v>954.24</c:v>
                </c:pt>
                <c:pt idx="550">
                  <c:v>980.28</c:v>
                </c:pt>
                <c:pt idx="551">
                  <c:v>1006.28</c:v>
                </c:pt>
                <c:pt idx="552">
                  <c:v>1020.09</c:v>
                </c:pt>
                <c:pt idx="553">
                  <c:v>1028.8900000000001</c:v>
                </c:pt>
                <c:pt idx="554">
                  <c:v>1044.7</c:v>
                </c:pt>
                <c:pt idx="555">
                  <c:v>1050.02</c:v>
                </c:pt>
                <c:pt idx="556">
                  <c:v>1068.6099999999999</c:v>
                </c:pt>
                <c:pt idx="557">
                  <c:v>1090.02</c:v>
                </c:pt>
                <c:pt idx="558">
                  <c:v>1110.1300000000001</c:v>
                </c:pt>
                <c:pt idx="559">
                  <c:v>1098.21</c:v>
                </c:pt>
                <c:pt idx="560">
                  <c:v>1100.5999999999999</c:v>
                </c:pt>
                <c:pt idx="561">
                  <c:v>1104.77</c:v>
                </c:pt>
                <c:pt idx="562">
                  <c:v>1076.7</c:v>
                </c:pt>
                <c:pt idx="563">
                  <c:v>1094.53</c:v>
                </c:pt>
                <c:pt idx="564">
                  <c:v>1102.78</c:v>
                </c:pt>
                <c:pt idx="565">
                  <c:v>1097.99</c:v>
                </c:pt>
                <c:pt idx="566">
                  <c:v>1074.3900000000001</c:v>
                </c:pt>
                <c:pt idx="567">
                  <c:v>1078.0999999999999</c:v>
                </c:pt>
                <c:pt idx="568">
                  <c:v>1080.83</c:v>
                </c:pt>
                <c:pt idx="569">
                  <c:v>1074.67</c:v>
                </c:pt>
                <c:pt idx="570">
                  <c:v>1099.42</c:v>
                </c:pt>
                <c:pt idx="571">
                  <c:v>1131.9100000000001</c:v>
                </c:pt>
                <c:pt idx="572">
                  <c:v>1145.03</c:v>
                </c:pt>
                <c:pt idx="573">
                  <c:v>1160.21</c:v>
                </c:pt>
                <c:pt idx="574">
                  <c:v>1129.1099999999999</c:v>
                </c:pt>
                <c:pt idx="575">
                  <c:v>1114.3</c:v>
                </c:pt>
                <c:pt idx="576">
                  <c:v>1057.3499999999999</c:v>
                </c:pt>
                <c:pt idx="577">
                  <c:v>1054</c:v>
                </c:pt>
                <c:pt idx="578">
                  <c:v>1054.92</c:v>
                </c:pt>
                <c:pt idx="579">
                  <c:v>1021.04</c:v>
                </c:pt>
                <c:pt idx="580">
                  <c:v>939.98</c:v>
                </c:pt>
                <c:pt idx="581">
                  <c:v>968.64</c:v>
                </c:pt>
                <c:pt idx="582">
                  <c:v>1009.06</c:v>
                </c:pt>
                <c:pt idx="583">
                  <c:v>993.82</c:v>
                </c:pt>
                <c:pt idx="584">
                  <c:v>971.65</c:v>
                </c:pt>
                <c:pt idx="585">
                  <c:v>923.32</c:v>
                </c:pt>
                <c:pt idx="586">
                  <c:v>984.39</c:v>
                </c:pt>
                <c:pt idx="587">
                  <c:v>1054.23</c:v>
                </c:pt>
                <c:pt idx="588">
                  <c:v>1059.6600000000001</c:v>
                </c:pt>
                <c:pt idx="589">
                  <c:v>1098.67</c:v>
                </c:pt>
                <c:pt idx="590">
                  <c:v>1115.55</c:v>
                </c:pt>
                <c:pt idx="591">
                  <c:v>1125.72</c:v>
                </c:pt>
                <c:pt idx="592">
                  <c:v>1163.55</c:v>
                </c:pt>
                <c:pt idx="593">
                  <c:v>1150.1400000000001</c:v>
                </c:pt>
                <c:pt idx="594">
                  <c:v>1153.19</c:v>
                </c:pt>
                <c:pt idx="595">
                  <c:v>1136.8900000000001</c:v>
                </c:pt>
                <c:pt idx="596">
                  <c:v>1188.03</c:v>
                </c:pt>
                <c:pt idx="597">
                  <c:v>1200.78</c:v>
                </c:pt>
                <c:pt idx="598">
                  <c:v>1219.0999999999999</c:v>
                </c:pt>
                <c:pt idx="599">
                  <c:v>1205.46</c:v>
                </c:pt>
                <c:pt idx="600">
                  <c:v>1217.97</c:v>
                </c:pt>
                <c:pt idx="601">
                  <c:v>1219.4000000000001</c:v>
                </c:pt>
                <c:pt idx="602">
                  <c:v>1232.28</c:v>
                </c:pt>
                <c:pt idx="603">
                  <c:v>1211.8900000000001</c:v>
                </c:pt>
                <c:pt idx="604">
                  <c:v>1220.7</c:v>
                </c:pt>
                <c:pt idx="605">
                  <c:v>1225.01</c:v>
                </c:pt>
                <c:pt idx="606">
                  <c:v>1216.03</c:v>
                </c:pt>
                <c:pt idx="607">
                  <c:v>1271.58</c:v>
                </c:pt>
                <c:pt idx="608">
                  <c:v>1291.03</c:v>
                </c:pt>
                <c:pt idx="609">
                  <c:v>1256.43</c:v>
                </c:pt>
                <c:pt idx="610">
                  <c:v>1282.56</c:v>
                </c:pt>
                <c:pt idx="611">
                  <c:v>1293.72</c:v>
                </c:pt>
                <c:pt idx="612">
                  <c:v>1308.3800000000001</c:v>
                </c:pt>
                <c:pt idx="613">
                  <c:v>1284.21</c:v>
                </c:pt>
                <c:pt idx="614">
                  <c:v>1314.58</c:v>
                </c:pt>
                <c:pt idx="615">
                  <c:v>1317.44</c:v>
                </c:pt>
                <c:pt idx="616">
                  <c:v>1332.63</c:v>
                </c:pt>
                <c:pt idx="617">
                  <c:v>1321.19</c:v>
                </c:pt>
                <c:pt idx="618">
                  <c:v>1277.31</c:v>
                </c:pt>
                <c:pt idx="619">
                  <c:v>1277.47</c:v>
                </c:pt>
                <c:pt idx="620">
                  <c:v>1287.8800000000001</c:v>
                </c:pt>
                <c:pt idx="621">
                  <c:v>1292.2</c:v>
                </c:pt>
                <c:pt idx="622">
                  <c:v>1308.47</c:v>
                </c:pt>
                <c:pt idx="623">
                  <c:v>1315.31</c:v>
                </c:pt>
                <c:pt idx="624">
                  <c:v>1384.95</c:v>
                </c:pt>
                <c:pt idx="625">
                  <c:v>1386.51</c:v>
                </c:pt>
                <c:pt idx="626">
                  <c:v>1349.91</c:v>
                </c:pt>
                <c:pt idx="627">
                  <c:v>1328.49</c:v>
                </c:pt>
                <c:pt idx="628">
                  <c:v>1287.23</c:v>
                </c:pt>
                <c:pt idx="629">
                  <c:v>1267.73</c:v>
                </c:pt>
                <c:pt idx="630">
                  <c:v>1315.35</c:v>
                </c:pt>
                <c:pt idx="631">
                  <c:v>1336.61</c:v>
                </c:pt>
                <c:pt idx="632">
                  <c:v>1304.8800000000001</c:v>
                </c:pt>
                <c:pt idx="633">
                  <c:v>1333.94</c:v>
                </c:pt>
                <c:pt idx="634">
                  <c:v>1317.97</c:v>
                </c:pt>
                <c:pt idx="635">
                  <c:v>1263.8399999999999</c:v>
                </c:pt>
                <c:pt idx="636">
                  <c:v>1256.26</c:v>
                </c:pt>
                <c:pt idx="637">
                  <c:v>1282.81</c:v>
                </c:pt>
                <c:pt idx="638">
                  <c:v>1245.44</c:v>
                </c:pt>
                <c:pt idx="639">
                  <c:v>1233.7</c:v>
                </c:pt>
                <c:pt idx="640">
                  <c:v>1280.48</c:v>
                </c:pt>
                <c:pt idx="641">
                  <c:v>1346.41</c:v>
                </c:pt>
                <c:pt idx="642">
                  <c:v>1359.98</c:v>
                </c:pt>
                <c:pt idx="643">
                  <c:v>1392.28</c:v>
                </c:pt>
                <c:pt idx="644">
                  <c:v>1399.18</c:v>
                </c:pt>
                <c:pt idx="645">
                  <c:v>1386.95</c:v>
                </c:pt>
                <c:pt idx="646">
                  <c:v>1391.47</c:v>
                </c:pt>
                <c:pt idx="647">
                  <c:v>1396.2</c:v>
                </c:pt>
                <c:pt idx="648">
                  <c:v>1410.97</c:v>
                </c:pt>
                <c:pt idx="649">
                  <c:v>1450.83</c:v>
                </c:pt>
                <c:pt idx="650">
                  <c:v>1377.68</c:v>
                </c:pt>
                <c:pt idx="651">
                  <c:v>1427.08</c:v>
                </c:pt>
                <c:pt idx="652">
                  <c:v>1438.54</c:v>
                </c:pt>
                <c:pt idx="653">
                  <c:v>1356.2</c:v>
                </c:pt>
                <c:pt idx="654">
                  <c:v>1350.14</c:v>
                </c:pt>
                <c:pt idx="655">
                  <c:v>1378.89</c:v>
                </c:pt>
                <c:pt idx="656">
                  <c:v>1345.32</c:v>
                </c:pt>
                <c:pt idx="657">
                  <c:v>1329.15</c:v>
                </c:pt>
                <c:pt idx="658">
                  <c:v>1325.07</c:v>
                </c:pt>
                <c:pt idx="659">
                  <c:v>1346.62</c:v>
                </c:pt>
                <c:pt idx="660">
                  <c:v>1356.99</c:v>
                </c:pt>
                <c:pt idx="661">
                  <c:v>1446.06</c:v>
                </c:pt>
                <c:pt idx="662">
                  <c:v>1474.63</c:v>
                </c:pt>
                <c:pt idx="663">
                  <c:v>1416.41</c:v>
                </c:pt>
                <c:pt idx="664">
                  <c:v>1339.4</c:v>
                </c:pt>
                <c:pt idx="665">
                  <c:v>1346.5</c:v>
                </c:pt>
                <c:pt idx="666">
                  <c:v>1407.13</c:v>
                </c:pt>
                <c:pt idx="667">
                  <c:v>1398.36</c:v>
                </c:pt>
                <c:pt idx="668">
                  <c:v>1375.14</c:v>
                </c:pt>
                <c:pt idx="669">
                  <c:v>1401.74</c:v>
                </c:pt>
                <c:pt idx="670">
                  <c:v>1361.09</c:v>
                </c:pt>
                <c:pt idx="671">
                  <c:v>1378.02</c:v>
                </c:pt>
                <c:pt idx="672">
                  <c:v>1454.74</c:v>
                </c:pt>
                <c:pt idx="673">
                  <c:v>1442.38</c:v>
                </c:pt>
                <c:pt idx="674">
                  <c:v>1438.31</c:v>
                </c:pt>
                <c:pt idx="675">
                  <c:v>1434.63</c:v>
                </c:pt>
                <c:pt idx="676">
                  <c:v>1439.56</c:v>
                </c:pt>
                <c:pt idx="677">
                  <c:v>1470.48</c:v>
                </c:pt>
                <c:pt idx="678">
                  <c:v>1477.91</c:v>
                </c:pt>
                <c:pt idx="679">
                  <c:v>1413.89</c:v>
                </c:pt>
                <c:pt idx="680">
                  <c:v>1418.71</c:v>
                </c:pt>
                <c:pt idx="681">
                  <c:v>1453.06</c:v>
                </c:pt>
                <c:pt idx="682">
                  <c:v>1468.56</c:v>
                </c:pt>
                <c:pt idx="683">
                  <c:v>1489.52</c:v>
                </c:pt>
                <c:pt idx="684">
                  <c:v>1500.09</c:v>
                </c:pt>
                <c:pt idx="685">
                  <c:v>1489.88</c:v>
                </c:pt>
                <c:pt idx="686">
                  <c:v>1460.22</c:v>
                </c:pt>
                <c:pt idx="687">
                  <c:v>1421.88</c:v>
                </c:pt>
                <c:pt idx="688">
                  <c:v>1419.44</c:v>
                </c:pt>
                <c:pt idx="689">
                  <c:v>1397.06</c:v>
                </c:pt>
                <c:pt idx="690">
                  <c:v>1327.08</c:v>
                </c:pt>
                <c:pt idx="691">
                  <c:v>1305.79</c:v>
                </c:pt>
                <c:pt idx="692">
                  <c:v>1337.81</c:v>
                </c:pt>
                <c:pt idx="693">
                  <c:v>1376.86</c:v>
                </c:pt>
                <c:pt idx="694">
                  <c:v>1365.97</c:v>
                </c:pt>
                <c:pt idx="695">
                  <c:v>1328.62</c:v>
                </c:pt>
                <c:pt idx="696">
                  <c:v>1321.89</c:v>
                </c:pt>
                <c:pt idx="697">
                  <c:v>1294.9000000000001</c:v>
                </c:pt>
                <c:pt idx="698">
                  <c:v>1310.23</c:v>
                </c:pt>
                <c:pt idx="699">
                  <c:v>1305.3800000000001</c:v>
                </c:pt>
                <c:pt idx="700">
                  <c:v>1254.07</c:v>
                </c:pt>
                <c:pt idx="701">
                  <c:v>1301.6400000000001</c:v>
                </c:pt>
                <c:pt idx="702">
                  <c:v>1274.6199999999999</c:v>
                </c:pt>
                <c:pt idx="703">
                  <c:v>1276.29</c:v>
                </c:pt>
                <c:pt idx="704">
                  <c:v>1313.33</c:v>
                </c:pt>
                <c:pt idx="705">
                  <c:v>1333.84</c:v>
                </c:pt>
                <c:pt idx="706">
                  <c:v>1348.72</c:v>
                </c:pt>
                <c:pt idx="707">
                  <c:v>1309.98</c:v>
                </c:pt>
                <c:pt idx="708">
                  <c:v>1293.18</c:v>
                </c:pt>
                <c:pt idx="709">
                  <c:v>1214.5</c:v>
                </c:pt>
                <c:pt idx="710">
                  <c:v>1228.42</c:v>
                </c:pt>
                <c:pt idx="711">
                  <c:v>1148.6400000000001</c:v>
                </c:pt>
                <c:pt idx="712">
                  <c:v>1081.19</c:v>
                </c:pt>
                <c:pt idx="713">
                  <c:v>1136.26</c:v>
                </c:pt>
                <c:pt idx="714">
                  <c:v>1091.99</c:v>
                </c:pt>
                <c:pt idx="715">
                  <c:v>1126.3800000000001</c:v>
                </c:pt>
                <c:pt idx="716">
                  <c:v>1167.3800000000001</c:v>
                </c:pt>
                <c:pt idx="717">
                  <c:v>1207.3800000000001</c:v>
                </c:pt>
                <c:pt idx="718">
                  <c:v>1232</c:v>
                </c:pt>
                <c:pt idx="719">
                  <c:v>1240.79</c:v>
                </c:pt>
                <c:pt idx="720">
                  <c:v>1241.02</c:v>
                </c:pt>
                <c:pt idx="721">
                  <c:v>1276.42</c:v>
                </c:pt>
                <c:pt idx="722">
                  <c:v>1245.96</c:v>
                </c:pt>
                <c:pt idx="723">
                  <c:v>1256.3599999999999</c:v>
                </c:pt>
                <c:pt idx="724">
                  <c:v>1203.03</c:v>
                </c:pt>
                <c:pt idx="725">
                  <c:v>1207.71</c:v>
                </c:pt>
                <c:pt idx="726">
                  <c:v>1204.6400000000001</c:v>
                </c:pt>
                <c:pt idx="727">
                  <c:v>1188.74</c:v>
                </c:pt>
                <c:pt idx="728">
                  <c:v>1168.46</c:v>
                </c:pt>
                <c:pt idx="729">
                  <c:v>1196.1400000000001</c:v>
                </c:pt>
                <c:pt idx="730">
                  <c:v>1165.54</c:v>
                </c:pt>
                <c:pt idx="731">
                  <c:v>1200.4100000000001</c:v>
                </c:pt>
                <c:pt idx="732">
                  <c:v>1169.55</c:v>
                </c:pt>
                <c:pt idx="733">
                  <c:v>1156.07</c:v>
                </c:pt>
                <c:pt idx="734">
                  <c:v>1153.3399999999999</c:v>
                </c:pt>
                <c:pt idx="735">
                  <c:v>1124.8699999999999</c:v>
                </c:pt>
                <c:pt idx="736">
                  <c:v>1082.1199999999999</c:v>
                </c:pt>
                <c:pt idx="737">
                  <c:v>1073.1500000000001</c:v>
                </c:pt>
                <c:pt idx="738">
                  <c:v>944.75</c:v>
                </c:pt>
                <c:pt idx="739">
                  <c:v>965.8</c:v>
                </c:pt>
                <c:pt idx="740">
                  <c:v>1026.76</c:v>
                </c:pt>
                <c:pt idx="741">
                  <c:v>1052.76</c:v>
                </c:pt>
                <c:pt idx="742">
                  <c:v>1057.24</c:v>
                </c:pt>
                <c:pt idx="743">
                  <c:v>1065.6400000000001</c:v>
                </c:pt>
                <c:pt idx="744">
                  <c:v>1053.6099999999999</c:v>
                </c:pt>
                <c:pt idx="745">
                  <c:v>1087.2</c:v>
                </c:pt>
                <c:pt idx="746">
                  <c:v>1098.32</c:v>
                </c:pt>
                <c:pt idx="747">
                  <c:v>1129.78</c:v>
                </c:pt>
                <c:pt idx="748">
                  <c:v>1125.51</c:v>
                </c:pt>
                <c:pt idx="749">
                  <c:v>1125.78</c:v>
                </c:pt>
                <c:pt idx="750">
                  <c:v>1114.53</c:v>
                </c:pt>
                <c:pt idx="751">
                  <c:v>1122.6600000000001</c:v>
                </c:pt>
                <c:pt idx="752">
                  <c:v>1144.6199999999999</c:v>
                </c:pt>
                <c:pt idx="753">
                  <c:v>1136.23</c:v>
                </c:pt>
                <c:pt idx="754">
                  <c:v>1145.45</c:v>
                </c:pt>
                <c:pt idx="755">
                  <c:v>1124.45</c:v>
                </c:pt>
                <c:pt idx="756">
                  <c:v>1117.43</c:v>
                </c:pt>
                <c:pt idx="757">
                  <c:v>1081.6600000000001</c:v>
                </c:pt>
                <c:pt idx="758">
                  <c:v>1077.78</c:v>
                </c:pt>
                <c:pt idx="759">
                  <c:v>1094.68</c:v>
                </c:pt>
                <c:pt idx="760">
                  <c:v>1074.3599999999999</c:v>
                </c:pt>
                <c:pt idx="761">
                  <c:v>1089.8399999999999</c:v>
                </c:pt>
                <c:pt idx="762">
                  <c:v>1130.93</c:v>
                </c:pt>
                <c:pt idx="763">
                  <c:v>1151.01</c:v>
                </c:pt>
                <c:pt idx="764">
                  <c:v>1151.6099999999999</c:v>
                </c:pt>
                <c:pt idx="765">
                  <c:v>1131.6099999999999</c:v>
                </c:pt>
                <c:pt idx="766">
                  <c:v>1119.68</c:v>
                </c:pt>
                <c:pt idx="767">
                  <c:v>1111.79</c:v>
                </c:pt>
                <c:pt idx="768">
                  <c:v>1099.4100000000001</c:v>
                </c:pt>
                <c:pt idx="769">
                  <c:v>1092.51</c:v>
                </c:pt>
                <c:pt idx="770">
                  <c:v>1063.46</c:v>
                </c:pt>
                <c:pt idx="771">
                  <c:v>1048.96</c:v>
                </c:pt>
                <c:pt idx="772">
                  <c:v>1053.9000000000001</c:v>
                </c:pt>
                <c:pt idx="773">
                  <c:v>1075.6400000000001</c:v>
                </c:pt>
                <c:pt idx="774">
                  <c:v>1067.6600000000001</c:v>
                </c:pt>
                <c:pt idx="775">
                  <c:v>1030.52</c:v>
                </c:pt>
                <c:pt idx="776">
                  <c:v>1002.58</c:v>
                </c:pt>
                <c:pt idx="777">
                  <c:v>1007.27</c:v>
                </c:pt>
                <c:pt idx="778">
                  <c:v>952.92</c:v>
                </c:pt>
                <c:pt idx="779">
                  <c:v>934.87</c:v>
                </c:pt>
                <c:pt idx="780">
                  <c:v>920.29</c:v>
                </c:pt>
                <c:pt idx="781">
                  <c:v>876.46</c:v>
                </c:pt>
                <c:pt idx="782">
                  <c:v>775.68</c:v>
                </c:pt>
                <c:pt idx="783">
                  <c:v>852.84</c:v>
                </c:pt>
                <c:pt idx="784">
                  <c:v>833.44</c:v>
                </c:pt>
                <c:pt idx="785">
                  <c:v>876.2</c:v>
                </c:pt>
                <c:pt idx="786">
                  <c:v>927.21</c:v>
                </c:pt>
                <c:pt idx="787">
                  <c:v>913.21</c:v>
                </c:pt>
                <c:pt idx="788">
                  <c:v>875.73</c:v>
                </c:pt>
                <c:pt idx="789">
                  <c:v>882.92</c:v>
                </c:pt>
                <c:pt idx="790">
                  <c:v>839.09</c:v>
                </c:pt>
                <c:pt idx="791">
                  <c:v>817.38</c:v>
                </c:pt>
                <c:pt idx="792">
                  <c:v>800.2</c:v>
                </c:pt>
                <c:pt idx="793">
                  <c:v>775.8</c:v>
                </c:pt>
                <c:pt idx="794">
                  <c:v>828.37</c:v>
                </c:pt>
                <c:pt idx="795">
                  <c:v>873.06</c:v>
                </c:pt>
                <c:pt idx="796">
                  <c:v>867.91</c:v>
                </c:pt>
                <c:pt idx="797">
                  <c:v>900.96</c:v>
                </c:pt>
                <c:pt idx="798">
                  <c:v>872.05</c:v>
                </c:pt>
                <c:pt idx="799">
                  <c:v>893.09</c:v>
                </c:pt>
                <c:pt idx="800">
                  <c:v>912.1</c:v>
                </c:pt>
                <c:pt idx="801">
                  <c:v>927.72</c:v>
                </c:pt>
                <c:pt idx="802">
                  <c:v>891.97</c:v>
                </c:pt>
                <c:pt idx="803">
                  <c:v>887.82</c:v>
                </c:pt>
                <c:pt idx="804">
                  <c:v>892.26</c:v>
                </c:pt>
                <c:pt idx="805">
                  <c:v>869.45</c:v>
                </c:pt>
                <c:pt idx="806">
                  <c:v>908.32</c:v>
                </c:pt>
                <c:pt idx="807">
                  <c:v>916.7</c:v>
                </c:pt>
                <c:pt idx="808">
                  <c:v>877.64</c:v>
                </c:pt>
                <c:pt idx="809">
                  <c:v>844.25</c:v>
                </c:pt>
                <c:pt idx="810">
                  <c:v>840.19</c:v>
                </c:pt>
                <c:pt idx="811">
                  <c:v>818.49</c:v>
                </c:pt>
                <c:pt idx="812">
                  <c:v>834.89</c:v>
                </c:pt>
                <c:pt idx="813">
                  <c:v>818.54</c:v>
                </c:pt>
                <c:pt idx="814">
                  <c:v>819</c:v>
                </c:pt>
                <c:pt idx="815">
                  <c:v>788.9</c:v>
                </c:pt>
                <c:pt idx="816">
                  <c:v>827.17</c:v>
                </c:pt>
                <c:pt idx="817">
                  <c:v>862.02</c:v>
                </c:pt>
                <c:pt idx="818">
                  <c:v>843.68</c:v>
                </c:pt>
                <c:pt idx="819">
                  <c:v>865.72</c:v>
                </c:pt>
                <c:pt idx="820">
                  <c:v>877.93</c:v>
                </c:pt>
                <c:pt idx="821">
                  <c:v>886.7</c:v>
                </c:pt>
                <c:pt idx="822">
                  <c:v>898.81</c:v>
                </c:pt>
                <c:pt idx="823">
                  <c:v>924.55</c:v>
                </c:pt>
                <c:pt idx="824">
                  <c:v>929.3</c:v>
                </c:pt>
                <c:pt idx="825">
                  <c:v>912.05</c:v>
                </c:pt>
                <c:pt idx="826">
                  <c:v>927.33</c:v>
                </c:pt>
                <c:pt idx="827">
                  <c:v>963.59</c:v>
                </c:pt>
                <c:pt idx="828">
                  <c:v>972.59</c:v>
                </c:pt>
                <c:pt idx="829">
                  <c:v>988.61</c:v>
                </c:pt>
                <c:pt idx="830">
                  <c:v>973.8</c:v>
                </c:pt>
                <c:pt idx="831">
                  <c:v>962.1</c:v>
                </c:pt>
                <c:pt idx="832">
                  <c:v>983.63</c:v>
                </c:pt>
                <c:pt idx="833">
                  <c:v>978.6</c:v>
                </c:pt>
                <c:pt idx="834">
                  <c:v>975.63</c:v>
                </c:pt>
                <c:pt idx="835">
                  <c:v>978.86</c:v>
                </c:pt>
                <c:pt idx="836">
                  <c:v>960.84</c:v>
                </c:pt>
                <c:pt idx="837">
                  <c:v>974.21</c:v>
                </c:pt>
                <c:pt idx="838">
                  <c:v>990.67</c:v>
                </c:pt>
                <c:pt idx="839">
                  <c:v>983.57</c:v>
                </c:pt>
                <c:pt idx="840">
                  <c:v>1005.73</c:v>
                </c:pt>
                <c:pt idx="841">
                  <c:v>1007.71</c:v>
                </c:pt>
                <c:pt idx="842">
                  <c:v>1013.59</c:v>
                </c:pt>
                <c:pt idx="843">
                  <c:v>996.08</c:v>
                </c:pt>
                <c:pt idx="844">
                  <c:v>990.36</c:v>
                </c:pt>
                <c:pt idx="845">
                  <c:v>1026.27</c:v>
                </c:pt>
                <c:pt idx="846">
                  <c:v>1038.06</c:v>
                </c:pt>
                <c:pt idx="847">
                  <c:v>1028.3900000000001</c:v>
                </c:pt>
                <c:pt idx="848">
                  <c:v>1028.9100000000001</c:v>
                </c:pt>
                <c:pt idx="849">
                  <c:v>1044.8800000000001</c:v>
                </c:pt>
                <c:pt idx="850">
                  <c:v>1043.46</c:v>
                </c:pt>
                <c:pt idx="851">
                  <c:v>1034</c:v>
                </c:pt>
                <c:pt idx="852">
                  <c:v>1035.28</c:v>
                </c:pt>
                <c:pt idx="853">
                  <c:v>1058.2</c:v>
                </c:pt>
                <c:pt idx="854">
                  <c:v>1053.4100000000001</c:v>
                </c:pt>
                <c:pt idx="855">
                  <c:v>1068</c:v>
                </c:pt>
                <c:pt idx="856">
                  <c:v>1086.1400000000001</c:v>
                </c:pt>
                <c:pt idx="857">
                  <c:v>1105.08</c:v>
                </c:pt>
                <c:pt idx="858">
                  <c:v>1108.48</c:v>
                </c:pt>
                <c:pt idx="859">
                  <c:v>1115.19</c:v>
                </c:pt>
                <c:pt idx="860">
                  <c:v>1134.6199999999999</c:v>
                </c:pt>
                <c:pt idx="861">
                  <c:v>1126.5</c:v>
                </c:pt>
                <c:pt idx="862">
                  <c:v>1124.74</c:v>
                </c:pt>
                <c:pt idx="863">
                  <c:v>1138.7</c:v>
                </c:pt>
                <c:pt idx="864">
                  <c:v>1145.81</c:v>
                </c:pt>
                <c:pt idx="865">
                  <c:v>1134.43</c:v>
                </c:pt>
                <c:pt idx="866">
                  <c:v>1143.78</c:v>
                </c:pt>
                <c:pt idx="867">
                  <c:v>1122.53</c:v>
                </c:pt>
                <c:pt idx="868">
                  <c:v>1102.6099999999999</c:v>
                </c:pt>
                <c:pt idx="869">
                  <c:v>1087.1600000000001</c:v>
                </c:pt>
                <c:pt idx="870">
                  <c:v>1108.06</c:v>
                </c:pt>
                <c:pt idx="871">
                  <c:v>1138.4100000000001</c:v>
                </c:pt>
                <c:pt idx="872">
                  <c:v>1122.1500000000001</c:v>
                </c:pt>
                <c:pt idx="873">
                  <c:v>1116.03</c:v>
                </c:pt>
                <c:pt idx="874">
                  <c:v>1121.7</c:v>
                </c:pt>
                <c:pt idx="875">
                  <c:v>1107.3</c:v>
                </c:pt>
                <c:pt idx="876">
                  <c:v>1076.32</c:v>
                </c:pt>
                <c:pt idx="877">
                  <c:v>1079.3599999999999</c:v>
                </c:pt>
                <c:pt idx="878">
                  <c:v>1090.74</c:v>
                </c:pt>
                <c:pt idx="879">
                  <c:v>1113.32</c:v>
                </c:pt>
                <c:pt idx="880">
                  <c:v>1114.76</c:v>
                </c:pt>
                <c:pt idx="881">
                  <c:v>1122.1600000000001</c:v>
                </c:pt>
                <c:pt idx="882">
                  <c:v>1124.3699999999999</c:v>
                </c:pt>
                <c:pt idx="883">
                  <c:v>1131.72</c:v>
                </c:pt>
                <c:pt idx="884">
                  <c:v>1113.21</c:v>
                </c:pt>
                <c:pt idx="885">
                  <c:v>1106.71</c:v>
                </c:pt>
                <c:pt idx="886">
                  <c:v>1093.8800000000001</c:v>
                </c:pt>
                <c:pt idx="887">
                  <c:v>1078.78</c:v>
                </c:pt>
                <c:pt idx="888">
                  <c:v>1092.4000000000001</c:v>
                </c:pt>
                <c:pt idx="889">
                  <c:v>1063.97</c:v>
                </c:pt>
                <c:pt idx="890">
                  <c:v>1064.8</c:v>
                </c:pt>
                <c:pt idx="891">
                  <c:v>1092.82</c:v>
                </c:pt>
                <c:pt idx="892">
                  <c:v>1094.72</c:v>
                </c:pt>
                <c:pt idx="893">
                  <c:v>1113.6300000000001</c:v>
                </c:pt>
                <c:pt idx="894">
                  <c:v>1123.3499999999999</c:v>
                </c:pt>
                <c:pt idx="895">
                  <c:v>1120.3399999999999</c:v>
                </c:pt>
                <c:pt idx="896">
                  <c:v>1101.29</c:v>
                </c:pt>
                <c:pt idx="897">
                  <c:v>1131.5</c:v>
                </c:pt>
                <c:pt idx="898">
                  <c:v>1109.6300000000001</c:v>
                </c:pt>
                <c:pt idx="899">
                  <c:v>1094.25</c:v>
                </c:pt>
                <c:pt idx="900">
                  <c:v>1090.29</c:v>
                </c:pt>
                <c:pt idx="901">
                  <c:v>1127.5999999999999</c:v>
                </c:pt>
                <c:pt idx="902">
                  <c:v>1162.32</c:v>
                </c:pt>
                <c:pt idx="903">
                  <c:v>1175.32</c:v>
                </c:pt>
                <c:pt idx="904">
                  <c:v>1176.94</c:v>
                </c:pt>
                <c:pt idx="905">
                  <c:v>1172.3699999999999</c:v>
                </c:pt>
                <c:pt idx="906">
                  <c:v>1177.07</c:v>
                </c:pt>
                <c:pt idx="907">
                  <c:v>1188</c:v>
                </c:pt>
                <c:pt idx="908">
                  <c:v>1193.3599999999999</c:v>
                </c:pt>
                <c:pt idx="909">
                  <c:v>1204.92</c:v>
                </c:pt>
                <c:pt idx="910">
                  <c:v>1183.72</c:v>
                </c:pt>
                <c:pt idx="911">
                  <c:v>1175.6400000000001</c:v>
                </c:pt>
                <c:pt idx="912">
                  <c:v>1180.0999999999999</c:v>
                </c:pt>
                <c:pt idx="913">
                  <c:v>1163.75</c:v>
                </c:pt>
                <c:pt idx="914">
                  <c:v>1171.3599999999999</c:v>
                </c:pt>
                <c:pt idx="915">
                  <c:v>1191.54</c:v>
                </c:pt>
                <c:pt idx="916">
                  <c:v>1203.5899999999999</c:v>
                </c:pt>
                <c:pt idx="917">
                  <c:v>1184.1600000000001</c:v>
                </c:pt>
                <c:pt idx="918">
                  <c:v>1198.1300000000001</c:v>
                </c:pt>
                <c:pt idx="919">
                  <c:v>1206.71</c:v>
                </c:pt>
                <c:pt idx="920">
                  <c:v>1185.6099999999999</c:v>
                </c:pt>
                <c:pt idx="921">
                  <c:v>1168.7</c:v>
                </c:pt>
                <c:pt idx="922">
                  <c:v>1163.69</c:v>
                </c:pt>
                <c:pt idx="923">
                  <c:v>1167.72</c:v>
                </c:pt>
                <c:pt idx="924">
                  <c:v>1170.8499999999999</c:v>
                </c:pt>
                <c:pt idx="925">
                  <c:v>1136.1500000000001</c:v>
                </c:pt>
                <c:pt idx="926">
                  <c:v>1144.42</c:v>
                </c:pt>
                <c:pt idx="927">
                  <c:v>1154.71</c:v>
                </c:pt>
                <c:pt idx="928">
                  <c:v>1157.71</c:v>
                </c:pt>
                <c:pt idx="929">
                  <c:v>1153.6400000000001</c:v>
                </c:pt>
                <c:pt idx="930">
                  <c:v>1185.96</c:v>
                </c:pt>
                <c:pt idx="931">
                  <c:v>1191.03</c:v>
                </c:pt>
                <c:pt idx="932">
                  <c:v>1192.75</c:v>
                </c:pt>
                <c:pt idx="933">
                  <c:v>1194.51</c:v>
                </c:pt>
                <c:pt idx="934">
                  <c:v>1210.6500000000001</c:v>
                </c:pt>
                <c:pt idx="935">
                  <c:v>1188.3</c:v>
                </c:pt>
                <c:pt idx="936">
                  <c:v>1192.49</c:v>
                </c:pt>
                <c:pt idx="937">
                  <c:v>1211.8599999999999</c:v>
                </c:pt>
                <c:pt idx="938">
                  <c:v>1221.1300000000001</c:v>
                </c:pt>
                <c:pt idx="939">
                  <c:v>1228.1500000000001</c:v>
                </c:pt>
                <c:pt idx="940">
                  <c:v>1233.8</c:v>
                </c:pt>
                <c:pt idx="941">
                  <c:v>1222.67</c:v>
                </c:pt>
                <c:pt idx="942">
                  <c:v>1218.07</c:v>
                </c:pt>
                <c:pt idx="943">
                  <c:v>1214.44</c:v>
                </c:pt>
                <c:pt idx="944">
                  <c:v>1201.07</c:v>
                </c:pt>
                <c:pt idx="945">
                  <c:v>1218.02</c:v>
                </c:pt>
                <c:pt idx="946">
                  <c:v>1226.1600000000001</c:v>
                </c:pt>
                <c:pt idx="947">
                  <c:v>1209.8900000000001</c:v>
                </c:pt>
                <c:pt idx="948">
                  <c:v>1211.1099999999999</c:v>
                </c:pt>
                <c:pt idx="949">
                  <c:v>1196.25</c:v>
                </c:pt>
                <c:pt idx="950">
                  <c:v>1173.6500000000001</c:v>
                </c:pt>
                <c:pt idx="951">
                  <c:v>1170.55</c:v>
                </c:pt>
                <c:pt idx="952">
                  <c:v>1179.5899999999999</c:v>
                </c:pt>
                <c:pt idx="953">
                  <c:v>1198.4100000000001</c:v>
                </c:pt>
                <c:pt idx="954">
                  <c:v>1216.08</c:v>
                </c:pt>
                <c:pt idx="955">
                  <c:v>1215.05</c:v>
                </c:pt>
                <c:pt idx="956">
                  <c:v>1259.51</c:v>
                </c:pt>
                <c:pt idx="957">
                  <c:v>1249.3900000000001</c:v>
                </c:pt>
                <c:pt idx="958">
                  <c:v>1253.02</c:v>
                </c:pt>
                <c:pt idx="959">
                  <c:v>1255.52</c:v>
                </c:pt>
                <c:pt idx="960">
                  <c:v>1257.21</c:v>
                </c:pt>
                <c:pt idx="961">
                  <c:v>1256.54</c:v>
                </c:pt>
                <c:pt idx="962">
                  <c:v>1245.74</c:v>
                </c:pt>
                <c:pt idx="963">
                  <c:v>1283.76</c:v>
                </c:pt>
                <c:pt idx="964">
                  <c:v>1272.08</c:v>
                </c:pt>
                <c:pt idx="965">
                  <c:v>1259.42</c:v>
                </c:pt>
                <c:pt idx="966">
                  <c:v>1276.8499999999999</c:v>
                </c:pt>
                <c:pt idx="967">
                  <c:v>1253.6099999999999</c:v>
                </c:pt>
                <c:pt idx="968">
                  <c:v>1258.3399999999999</c:v>
                </c:pt>
                <c:pt idx="969">
                  <c:v>1281.33</c:v>
                </c:pt>
                <c:pt idx="970">
                  <c:v>1278.6600000000001</c:v>
                </c:pt>
                <c:pt idx="971">
                  <c:v>1268.42</c:v>
                </c:pt>
                <c:pt idx="972">
                  <c:v>1281.58</c:v>
                </c:pt>
                <c:pt idx="973">
                  <c:v>1295.81</c:v>
                </c:pt>
                <c:pt idx="974">
                  <c:v>1291.8399999999999</c:v>
                </c:pt>
                <c:pt idx="975">
                  <c:v>1294.71</c:v>
                </c:pt>
                <c:pt idx="976">
                  <c:v>1282.96</c:v>
                </c:pt>
                <c:pt idx="977">
                  <c:v>1280.74</c:v>
                </c:pt>
                <c:pt idx="978">
                  <c:v>1295.57</c:v>
                </c:pt>
                <c:pt idx="979">
                  <c:v>1303.46</c:v>
                </c:pt>
                <c:pt idx="980">
                  <c:v>1317.44</c:v>
                </c:pt>
                <c:pt idx="981">
                  <c:v>1267.31</c:v>
                </c:pt>
                <c:pt idx="982">
                  <c:v>1245.3399999999999</c:v>
                </c:pt>
                <c:pt idx="983">
                  <c:v>1269.19</c:v>
                </c:pt>
                <c:pt idx="984">
                  <c:v>1249.43</c:v>
                </c:pt>
                <c:pt idx="985">
                  <c:v>1230.01</c:v>
                </c:pt>
                <c:pt idx="986">
                  <c:v>1241.53</c:v>
                </c:pt>
                <c:pt idx="987">
                  <c:v>1245.94</c:v>
                </c:pt>
                <c:pt idx="988">
                  <c:v>1270.58</c:v>
                </c:pt>
                <c:pt idx="989">
                  <c:v>1241.43</c:v>
                </c:pt>
                <c:pt idx="990">
                  <c:v>1253.1300000000001</c:v>
                </c:pt>
                <c:pt idx="991">
                  <c:v>1240.25</c:v>
                </c:pt>
                <c:pt idx="992">
                  <c:v>1271.25</c:v>
                </c:pt>
                <c:pt idx="993">
                  <c:v>1261.3</c:v>
                </c:pt>
                <c:pt idx="994">
                  <c:v>1292.71</c:v>
                </c:pt>
                <c:pt idx="995">
                  <c:v>1291.49</c:v>
                </c:pt>
                <c:pt idx="996">
                  <c:v>1302.45</c:v>
                </c:pt>
                <c:pt idx="997">
                  <c:v>1292.1300000000001</c:v>
                </c:pt>
                <c:pt idx="998">
                  <c:v>1313.25</c:v>
                </c:pt>
                <c:pt idx="999">
                  <c:v>1322.59</c:v>
                </c:pt>
                <c:pt idx="1000">
                  <c:v>1334.75</c:v>
                </c:pt>
                <c:pt idx="1001">
                  <c:v>1347.75</c:v>
                </c:pt>
                <c:pt idx="1002">
                  <c:v>1349.94</c:v>
                </c:pt>
                <c:pt idx="1003">
                  <c:v>1362.06</c:v>
                </c:pt>
                <c:pt idx="1004">
                  <c:v>1379.47</c:v>
                </c:pt>
                <c:pt idx="1005">
                  <c:v>1362.21</c:v>
                </c:pt>
                <c:pt idx="1006">
                  <c:v>1377.37</c:v>
                </c:pt>
                <c:pt idx="1007">
                  <c:v>1396.53</c:v>
                </c:pt>
                <c:pt idx="1008">
                  <c:v>1402.26</c:v>
                </c:pt>
                <c:pt idx="1009">
                  <c:v>1394.85</c:v>
                </c:pt>
                <c:pt idx="1010">
                  <c:v>1396.67</c:v>
                </c:pt>
                <c:pt idx="1011">
                  <c:v>1413.16</c:v>
                </c:pt>
                <c:pt idx="1012">
                  <c:v>1423.2</c:v>
                </c:pt>
                <c:pt idx="1013">
                  <c:v>1422.05</c:v>
                </c:pt>
                <c:pt idx="1014">
                  <c:v>1408.22</c:v>
                </c:pt>
                <c:pt idx="1015">
                  <c:v>1414.84</c:v>
                </c:pt>
                <c:pt idx="1016">
                  <c:v>1424.21</c:v>
                </c:pt>
                <c:pt idx="1017">
                  <c:v>1434.56</c:v>
                </c:pt>
                <c:pt idx="1018">
                  <c:v>1437.9</c:v>
                </c:pt>
                <c:pt idx="1019">
                  <c:v>1446.44</c:v>
                </c:pt>
                <c:pt idx="1020">
                  <c:v>1453.19</c:v>
                </c:pt>
                <c:pt idx="1021">
                  <c:v>1457.29</c:v>
                </c:pt>
                <c:pt idx="1022">
                  <c:v>1380.87</c:v>
                </c:pt>
                <c:pt idx="1023">
                  <c:v>1391.88</c:v>
                </c:pt>
                <c:pt idx="1024">
                  <c:v>1385.16</c:v>
                </c:pt>
                <c:pt idx="1025">
                  <c:v>1429.88</c:v>
                </c:pt>
                <c:pt idx="1026">
                  <c:v>1413.27</c:v>
                </c:pt>
                <c:pt idx="1027">
                  <c:v>1435.08</c:v>
                </c:pt>
                <c:pt idx="1028">
                  <c:v>1436.15</c:v>
                </c:pt>
                <c:pt idx="1029">
                  <c:v>1466.41</c:v>
                </c:pt>
                <c:pt idx="1030">
                  <c:v>1480.28</c:v>
                </c:pt>
                <c:pt idx="1031">
                  <c:v>1486.13</c:v>
                </c:pt>
                <c:pt idx="1032">
                  <c:v>1503.77</c:v>
                </c:pt>
                <c:pt idx="1033">
                  <c:v>1500.75</c:v>
                </c:pt>
                <c:pt idx="1034">
                  <c:v>1521.9</c:v>
                </c:pt>
                <c:pt idx="1035">
                  <c:v>1510.06</c:v>
                </c:pt>
                <c:pt idx="1036">
                  <c:v>1514.13</c:v>
                </c:pt>
                <c:pt idx="1037">
                  <c:v>1492.65</c:v>
                </c:pt>
                <c:pt idx="1038">
                  <c:v>1512.36</c:v>
                </c:pt>
                <c:pt idx="1039">
                  <c:v>1492.65</c:v>
                </c:pt>
                <c:pt idx="1040">
                  <c:v>1519.12</c:v>
                </c:pt>
                <c:pt idx="1041">
                  <c:v>1506.1</c:v>
                </c:pt>
                <c:pt idx="1042">
                  <c:v>1533.67</c:v>
                </c:pt>
                <c:pt idx="1043">
                  <c:v>1504.87</c:v>
                </c:pt>
                <c:pt idx="1044">
                  <c:v>1443.68</c:v>
                </c:pt>
                <c:pt idx="1045">
                  <c:v>1476.22</c:v>
                </c:pt>
                <c:pt idx="1046">
                  <c:v>1404.36</c:v>
                </c:pt>
                <c:pt idx="1047">
                  <c:v>1447.03</c:v>
                </c:pt>
                <c:pt idx="1048">
                  <c:v>1432.01</c:v>
                </c:pt>
                <c:pt idx="1049">
                  <c:v>1466.37</c:v>
                </c:pt>
                <c:pt idx="1050">
                  <c:v>1465.69</c:v>
                </c:pt>
                <c:pt idx="1051">
                  <c:v>1519.75</c:v>
                </c:pt>
                <c:pt idx="1052">
                  <c:v>1516.96</c:v>
                </c:pt>
                <c:pt idx="1053">
                  <c:v>1536.43</c:v>
                </c:pt>
                <c:pt idx="1054">
                  <c:v>1555.62</c:v>
                </c:pt>
                <c:pt idx="1055">
                  <c:v>1526.46</c:v>
                </c:pt>
                <c:pt idx="1056">
                  <c:v>1489.74</c:v>
                </c:pt>
                <c:pt idx="1057">
                  <c:v>1529.42</c:v>
                </c:pt>
                <c:pt idx="1058">
                  <c:v>1475.08</c:v>
                </c:pt>
                <c:pt idx="1059">
                  <c:v>1466.99</c:v>
                </c:pt>
                <c:pt idx="1060">
                  <c:v>1415.73</c:v>
                </c:pt>
                <c:pt idx="1061">
                  <c:v>1427.78</c:v>
                </c:pt>
                <c:pt idx="1062">
                  <c:v>1462.06</c:v>
                </c:pt>
                <c:pt idx="1063">
                  <c:v>1472.4</c:v>
                </c:pt>
                <c:pt idx="1064">
                  <c:v>1445.49</c:v>
                </c:pt>
                <c:pt idx="1065">
                  <c:v>1484.55</c:v>
                </c:pt>
                <c:pt idx="1066">
                  <c:v>1447.37</c:v>
                </c:pt>
                <c:pt idx="1067">
                  <c:v>1379.23</c:v>
                </c:pt>
                <c:pt idx="1068">
                  <c:v>1364.27</c:v>
                </c:pt>
                <c:pt idx="1069">
                  <c:v>1269.8699999999999</c:v>
                </c:pt>
                <c:pt idx="1070">
                  <c:v>1352.95</c:v>
                </c:pt>
                <c:pt idx="1071">
                  <c:v>1324.34</c:v>
                </c:pt>
                <c:pt idx="1072">
                  <c:v>1350.78</c:v>
                </c:pt>
                <c:pt idx="1073">
                  <c:v>1345.05</c:v>
                </c:pt>
                <c:pt idx="1074">
                  <c:v>1372</c:v>
                </c:pt>
                <c:pt idx="1075">
                  <c:v>1320.22</c:v>
                </c:pt>
                <c:pt idx="1076">
                  <c:v>1307.8599999999999</c:v>
                </c:pt>
                <c:pt idx="1077">
                  <c:v>1298.42</c:v>
                </c:pt>
                <c:pt idx="1078">
                  <c:v>1336.41</c:v>
                </c:pt>
                <c:pt idx="1079">
                  <c:v>1361.55</c:v>
                </c:pt>
                <c:pt idx="1080">
                  <c:v>1350.25</c:v>
                </c:pt>
                <c:pt idx="1081">
                  <c:v>1337.02</c:v>
                </c:pt>
                <c:pt idx="1082">
                  <c:v>1372.24</c:v>
                </c:pt>
                <c:pt idx="1083">
                  <c:v>1384.25</c:v>
                </c:pt>
                <c:pt idx="1084">
                  <c:v>1399.18</c:v>
                </c:pt>
                <c:pt idx="1085">
                  <c:v>1406.87</c:v>
                </c:pt>
                <c:pt idx="1086">
                  <c:v>1390.7</c:v>
                </c:pt>
                <c:pt idx="1087">
                  <c:v>1388.59</c:v>
                </c:pt>
                <c:pt idx="1088">
                  <c:v>1377.48</c:v>
                </c:pt>
                <c:pt idx="1089">
                  <c:v>1335.78</c:v>
                </c:pt>
                <c:pt idx="1090">
                  <c:v>1334.04</c:v>
                </c:pt>
                <c:pt idx="1091">
                  <c:v>1306.1400000000001</c:v>
                </c:pt>
                <c:pt idx="1092">
                  <c:v>1255.69</c:v>
                </c:pt>
                <c:pt idx="1093">
                  <c:v>1243.32</c:v>
                </c:pt>
                <c:pt idx="1094">
                  <c:v>1246.31</c:v>
                </c:pt>
                <c:pt idx="1095">
                  <c:v>1276.01</c:v>
                </c:pt>
                <c:pt idx="1096">
                  <c:v>1273.5</c:v>
                </c:pt>
                <c:pt idx="1097">
                  <c:v>1273.06</c:v>
                </c:pt>
                <c:pt idx="1098">
                  <c:v>1276.8399999999999</c:v>
                </c:pt>
                <c:pt idx="1099">
                  <c:v>1261.31</c:v>
                </c:pt>
                <c:pt idx="1100">
                  <c:v>1283.79</c:v>
                </c:pt>
                <c:pt idx="1101">
                  <c:v>1253.1199999999999</c:v>
                </c:pt>
                <c:pt idx="1102">
                  <c:v>1221.73</c:v>
                </c:pt>
                <c:pt idx="1103">
                  <c:v>1157.08</c:v>
                </c:pt>
                <c:pt idx="1104">
                  <c:v>1187.8699999999999</c:v>
                </c:pt>
                <c:pt idx="1105">
                  <c:v>1132.46</c:v>
                </c:pt>
                <c:pt idx="1106">
                  <c:v>986.53</c:v>
                </c:pt>
                <c:pt idx="1107">
                  <c:v>888.17</c:v>
                </c:pt>
                <c:pt idx="1108">
                  <c:v>883.8</c:v>
                </c:pt>
                <c:pt idx="1109" formatCode="General">
                  <c:v>939.38</c:v>
                </c:pt>
                <c:pt idx="1110" formatCode="General">
                  <c:v>934.13</c:v>
                </c:pt>
                <c:pt idx="1111" formatCode="General">
                  <c:v>847.4</c:v>
                </c:pt>
                <c:pt idx="1112" formatCode="General">
                  <c:v>776.79</c:v>
                </c:pt>
                <c:pt idx="1113" formatCode="General">
                  <c:v>881.21</c:v>
                </c:pt>
                <c:pt idx="1114" formatCode="General">
                  <c:v>858.55</c:v>
                </c:pt>
                <c:pt idx="1115" formatCode="General">
                  <c:v>885.94</c:v>
                </c:pt>
                <c:pt idx="1116" formatCode="General">
                  <c:v>900.1</c:v>
                </c:pt>
                <c:pt idx="1117" formatCode="General">
                  <c:v>868.5</c:v>
                </c:pt>
                <c:pt idx="1118" formatCode="General">
                  <c:v>899.35</c:v>
                </c:pt>
                <c:pt idx="1119" formatCode="General">
                  <c:v>896.81</c:v>
                </c:pt>
                <c:pt idx="1120" formatCode="General">
                  <c:v>825.53</c:v>
                </c:pt>
                <c:pt idx="1121" formatCode="General">
                  <c:v>816.69</c:v>
                </c:pt>
                <c:pt idx="1122" formatCode="General">
                  <c:v>854.37</c:v>
                </c:pt>
                <c:pt idx="1123" formatCode="General">
                  <c:v>819.91</c:v>
                </c:pt>
                <c:pt idx="1124" formatCode="General">
                  <c:v>811.35</c:v>
                </c:pt>
                <c:pt idx="1125" formatCode="General">
                  <c:v>787.91</c:v>
                </c:pt>
                <c:pt idx="1126" formatCode="General">
                  <c:v>765.76</c:v>
                </c:pt>
                <c:pt idx="1127" formatCode="General">
                  <c:v>696.27</c:v>
                </c:pt>
                <c:pt idx="1128" formatCode="General">
                  <c:v>714.76</c:v>
                </c:pt>
                <c:pt idx="1129" formatCode="General">
                  <c:v>788.87</c:v>
                </c:pt>
                <c:pt idx="1130" formatCode="General">
                  <c:v>814.06</c:v>
                </c:pt>
                <c:pt idx="1131" formatCode="General">
                  <c:v>814.53</c:v>
                </c:pt>
                <c:pt idx="1132" formatCode="General">
                  <c:v>829.29</c:v>
                </c:pt>
                <c:pt idx="1133" formatCode="General">
                  <c:v>835.58</c:v>
                </c:pt>
                <c:pt idx="1134" formatCode="General">
                  <c:v>835.45</c:v>
                </c:pt>
                <c:pt idx="1135" formatCode="General">
                  <c:v>876.59</c:v>
                </c:pt>
                <c:pt idx="1136" formatCode="General">
                  <c:v>919.58</c:v>
                </c:pt>
                <c:pt idx="1137" formatCode="General">
                  <c:v>882.52</c:v>
                </c:pt>
                <c:pt idx="1138" formatCode="General">
                  <c:v>884.06</c:v>
                </c:pt>
                <c:pt idx="1139" formatCode="General">
                  <c:v>887.6</c:v>
                </c:pt>
                <c:pt idx="1140" formatCode="General">
                  <c:v>931.29</c:v>
                </c:pt>
                <c:pt idx="1141" formatCode="General">
                  <c:v>939.04</c:v>
                </c:pt>
                <c:pt idx="1142" formatCode="General">
                  <c:v>907.94</c:v>
                </c:pt>
                <c:pt idx="1143" formatCode="General">
                  <c:v>896.27</c:v>
                </c:pt>
                <c:pt idx="1144" formatCode="General">
                  <c:v>903.22</c:v>
                </c:pt>
                <c:pt idx="1145" formatCode="General">
                  <c:v>879.35</c:v>
                </c:pt>
                <c:pt idx="1146" formatCode="General">
                  <c:v>928.04</c:v>
                </c:pt>
                <c:pt idx="1147" formatCode="General">
                  <c:v>953.27</c:v>
                </c:pt>
                <c:pt idx="1148" formatCode="General">
                  <c:v>976.01</c:v>
                </c:pt>
                <c:pt idx="1149" formatCode="General">
                  <c:v>997.59</c:v>
                </c:pt>
                <c:pt idx="1150" formatCode="General">
                  <c:v>1000.82</c:v>
                </c:pt>
                <c:pt idx="1151" formatCode="General">
                  <c:v>996.39</c:v>
                </c:pt>
                <c:pt idx="1152" formatCode="General">
                  <c:v>1016.83</c:v>
                </c:pt>
                <c:pt idx="1153" formatCode="General">
                  <c:v>996.12</c:v>
                </c:pt>
                <c:pt idx="1154" formatCode="General">
                  <c:v>1028.04</c:v>
                </c:pt>
                <c:pt idx="1155" formatCode="General">
                  <c:v>1066.93</c:v>
                </c:pt>
                <c:pt idx="1156" formatCode="General">
                  <c:v>1051.04</c:v>
                </c:pt>
                <c:pt idx="1157" formatCode="General">
                  <c:v>1043.6500000000001</c:v>
                </c:pt>
                <c:pt idx="1158" formatCode="General">
                  <c:v>1060.03</c:v>
                </c:pt>
                <c:pt idx="1159" formatCode="General">
                  <c:v>1086.8800000000001</c:v>
                </c:pt>
                <c:pt idx="1160" formatCode="General">
                  <c:v>1080.77</c:v>
                </c:pt>
                <c:pt idx="1161" formatCode="General">
                  <c:v>1043.69</c:v>
                </c:pt>
                <c:pt idx="1162" formatCode="General">
                  <c:v>1047.3</c:v>
                </c:pt>
                <c:pt idx="1163" formatCode="General">
                  <c:v>1063.21</c:v>
                </c:pt>
                <c:pt idx="1164" formatCode="General">
                  <c:v>1089.8399999999999</c:v>
                </c:pt>
                <c:pt idx="1165" formatCode="General">
                  <c:v>1083.74</c:v>
                </c:pt>
                <c:pt idx="1166" formatCode="General">
                  <c:v>1109.24</c:v>
                </c:pt>
                <c:pt idx="1167" formatCode="General">
                  <c:v>1098.69</c:v>
                </c:pt>
                <c:pt idx="1168" formatCode="General">
                  <c:v>1098.1600000000001</c:v>
                </c:pt>
                <c:pt idx="1169" formatCode="General">
                  <c:v>1126.17</c:v>
                </c:pt>
                <c:pt idx="1170" formatCode="General">
                  <c:v>1116.56</c:v>
                </c:pt>
                <c:pt idx="1171" formatCode="General">
                  <c:v>1131.32</c:v>
                </c:pt>
                <c:pt idx="1172" formatCode="General">
                  <c:v>1143.8</c:v>
                </c:pt>
                <c:pt idx="1173" formatCode="General">
                  <c:v>1136.52</c:v>
                </c:pt>
                <c:pt idx="1174" formatCode="General">
                  <c:v>1092.6300000000001</c:v>
                </c:pt>
                <c:pt idx="1175" formatCode="General">
                  <c:v>1074.8599999999999</c:v>
                </c:pt>
                <c:pt idx="1176" formatCode="General">
                  <c:v>1060.5899999999999</c:v>
                </c:pt>
                <c:pt idx="1177" formatCode="General">
                  <c:v>1097.48</c:v>
                </c:pt>
                <c:pt idx="1178">
                  <c:v>1106.42</c:v>
                </c:pt>
                <c:pt idx="1179">
                  <c:v>1119.1199999999999</c:v>
                </c:pt>
                <c:pt idx="1180">
                  <c:v>1139.99</c:v>
                </c:pt>
                <c:pt idx="1181">
                  <c:v>1165.07</c:v>
                </c:pt>
                <c:pt idx="1182">
                  <c:v>1170.03</c:v>
                </c:pt>
                <c:pt idx="1183">
                  <c:v>1171.23</c:v>
                </c:pt>
                <c:pt idx="1184">
                  <c:v>1175.1199999999999</c:v>
                </c:pt>
                <c:pt idx="1185">
                  <c:v>1208.6400000000001</c:v>
                </c:pt>
                <c:pt idx="1186">
                  <c:v>1190.19</c:v>
                </c:pt>
                <c:pt idx="1187">
                  <c:v>1193.3</c:v>
                </c:pt>
                <c:pt idx="1188">
                  <c:v>1161.74</c:v>
                </c:pt>
                <c:pt idx="1189">
                  <c:v>1164.48</c:v>
                </c:pt>
                <c:pt idx="1190">
                  <c:v>1088.33</c:v>
                </c:pt>
                <c:pt idx="1191">
                  <c:v>1074.27</c:v>
                </c:pt>
                <c:pt idx="1192">
                  <c:v>1098.82</c:v>
                </c:pt>
                <c:pt idx="1193">
                  <c:v>1058.77</c:v>
                </c:pt>
                <c:pt idx="1194">
                  <c:v>1106.3800000000001</c:v>
                </c:pt>
                <c:pt idx="1195">
                  <c:v>1079.17</c:v>
                </c:pt>
                <c:pt idx="1196">
                  <c:v>1021.65</c:v>
                </c:pt>
                <c:pt idx="1197">
                  <c:v>1062.92</c:v>
                </c:pt>
                <c:pt idx="1198">
                  <c:v>1080.53</c:v>
                </c:pt>
                <c:pt idx="1199">
                  <c:v>1072.1400000000001</c:v>
                </c:pt>
                <c:pt idx="1200">
                  <c:v>1109.6300000000001</c:v>
                </c:pt>
                <c:pt idx="1201">
                  <c:v>1118.81</c:v>
                </c:pt>
                <c:pt idx="1202">
                  <c:v>1076.69</c:v>
                </c:pt>
                <c:pt idx="1203">
                  <c:v>1077.3499999999999</c:v>
                </c:pt>
                <c:pt idx="1204">
                  <c:v>1055.3800000000001</c:v>
                </c:pt>
                <c:pt idx="1205">
                  <c:v>1080.3900000000001</c:v>
                </c:pt>
                <c:pt idx="1206">
                  <c:v>1092.3599999999999</c:v>
                </c:pt>
                <c:pt idx="1207">
                  <c:v>1118.9000000000001</c:v>
                </c:pt>
                <c:pt idx="1208">
                  <c:v>1123.46</c:v>
                </c:pt>
                <c:pt idx="1209">
                  <c:v>1145.97</c:v>
                </c:pt>
                <c:pt idx="1210">
                  <c:v>1156.5</c:v>
                </c:pt>
                <c:pt idx="1211">
                  <c:v>1174.04</c:v>
                </c:pt>
                <c:pt idx="1212">
                  <c:v>1179.82</c:v>
                </c:pt>
                <c:pt idx="1213">
                  <c:v>1184.47</c:v>
                </c:pt>
                <c:pt idx="1214">
                  <c:v>1198.3399999999999</c:v>
                </c:pt>
                <c:pt idx="1215">
                  <c:v>1220.29</c:v>
                </c:pt>
                <c:pt idx="1216">
                  <c:v>1173</c:v>
                </c:pt>
                <c:pt idx="1217">
                  <c:v>1198.3499999999999</c:v>
                </c:pt>
                <c:pt idx="1218">
                  <c:v>1186.93</c:v>
                </c:pt>
                <c:pt idx="1219">
                  <c:v>1186.5999999999999</c:v>
                </c:pt>
                <c:pt idx="1220">
                  <c:v>1240.3399999999999</c:v>
                </c:pt>
                <c:pt idx="1221">
                  <c:v>1254.94</c:v>
                </c:pt>
                <c:pt idx="1222">
                  <c:v>1258.78</c:v>
                </c:pt>
                <c:pt idx="1223">
                  <c:v>1254.19</c:v>
                </c:pt>
                <c:pt idx="1224">
                  <c:v>1275.6500000000001</c:v>
                </c:pt>
                <c:pt idx="1225">
                  <c:v>1290.1600000000001</c:v>
                </c:pt>
                <c:pt idx="1226">
                  <c:v>1291.97</c:v>
                </c:pt>
                <c:pt idx="1227">
                  <c:v>1275.0999999999999</c:v>
                </c:pt>
                <c:pt idx="1228">
                  <c:v>1316.03</c:v>
                </c:pt>
                <c:pt idx="1229">
                  <c:v>1329.51</c:v>
                </c:pt>
                <c:pt idx="1230">
                  <c:v>1338.12</c:v>
                </c:pt>
                <c:pt idx="1231">
                  <c:v>1320.55</c:v>
                </c:pt>
                <c:pt idx="1232">
                  <c:v>1312.59</c:v>
                </c:pt>
                <c:pt idx="1233">
                  <c:v>1294.21</c:v>
                </c:pt>
                <c:pt idx="1234">
                  <c:v>1292.7</c:v>
                </c:pt>
                <c:pt idx="1235">
                  <c:v>1321.89</c:v>
                </c:pt>
                <c:pt idx="1236">
                  <c:v>1328.89</c:v>
                </c:pt>
                <c:pt idx="1237">
                  <c:v>1309.19</c:v>
                </c:pt>
                <c:pt idx="1238">
                  <c:v>1319.12</c:v>
                </c:pt>
                <c:pt idx="1239">
                  <c:v>1336.75</c:v>
                </c:pt>
                <c:pt idx="1240">
                  <c:v>1358.69</c:v>
                </c:pt>
                <c:pt idx="1241">
                  <c:v>1348.34</c:v>
                </c:pt>
                <c:pt idx="1242">
                  <c:v>1333.36</c:v>
                </c:pt>
                <c:pt idx="1243">
                  <c:v>1336.36</c:v>
                </c:pt>
                <c:pt idx="1244">
                  <c:v>1314.41</c:v>
                </c:pt>
                <c:pt idx="1245">
                  <c:v>1297.9000000000001</c:v>
                </c:pt>
                <c:pt idx="1246">
                  <c:v>1279.6300000000001</c:v>
                </c:pt>
                <c:pt idx="1247">
                  <c:v>1286.79</c:v>
                </c:pt>
                <c:pt idx="1248">
                  <c:v>1296.8499999999999</c:v>
                </c:pt>
                <c:pt idx="1249">
                  <c:v>1334.3</c:v>
                </c:pt>
                <c:pt idx="1250">
                  <c:v>1313.33</c:v>
                </c:pt>
                <c:pt idx="1251">
                  <c:v>1295.92</c:v>
                </c:pt>
                <c:pt idx="1252">
                  <c:v>1303.49</c:v>
                </c:pt>
                <c:pt idx="1253">
                  <c:v>1234.56</c:v>
                </c:pt>
                <c:pt idx="1254">
                  <c:v>1101.54</c:v>
                </c:pt>
                <c:pt idx="1255">
                  <c:v>1121.3</c:v>
                </c:pt>
                <c:pt idx="1256">
                  <c:v>1121.0899999999999</c:v>
                </c:pt>
                <c:pt idx="1257">
                  <c:v>1135.9100000000001</c:v>
                </c:pt>
                <c:pt idx="1258">
                  <c:v>1140.1300000000001</c:v>
                </c:pt>
                <c:pt idx="1259">
                  <c:v>1136.07</c:v>
                </c:pt>
                <c:pt idx="1260">
                  <c:v>1157.44</c:v>
                </c:pt>
                <c:pt idx="1261">
                  <c:v>1114.22</c:v>
                </c:pt>
                <c:pt idx="1262">
                  <c:v>1074.77</c:v>
                </c:pt>
                <c:pt idx="1263">
                  <c:v>1074.77</c:v>
                </c:pt>
                <c:pt idx="1264">
                  <c:v>1187.3</c:v>
                </c:pt>
                <c:pt idx="1265">
                  <c:v>1191.48</c:v>
                </c:pt>
                <c:pt idx="1266">
                  <c:v>1215.42</c:v>
                </c:pt>
                <c:pt idx="1267">
                  <c:v>1215.42</c:v>
                </c:pt>
                <c:pt idx="1268">
                  <c:v>1226.6400000000001</c:v>
                </c:pt>
                <c:pt idx="1269">
                  <c:v>1158.6600000000001</c:v>
                </c:pt>
                <c:pt idx="1270">
                  <c:v>1158.6600000000001</c:v>
                </c:pt>
                <c:pt idx="1271">
                  <c:v>1191.8</c:v>
                </c:pt>
                <c:pt idx="1272">
                  <c:v>1209.47</c:v>
                </c:pt>
                <c:pt idx="1273">
                  <c:v>1202.3699999999999</c:v>
                </c:pt>
                <c:pt idx="1274">
                  <c:v>1202.3699999999999</c:v>
                </c:pt>
                <c:pt idx="1275">
                  <c:v>1248.6400000000001</c:v>
                </c:pt>
                <c:pt idx="1276">
                  <c:v>1265.26</c:v>
                </c:pt>
                <c:pt idx="1277">
                  <c:v>1274.55</c:v>
                </c:pt>
                <c:pt idx="1278">
                  <c:v>1290.22</c:v>
                </c:pt>
                <c:pt idx="1279">
                  <c:v>1300.49</c:v>
                </c:pt>
                <c:pt idx="1280">
                  <c:v>1306.69</c:v>
                </c:pt>
                <c:pt idx="1281">
                  <c:v>1335.92</c:v>
                </c:pt>
                <c:pt idx="1282">
                  <c:v>1340.8</c:v>
                </c:pt>
                <c:pt idx="1283">
                  <c:v>1352.28</c:v>
                </c:pt>
                <c:pt idx="1284">
                  <c:v>1340.03</c:v>
                </c:pt>
                <c:pt idx="1285">
                  <c:v>1340.03</c:v>
                </c:pt>
                <c:pt idx="1286">
                  <c:v>1371.92</c:v>
                </c:pt>
                <c:pt idx="1287">
                  <c:v>1386.87</c:v>
                </c:pt>
                <c:pt idx="1288">
                  <c:v>1391.56</c:v>
                </c:pt>
                <c:pt idx="1289">
                  <c:v>1357.38</c:v>
                </c:pt>
                <c:pt idx="1290">
                  <c:v>1357.38</c:v>
                </c:pt>
                <c:pt idx="1291">
                  <c:v>1358.79</c:v>
                </c:pt>
                <c:pt idx="1292">
                  <c:v>1366.82</c:v>
                </c:pt>
                <c:pt idx="1293">
                  <c:v>1343.13</c:v>
                </c:pt>
                <c:pt idx="1294">
                  <c:v>1324.79</c:v>
                </c:pt>
                <c:pt idx="1295">
                  <c:v>1291.98</c:v>
                </c:pt>
                <c:pt idx="1296">
                  <c:v>1295.73</c:v>
                </c:pt>
                <c:pt idx="1297">
                  <c:v>1266.74</c:v>
                </c:pt>
                <c:pt idx="1298">
                  <c:v>1274.1600000000001</c:v>
                </c:pt>
                <c:pt idx="1299">
                  <c:v>1306.6199999999999</c:v>
                </c:pt>
                <c:pt idx="1300">
                  <c:v>1309.27</c:v>
                </c:pt>
                <c:pt idx="1301">
                  <c:v>1313.29</c:v>
                </c:pt>
                <c:pt idx="1302">
                  <c:v>1333.25</c:v>
                </c:pt>
                <c:pt idx="1303">
                  <c:v>1325.41</c:v>
                </c:pt>
                <c:pt idx="1304">
                  <c:v>1329.24</c:v>
                </c:pt>
                <c:pt idx="1305">
                  <c:v>1329.24</c:v>
                </c:pt>
                <c:pt idx="1306">
                  <c:v>1354.65</c:v>
                </c:pt>
                <c:pt idx="1307">
                  <c:v>1394.46</c:v>
                </c:pt>
                <c:pt idx="1308">
                  <c:v>1400.6</c:v>
                </c:pt>
                <c:pt idx="1309">
                  <c:v>1398.04</c:v>
                </c:pt>
                <c:pt idx="1310">
                  <c:v>1396.56</c:v>
                </c:pt>
                <c:pt idx="1311">
                  <c:v>1396.56</c:v>
                </c:pt>
                <c:pt idx="1312">
                  <c:v>1429.13</c:v>
                </c:pt>
                <c:pt idx="1313">
                  <c:v>1430.53</c:v>
                </c:pt>
                <c:pt idx="1314">
                  <c:v>1430.53</c:v>
                </c:pt>
                <c:pt idx="1315">
                  <c:v>1430.64</c:v>
                </c:pt>
                <c:pt idx="1316">
                  <c:v>1425.53</c:v>
                </c:pt>
                <c:pt idx="1317">
                  <c:v>1407.1</c:v>
                </c:pt>
                <c:pt idx="1318">
                  <c:v>1403.28</c:v>
                </c:pt>
                <c:pt idx="1319">
                  <c:v>1388.14</c:v>
                </c:pt>
                <c:pt idx="1320">
                  <c:v>1352.5</c:v>
                </c:pt>
                <c:pt idx="1321">
                  <c:v>1343.35</c:v>
                </c:pt>
                <c:pt idx="1322">
                  <c:v>1359.88</c:v>
                </c:pt>
                <c:pt idx="1323">
                  <c:v>1385.43</c:v>
                </c:pt>
                <c:pt idx="1324">
                  <c:v>1398.23</c:v>
                </c:pt>
                <c:pt idx="1325">
                  <c:v>1411.88</c:v>
                </c:pt>
                <c:pt idx="1326">
                  <c:v>1416.43</c:v>
                </c:pt>
                <c:pt idx="1327">
                  <c:v>1398.11</c:v>
                </c:pt>
                <c:pt idx="1328">
                  <c:v>1398.11</c:v>
                </c:pt>
                <c:pt idx="1329">
                  <c:v>1451.64</c:v>
                </c:pt>
                <c:pt idx="1330">
                  <c:v>1463.76</c:v>
                </c:pt>
                <c:pt idx="1331">
                  <c:v>1481.16</c:v>
                </c:pt>
                <c:pt idx="1332">
                  <c:v>1495.02</c:v>
                </c:pt>
                <c:pt idx="1333">
                  <c:v>1495.71</c:v>
                </c:pt>
                <c:pt idx="1334">
                  <c:v>1511.41</c:v>
                </c:pt>
                <c:pt idx="1335">
                  <c:v>1485.01</c:v>
                </c:pt>
                <c:pt idx="1336">
                  <c:v>1485.01</c:v>
                </c:pt>
                <c:pt idx="1337">
                  <c:v>1541.46</c:v>
                </c:pt>
                <c:pt idx="1338">
                  <c:v>1538.57</c:v>
                </c:pt>
                <c:pt idx="1339">
                  <c:v>1538.57</c:v>
                </c:pt>
                <c:pt idx="1340">
                  <c:v>1546.22</c:v>
                </c:pt>
                <c:pt idx="1341">
                  <c:v>1539.5</c:v>
                </c:pt>
                <c:pt idx="1342">
                  <c:v>1543.69</c:v>
                </c:pt>
                <c:pt idx="1343">
                  <c:v>1536.03</c:v>
                </c:pt>
                <c:pt idx="1344">
                  <c:v>1562.5</c:v>
                </c:pt>
                <c:pt idx="1345">
                  <c:v>1581.28</c:v>
                </c:pt>
                <c:pt idx="1346">
                  <c:v>1616.64</c:v>
                </c:pt>
                <c:pt idx="1347">
                  <c:v>1633.75</c:v>
                </c:pt>
                <c:pt idx="1348">
                  <c:v>1636.42</c:v>
                </c:pt>
                <c:pt idx="1349">
                  <c:v>1607.09</c:v>
                </c:pt>
                <c:pt idx="1350">
                  <c:v>1598.23</c:v>
                </c:pt>
                <c:pt idx="1351">
                  <c:v>1608.07</c:v>
                </c:pt>
                <c:pt idx="1352">
                  <c:v>1560.33</c:v>
                </c:pt>
                <c:pt idx="1353">
                  <c:v>1592.27</c:v>
                </c:pt>
                <c:pt idx="1354">
                  <c:v>1604.57</c:v>
                </c:pt>
                <c:pt idx="1355">
                  <c:v>1642.89</c:v>
                </c:pt>
                <c:pt idx="1356">
                  <c:v>1671.84</c:v>
                </c:pt>
                <c:pt idx="1357">
                  <c:v>1676.03</c:v>
                </c:pt>
                <c:pt idx="1358">
                  <c:v>1682.42</c:v>
                </c:pt>
                <c:pt idx="1359">
                  <c:v>1682.62</c:v>
                </c:pt>
                <c:pt idx="1360">
                  <c:v>1639.43</c:v>
                </c:pt>
                <c:pt idx="1361">
                  <c:v>1627.47</c:v>
                </c:pt>
                <c:pt idx="1362">
                  <c:v>1628.05</c:v>
                </c:pt>
                <c:pt idx="1363">
                  <c:v>1633.41</c:v>
                </c:pt>
                <c:pt idx="1364">
                  <c:v>1674.32</c:v>
                </c:pt>
                <c:pt idx="1365">
                  <c:v>1691.7</c:v>
                </c:pt>
                <c:pt idx="1366">
                  <c:v>1674.99</c:v>
                </c:pt>
                <c:pt idx="1367">
                  <c:v>1646.47</c:v>
                </c:pt>
                <c:pt idx="1368">
                  <c:v>1646.47</c:v>
                </c:pt>
                <c:pt idx="1369">
                  <c:v>1695.93</c:v>
                </c:pt>
                <c:pt idx="1370">
                  <c:v>1740.5</c:v>
                </c:pt>
                <c:pt idx="1371">
                  <c:v>1752.7</c:v>
                </c:pt>
                <c:pt idx="1372">
                  <c:v>1746.2</c:v>
                </c:pt>
                <c:pt idx="1373">
                  <c:v>1760.64</c:v>
                </c:pt>
                <c:pt idx="1374">
                  <c:v>1777.23</c:v>
                </c:pt>
                <c:pt idx="1375">
                  <c:v>1779.09</c:v>
                </c:pt>
                <c:pt idx="1376">
                  <c:v>1779.09</c:v>
                </c:pt>
                <c:pt idx="1377">
                  <c:v>1767.99</c:v>
                </c:pt>
                <c:pt idx="1378">
                  <c:v>1767.99</c:v>
                </c:pt>
                <c:pt idx="1379">
                  <c:v>1810.25</c:v>
                </c:pt>
                <c:pt idx="1380">
                  <c:v>1823.73</c:v>
                </c:pt>
                <c:pt idx="1381">
                  <c:v>1815.52</c:v>
                </c:pt>
                <c:pt idx="1382">
                  <c:v>1815.52</c:v>
                </c:pt>
                <c:pt idx="1383">
                  <c:v>1815.52</c:v>
                </c:pt>
                <c:pt idx="1384">
                  <c:v>1737.92</c:v>
                </c:pt>
                <c:pt idx="1385">
                  <c:v>1737.92</c:v>
                </c:pt>
                <c:pt idx="1386">
                  <c:v>1826.99</c:v>
                </c:pt>
                <c:pt idx="1387">
                  <c:v>1824.58</c:v>
                </c:pt>
                <c:pt idx="1388">
                  <c:v>1834.44</c:v>
                </c:pt>
                <c:pt idx="1389">
                  <c:v>1849.23</c:v>
                </c:pt>
                <c:pt idx="1390">
                  <c:v>1839.57</c:v>
                </c:pt>
                <c:pt idx="1391">
                  <c:v>1849.69</c:v>
                </c:pt>
                <c:pt idx="1392">
                  <c:v>1842.11</c:v>
                </c:pt>
                <c:pt idx="1393">
                  <c:v>1837.49</c:v>
                </c:pt>
                <c:pt idx="1394">
                  <c:v>1814.36</c:v>
                </c:pt>
                <c:pt idx="1395">
                  <c:v>1815.8</c:v>
                </c:pt>
                <c:pt idx="1396">
                  <c:v>1850.61</c:v>
                </c:pt>
                <c:pt idx="1397">
                  <c:v>1859.79</c:v>
                </c:pt>
                <c:pt idx="1398">
                  <c:v>1859.79</c:v>
                </c:pt>
                <c:pt idx="1399">
                  <c:v>1862.36</c:v>
                </c:pt>
                <c:pt idx="1400">
                  <c:v>1868.14</c:v>
                </c:pt>
                <c:pt idx="1401">
                  <c:v>1902.01</c:v>
                </c:pt>
                <c:pt idx="1402">
                  <c:v>1918.6</c:v>
                </c:pt>
                <c:pt idx="1403">
                  <c:v>1925.78</c:v>
                </c:pt>
                <c:pt idx="1404">
                  <c:v>1933.55</c:v>
                </c:pt>
                <c:pt idx="1405">
                  <c:v>1944.69</c:v>
                </c:pt>
                <c:pt idx="1406">
                  <c:v>1958.22</c:v>
                </c:pt>
                <c:pt idx="1407">
                  <c:v>1952.86</c:v>
                </c:pt>
                <c:pt idx="1408">
                  <c:v>1955.59</c:v>
                </c:pt>
                <c:pt idx="1409">
                  <c:v>1962.42</c:v>
                </c:pt>
                <c:pt idx="1410">
                  <c:v>1911.45</c:v>
                </c:pt>
                <c:pt idx="1411">
                  <c:v>1904.78</c:v>
                </c:pt>
                <c:pt idx="1412">
                  <c:v>1928.29</c:v>
                </c:pt>
                <c:pt idx="1413">
                  <c:v>1972.73</c:v>
                </c:pt>
                <c:pt idx="1414">
                  <c:v>1990.52</c:v>
                </c:pt>
                <c:pt idx="1415">
                  <c:v>1982.99</c:v>
                </c:pt>
                <c:pt idx="1416">
                  <c:v>1978.48</c:v>
                </c:pt>
                <c:pt idx="1417">
                  <c:v>1978.63</c:v>
                </c:pt>
                <c:pt idx="1418">
                  <c:v>1941.72</c:v>
                </c:pt>
                <c:pt idx="1419">
                  <c:v>1925.25</c:v>
                </c:pt>
                <c:pt idx="1420">
                  <c:v>1820.66</c:v>
                </c:pt>
                <c:pt idx="1421">
                  <c:v>1820.66</c:v>
                </c:pt>
                <c:pt idx="1422">
                  <c:v>1909.38</c:v>
                </c:pt>
                <c:pt idx="1423">
                  <c:v>1964.14</c:v>
                </c:pt>
                <c:pt idx="1424">
                  <c:v>2001.01</c:v>
                </c:pt>
                <c:pt idx="1425">
                  <c:v>2030.44</c:v>
                </c:pt>
                <c:pt idx="1426">
                  <c:v>2040.37</c:v>
                </c:pt>
                <c:pt idx="1427">
                  <c:v>2049.5700000000002</c:v>
                </c:pt>
                <c:pt idx="1428">
                  <c:v>2024.26</c:v>
                </c:pt>
                <c:pt idx="1429">
                  <c:v>2002.33</c:v>
                </c:pt>
                <c:pt idx="1430">
                  <c:v>2018.98</c:v>
                </c:pt>
                <c:pt idx="1431">
                  <c:v>2017.34</c:v>
                </c:pt>
                <c:pt idx="1432">
                  <c:v>1992.44</c:v>
                </c:pt>
                <c:pt idx="1433">
                  <c:v>1988.44</c:v>
                </c:pt>
                <c:pt idx="1434">
                  <c:v>1988.12</c:v>
                </c:pt>
                <c:pt idx="1435">
                  <c:v>2001.49</c:v>
                </c:pt>
                <c:pt idx="1436">
                  <c:v>1980.9</c:v>
                </c:pt>
                <c:pt idx="1437">
                  <c:v>2022.71</c:v>
                </c:pt>
                <c:pt idx="1438">
                  <c:v>2041.88</c:v>
                </c:pt>
                <c:pt idx="1439">
                  <c:v>2085.44</c:v>
                </c:pt>
                <c:pt idx="1440">
                  <c:v>2087.62</c:v>
                </c:pt>
                <c:pt idx="1441">
                  <c:v>2039.69</c:v>
                </c:pt>
                <c:pt idx="1442">
                  <c:v>2039.69</c:v>
                </c:pt>
                <c:pt idx="1443">
                  <c:v>2061.0500000000002</c:v>
                </c:pt>
                <c:pt idx="1444">
                  <c:v>2045.5</c:v>
                </c:pt>
                <c:pt idx="1445">
                  <c:v>2048.38</c:v>
                </c:pt>
                <c:pt idx="1446">
                  <c:v>2073.3000000000002</c:v>
                </c:pt>
                <c:pt idx="1447">
                  <c:v>2072.37</c:v>
                </c:pt>
                <c:pt idx="1448">
                  <c:v>2091.0500000000002</c:v>
                </c:pt>
                <c:pt idx="1449">
                  <c:v>2067.9299999999998</c:v>
                </c:pt>
                <c:pt idx="1450">
                  <c:v>2067.9299999999998</c:v>
                </c:pt>
                <c:pt idx="1451">
                  <c:v>2085.5700000000002</c:v>
                </c:pt>
                <c:pt idx="1452">
                  <c:v>2099.1799999999998</c:v>
                </c:pt>
                <c:pt idx="1453">
                  <c:v>2099.14</c:v>
                </c:pt>
                <c:pt idx="1454">
                  <c:v>2072.14</c:v>
                </c:pt>
                <c:pt idx="1455">
                  <c:v>2072.14</c:v>
                </c:pt>
                <c:pt idx="1456">
                  <c:v>2082.1</c:v>
                </c:pt>
                <c:pt idx="1457">
                  <c:v>2056.3200000000002</c:v>
                </c:pt>
                <c:pt idx="1458">
                  <c:v>2044.02</c:v>
                </c:pt>
                <c:pt idx="1459">
                  <c:v>2044.02</c:v>
                </c:pt>
                <c:pt idx="1460">
                  <c:v>2102.4899999999998</c:v>
                </c:pt>
                <c:pt idx="1461">
                  <c:v>2063.52</c:v>
                </c:pt>
                <c:pt idx="1462">
                  <c:v>2063.52</c:v>
                </c:pt>
                <c:pt idx="1463">
                  <c:v>2052.09</c:v>
                </c:pt>
                <c:pt idx="1464">
                  <c:v>2052.09</c:v>
                </c:pt>
                <c:pt idx="1465">
                  <c:v>1867.01</c:v>
                </c:pt>
                <c:pt idx="1466">
                  <c:v>1867.08</c:v>
                </c:pt>
                <c:pt idx="1467">
                  <c:v>1903.07</c:v>
                </c:pt>
                <c:pt idx="1468">
                  <c:v>1927.3</c:v>
                </c:pt>
                <c:pt idx="1469">
                  <c:v>1939.19</c:v>
                </c:pt>
                <c:pt idx="1470">
                  <c:v>1871.91</c:v>
                </c:pt>
                <c:pt idx="1471">
                  <c:v>1871.91</c:v>
                </c:pt>
                <c:pt idx="1472">
                  <c:v>1971.99</c:v>
                </c:pt>
                <c:pt idx="1473">
                  <c:v>1990.73</c:v>
                </c:pt>
                <c:pt idx="1474">
                  <c:v>2017.22</c:v>
                </c:pt>
                <c:pt idx="1475">
                  <c:v>2058.84</c:v>
                </c:pt>
                <c:pt idx="1476">
                  <c:v>2068.2399999999998</c:v>
                </c:pt>
                <c:pt idx="1477">
                  <c:v>2019.39</c:v>
                </c:pt>
                <c:pt idx="1478">
                  <c:v>2051.9899999999998</c:v>
                </c:pt>
                <c:pt idx="1479">
                  <c:v>2070.29</c:v>
                </c:pt>
                <c:pt idx="1480">
                  <c:v>2036.53</c:v>
                </c:pt>
                <c:pt idx="1481">
                  <c:v>1993.26</c:v>
                </c:pt>
                <c:pt idx="1482">
                  <c:v>1993.26</c:v>
                </c:pt>
                <c:pt idx="1483">
                  <c:v>2005.93</c:v>
                </c:pt>
                <c:pt idx="1484">
                  <c:v>1979.05</c:v>
                </c:pt>
                <c:pt idx="1485">
                  <c:v>1886.41</c:v>
                </c:pt>
                <c:pt idx="1486">
                  <c:v>1812.29</c:v>
                </c:pt>
                <c:pt idx="1487">
                  <c:v>1812.29</c:v>
                </c:pt>
                <c:pt idx="1488">
                  <c:v>1872.23</c:v>
                </c:pt>
                <c:pt idx="1489">
                  <c:v>1828.46</c:v>
                </c:pt>
                <c:pt idx="1490">
                  <c:v>1810.1</c:v>
                </c:pt>
                <c:pt idx="1491">
                  <c:v>1871.44</c:v>
                </c:pt>
                <c:pt idx="1492">
                  <c:v>1891</c:v>
                </c:pt>
                <c:pt idx="1493">
                  <c:v>1968.8</c:v>
                </c:pt>
                <c:pt idx="1494">
                  <c:v>1969.25</c:v>
                </c:pt>
                <c:pt idx="1495">
                  <c:v>2010.040039</c:v>
                </c:pt>
                <c:pt idx="1496">
                  <c:v>2022.48999</c:v>
                </c:pt>
                <c:pt idx="1497">
                  <c:v>2042.5600589999999</c:v>
                </c:pt>
                <c:pt idx="1498">
                  <c:v>2033.8000489999999</c:v>
                </c:pt>
                <c:pt idx="1499">
                  <c:v>2065.919922</c:v>
                </c:pt>
                <c:pt idx="1500">
                  <c:v>2077.5200199999999</c:v>
                </c:pt>
                <c:pt idx="1501">
                  <c:v>2045.5500489999999</c:v>
                </c:pt>
                <c:pt idx="1502">
                  <c:v>2039.4499510000001</c:v>
                </c:pt>
                <c:pt idx="1503">
                  <c:v>2034.48999</c:v>
                </c:pt>
                <c:pt idx="1504">
                  <c:v>2025.910034</c:v>
                </c:pt>
                <c:pt idx="1505">
                  <c:v>2078.929932</c:v>
                </c:pt>
                <c:pt idx="1506">
                  <c:v>2085.1000979999999</c:v>
                </c:pt>
                <c:pt idx="1507">
                  <c:v>2064.1000979999999</c:v>
                </c:pt>
                <c:pt idx="1508">
                  <c:v>2050.3701169999999</c:v>
                </c:pt>
                <c:pt idx="1509">
                  <c:v>1991.68</c:v>
                </c:pt>
                <c:pt idx="1510">
                  <c:v>2042.6899410000001</c:v>
                </c:pt>
                <c:pt idx="1511">
                  <c:v>2074.0200199999999</c:v>
                </c:pt>
                <c:pt idx="1512">
                  <c:v>2146.21</c:v>
                </c:pt>
                <c:pt idx="1513">
                  <c:v>2159.070068</c:v>
                </c:pt>
                <c:pt idx="1514">
                  <c:v>2147.58</c:v>
                </c:pt>
                <c:pt idx="1515">
                  <c:v>2152.56</c:v>
                </c:pt>
                <c:pt idx="1516">
                  <c:v>2168.5</c:v>
                </c:pt>
                <c:pt idx="1517">
                  <c:v>2168.5</c:v>
                </c:pt>
                <c:pt idx="1518">
                  <c:v>2157.09</c:v>
                </c:pt>
                <c:pt idx="1519">
                  <c:v>2157.0900879999999</c:v>
                </c:pt>
                <c:pt idx="1520">
                  <c:v>2119.1201169999999</c:v>
                </c:pt>
                <c:pt idx="1521">
                  <c:v>2119.8999020000001</c:v>
                </c:pt>
                <c:pt idx="1522">
                  <c:v>2139.570068</c:v>
                </c:pt>
                <c:pt idx="1523">
                  <c:v>2144.01001</c:v>
                </c:pt>
                <c:pt idx="1524">
                  <c:v>2128.8400879999999</c:v>
                </c:pt>
                <c:pt idx="1525">
                  <c:v>2114.719971</c:v>
                </c:pt>
                <c:pt idx="1526">
                  <c:v>2130.0900879999999</c:v>
                </c:pt>
                <c:pt idx="1527">
                  <c:v>2094</c:v>
                </c:pt>
                <c:pt idx="1528">
                  <c:v>2083.79</c:v>
                </c:pt>
                <c:pt idx="1529">
                  <c:v>2100.59</c:v>
                </c:pt>
                <c:pt idx="1530">
                  <c:v>2172.1999999999998</c:v>
                </c:pt>
                <c:pt idx="1531">
                  <c:v>2194.5100000000002</c:v>
                </c:pt>
                <c:pt idx="1532">
                  <c:v>2187.44</c:v>
                </c:pt>
                <c:pt idx="1533">
                  <c:v>2208.9299999999998</c:v>
                </c:pt>
                <c:pt idx="1534">
                  <c:v>2253.77</c:v>
                </c:pt>
                <c:pt idx="1535">
                  <c:v>2249.11</c:v>
                </c:pt>
                <c:pt idx="1536">
                  <c:v>2233.62</c:v>
                </c:pt>
                <c:pt idx="1537">
                  <c:v>2260.4499999999998</c:v>
                </c:pt>
                <c:pt idx="1538">
                  <c:v>2254.25</c:v>
                </c:pt>
                <c:pt idx="1539">
                  <c:v>2257.02</c:v>
                </c:pt>
                <c:pt idx="1540">
                  <c:v>2267.21</c:v>
                </c:pt>
                <c:pt idx="1541">
                  <c:v>2271.65</c:v>
                </c:pt>
                <c:pt idx="1542">
                  <c:v>2296.61</c:v>
                </c:pt>
                <c:pt idx="1543">
                  <c:v>2322.17</c:v>
                </c:pt>
                <c:pt idx="1544">
                  <c:v>2352.87</c:v>
                </c:pt>
                <c:pt idx="1545">
                  <c:v>2361.0100000000002</c:v>
                </c:pt>
                <c:pt idx="1546">
                  <c:v>2354.54</c:v>
                </c:pt>
                <c:pt idx="1547">
                  <c:v>2336.4499999999998</c:v>
                </c:pt>
                <c:pt idx="1548">
                  <c:v>2322.25</c:v>
                </c:pt>
                <c:pt idx="1549">
                  <c:v>2344.73</c:v>
                </c:pt>
                <c:pt idx="1550">
                  <c:v>2337.25</c:v>
                </c:pt>
                <c:pt idx="1551">
                  <c:v>2328.9499999999998</c:v>
                </c:pt>
                <c:pt idx="1552">
                  <c:v>2335.0500000000002</c:v>
                </c:pt>
                <c:pt idx="1553">
                  <c:v>2379.75</c:v>
                </c:pt>
                <c:pt idx="1554">
                  <c:v>2379.75</c:v>
                </c:pt>
                <c:pt idx="1555">
                  <c:v>2356.21</c:v>
                </c:pt>
                <c:pt idx="1556">
                  <c:v>2352.7199999999998</c:v>
                </c:pt>
                <c:pt idx="1557">
                  <c:v>2393.88</c:v>
                </c:pt>
                <c:pt idx="1558">
                  <c:v>2403.59</c:v>
                </c:pt>
                <c:pt idx="1559">
                  <c:v>2415.6999999999998</c:v>
                </c:pt>
                <c:pt idx="1560">
                  <c:v>2418.5300000000002</c:v>
                </c:pt>
                <c:pt idx="1561">
                  <c:v>2419.38</c:v>
                </c:pt>
                <c:pt idx="1562">
                  <c:v>2405.6999999999998</c:v>
                </c:pt>
                <c:pt idx="1563">
                  <c:v>2407.6999999999998</c:v>
                </c:pt>
                <c:pt idx="1564">
                  <c:v>2435.75</c:v>
                </c:pt>
                <c:pt idx="1565">
                  <c:v>2463.85</c:v>
                </c:pt>
                <c:pt idx="1566">
                  <c:v>2470.3000000000002</c:v>
                </c:pt>
                <c:pt idx="1567">
                  <c:v>2462.08</c:v>
                </c:pt>
                <c:pt idx="1568">
                  <c:v>2437.75</c:v>
                </c:pt>
                <c:pt idx="1569">
                  <c:v>2417.35</c:v>
                </c:pt>
                <c:pt idx="1570">
                  <c:v>2428.1999999999998</c:v>
                </c:pt>
                <c:pt idx="1571">
                  <c:v>2428.1999999999998</c:v>
                </c:pt>
                <c:pt idx="1572">
                  <c:v>2459.1999999999998</c:v>
                </c:pt>
                <c:pt idx="1573">
                  <c:v>2491.35</c:v>
                </c:pt>
                <c:pt idx="1574">
                  <c:v>2488.0300000000002</c:v>
                </c:pt>
                <c:pt idx="1575">
                  <c:v>2495.91</c:v>
                </c:pt>
                <c:pt idx="1576">
                  <c:v>2531.8000000000002</c:v>
                </c:pt>
                <c:pt idx="1577">
                  <c:v>2547.9499999999998</c:v>
                </c:pt>
                <c:pt idx="1578">
                  <c:v>2544</c:v>
                </c:pt>
                <c:pt idx="1579">
                  <c:v>2544</c:v>
                </c:pt>
                <c:pt idx="1580">
                  <c:v>2566.17</c:v>
                </c:pt>
                <c:pt idx="1581">
                  <c:v>2557.4499999999998</c:v>
                </c:pt>
                <c:pt idx="1582">
                  <c:v>2557.4499999999998</c:v>
                </c:pt>
                <c:pt idx="1583">
                  <c:v>2589.17</c:v>
                </c:pt>
                <c:pt idx="1584">
                  <c:v>2620.3200000000002</c:v>
                </c:pt>
                <c:pt idx="1585">
                  <c:v>2624.75</c:v>
                </c:pt>
                <c:pt idx="1586">
                  <c:v>2652.01</c:v>
                </c:pt>
                <c:pt idx="1587">
                  <c:v>2676.11</c:v>
                </c:pt>
                <c:pt idx="1588">
                  <c:v>2673.61</c:v>
                </c:pt>
                <c:pt idx="1589">
                  <c:v>2697.77</c:v>
                </c:pt>
                <c:pt idx="1590">
                  <c:v>2736.06</c:v>
                </c:pt>
                <c:pt idx="1591">
                  <c:v>2778.38</c:v>
                </c:pt>
                <c:pt idx="1592">
                  <c:v>2813.04</c:v>
                </c:pt>
                <c:pt idx="1593">
                  <c:v>2593.0700000000002</c:v>
                </c:pt>
                <c:pt idx="1594">
                  <c:v>2532.69</c:v>
                </c:pt>
                <c:pt idx="1595">
                  <c:v>2637.08</c:v>
                </c:pt>
                <c:pt idx="1596">
                  <c:v>2697.77</c:v>
                </c:pt>
                <c:pt idx="1597">
                  <c:v>2647.32</c:v>
                </c:pt>
                <c:pt idx="1598">
                  <c:v>2701.74</c:v>
                </c:pt>
                <c:pt idx="1599">
                  <c:v>2694.59</c:v>
                </c:pt>
                <c:pt idx="1600">
                  <c:v>2585.89</c:v>
                </c:pt>
                <c:pt idx="1601">
                  <c:v>2553.8000000000002</c:v>
                </c:pt>
                <c:pt idx="1602">
                  <c:v>2573.61</c:v>
                </c:pt>
                <c:pt idx="1603">
                  <c:v>2639.25</c:v>
                </c:pt>
                <c:pt idx="1604">
                  <c:v>2612.67</c:v>
                </c:pt>
                <c:pt idx="1605">
                  <c:v>2612.67</c:v>
                </c:pt>
                <c:pt idx="1606">
                  <c:v>2594.62</c:v>
                </c:pt>
                <c:pt idx="1607">
                  <c:v>2674.14</c:v>
                </c:pt>
                <c:pt idx="1608">
                  <c:v>2709.18</c:v>
                </c:pt>
                <c:pt idx="1609">
                  <c:v>2676.81</c:v>
                </c:pt>
                <c:pt idx="1610">
                  <c:v>2700.68</c:v>
                </c:pt>
                <c:pt idx="1611">
                  <c:v>2748.46</c:v>
                </c:pt>
                <c:pt idx="1612">
                  <c:v>2743.19</c:v>
                </c:pt>
                <c:pt idx="1613">
                  <c:v>2698.67</c:v>
                </c:pt>
                <c:pt idx="1614">
                  <c:v>2691.99</c:v>
                </c:pt>
                <c:pt idx="1615">
                  <c:v>2711.16</c:v>
                </c:pt>
                <c:pt idx="1616">
                  <c:v>2770.77</c:v>
                </c:pt>
                <c:pt idx="1617">
                  <c:v>2795.14</c:v>
                </c:pt>
                <c:pt idx="1618">
                  <c:v>2798.11</c:v>
                </c:pt>
                <c:pt idx="1619">
                  <c:v>2796.34</c:v>
                </c:pt>
                <c:pt idx="1620">
                  <c:v>2802.49</c:v>
                </c:pt>
                <c:pt idx="1621">
                  <c:v>2802.49</c:v>
                </c:pt>
                <c:pt idx="1622">
                  <c:v>2854.03</c:v>
                </c:pt>
                <c:pt idx="1623">
                  <c:v>2876.92</c:v>
                </c:pt>
                <c:pt idx="1624">
                  <c:v>2864.12</c:v>
                </c:pt>
                <c:pt idx="1625">
                  <c:v>2879.2</c:v>
                </c:pt>
                <c:pt idx="1626">
                  <c:v>2903.28</c:v>
                </c:pt>
                <c:pt idx="1627">
                  <c:v>2903.28</c:v>
                </c:pt>
                <c:pt idx="1628">
                  <c:v>2784.86</c:v>
                </c:pt>
                <c:pt idx="1629">
                  <c:v>2710.51</c:v>
                </c:pt>
                <c:pt idx="1630">
                  <c:v>2651.89</c:v>
                </c:pt>
                <c:pt idx="1631">
                  <c:v>2603.54</c:v>
                </c:pt>
                <c:pt idx="1632">
                  <c:v>2700.44</c:v>
                </c:pt>
                <c:pt idx="1633">
                  <c:v>2685.75</c:v>
                </c:pt>
                <c:pt idx="1634">
                  <c:v>2631.52</c:v>
                </c:pt>
                <c:pt idx="1635">
                  <c:v>2631.09</c:v>
                </c:pt>
                <c:pt idx="1636">
                  <c:v>2655.89</c:v>
                </c:pt>
                <c:pt idx="1637">
                  <c:v>2583.23</c:v>
                </c:pt>
                <c:pt idx="1638">
                  <c:v>2488.96</c:v>
                </c:pt>
                <c:pt idx="1639">
                  <c:v>2346.58</c:v>
                </c:pt>
                <c:pt idx="1640">
                  <c:v>2346.58</c:v>
                </c:pt>
                <c:pt idx="1641">
                  <c:v>2443.96</c:v>
                </c:pt>
                <c:pt idx="1642">
                  <c:v>2562.02</c:v>
                </c:pt>
                <c:pt idx="1643">
                  <c:v>2585.1</c:v>
                </c:pt>
                <c:pt idx="1644">
                  <c:v>2612.86</c:v>
                </c:pt>
                <c:pt idx="1645">
                  <c:v>2648.34</c:v>
                </c:pt>
                <c:pt idx="1646">
                  <c:v>2681.83</c:v>
                </c:pt>
                <c:pt idx="1647">
                  <c:v>2703.79</c:v>
                </c:pt>
                <c:pt idx="1648">
                  <c:v>2764.55</c:v>
                </c:pt>
                <c:pt idx="1649">
                  <c:v>2767.66</c:v>
                </c:pt>
                <c:pt idx="1650">
                  <c:v>2722.27</c:v>
                </c:pt>
                <c:pt idx="1651">
                  <c:v>2799.78</c:v>
                </c:pt>
                <c:pt idx="1652">
                  <c:v>2785.02</c:v>
                </c:pt>
                <c:pt idx="1653">
                  <c:v>2787.72</c:v>
                </c:pt>
                <c:pt idx="1654">
                  <c:v>2865.17</c:v>
                </c:pt>
                <c:pt idx="1655">
                  <c:v>2879.13</c:v>
                </c:pt>
                <c:pt idx="1656">
                  <c:v>2891.9</c:v>
                </c:pt>
                <c:pt idx="1657">
                  <c:v>2912.84</c:v>
                </c:pt>
                <c:pt idx="1658">
                  <c:v>2862.6</c:v>
                </c:pt>
                <c:pt idx="1659">
                  <c:v>2801.43</c:v>
                </c:pt>
                <c:pt idx="1660">
                  <c:v>2815.08</c:v>
                </c:pt>
                <c:pt idx="1661">
                  <c:v>2766.06</c:v>
                </c:pt>
                <c:pt idx="1662">
                  <c:v>2728.81</c:v>
                </c:pt>
                <c:pt idx="1663">
                  <c:v>2800.92</c:v>
                </c:pt>
                <c:pt idx="1664">
                  <c:v>2874.68</c:v>
                </c:pt>
                <c:pt idx="1665">
                  <c:v>2911.43</c:v>
                </c:pt>
                <c:pt idx="1666">
                  <c:v>2912.99</c:v>
                </c:pt>
                <c:pt idx="1667">
                  <c:v>2955.92</c:v>
                </c:pt>
                <c:pt idx="1668">
                  <c:v>2984.25</c:v>
                </c:pt>
                <c:pt idx="1669">
                  <c:v>2973.09</c:v>
                </c:pt>
                <c:pt idx="1670">
                  <c:v>2958.08</c:v>
                </c:pt>
                <c:pt idx="1671">
                  <c:v>2822.12</c:v>
                </c:pt>
                <c:pt idx="1672">
                  <c:v>2825.71</c:v>
                </c:pt>
                <c:pt idx="1673">
                  <c:v>2825.51</c:v>
                </c:pt>
                <c:pt idx="1674">
                  <c:v>2834.97</c:v>
                </c:pt>
                <c:pt idx="1675">
                  <c:v>2853.05</c:v>
                </c:pt>
                <c:pt idx="1676">
                  <c:v>2921.86</c:v>
                </c:pt>
                <c:pt idx="1677">
                  <c:v>2975.31</c:v>
                </c:pt>
                <c:pt idx="1678">
                  <c:v>2952.86</c:v>
                </c:pt>
                <c:pt idx="1679">
                  <c:v>2874.93</c:v>
                </c:pt>
                <c:pt idx="1680">
                  <c:v>2855.94</c:v>
                </c:pt>
                <c:pt idx="1681">
                  <c:v>2907.41</c:v>
                </c:pt>
                <c:pt idx="1682">
                  <c:v>2976.31</c:v>
                </c:pt>
                <c:pt idx="1683">
                  <c:v>2991.21</c:v>
                </c:pt>
                <c:pt idx="1684">
                  <c:v>3023.19</c:v>
                </c:pt>
                <c:pt idx="1685">
                  <c:v>3065.89</c:v>
                </c:pt>
                <c:pt idx="1686">
                  <c:v>3078.8</c:v>
                </c:pt>
                <c:pt idx="1687">
                  <c:v>3091.41</c:v>
                </c:pt>
                <c:pt idx="1688">
                  <c:v>3070.33</c:v>
                </c:pt>
                <c:pt idx="1689">
                  <c:v>3102.53</c:v>
                </c:pt>
                <c:pt idx="1690">
                  <c:v>3133.21</c:v>
                </c:pt>
                <c:pt idx="1691">
                  <c:v>3191.03</c:v>
                </c:pt>
                <c:pt idx="1692">
                  <c:v>3212.03</c:v>
                </c:pt>
                <c:pt idx="1693">
                  <c:v>3212.03</c:v>
                </c:pt>
                <c:pt idx="1694">
                  <c:v>3236.67</c:v>
                </c:pt>
                <c:pt idx="1695">
                  <c:v>3277.19</c:v>
                </c:pt>
                <c:pt idx="1696">
                  <c:v>3234.5</c:v>
                </c:pt>
                <c:pt idx="1697">
                  <c:v>3214.68</c:v>
                </c:pt>
                <c:pt idx="1698">
                  <c:v>3313.75</c:v>
                </c:pt>
                <c:pt idx="1699">
                  <c:v>3352.72</c:v>
                </c:pt>
                <c:pt idx="1700">
                  <c:v>3108.99</c:v>
                </c:pt>
                <c:pt idx="1701">
                  <c:v>2855.84</c:v>
                </c:pt>
                <c:pt idx="1702">
                  <c:v>2707.22</c:v>
                </c:pt>
                <c:pt idx="1703">
                  <c:v>2280.52</c:v>
                </c:pt>
                <c:pt idx="1704">
                  <c:v>2191.86</c:v>
                </c:pt>
                <c:pt idx="1705">
                  <c:v>2407.5300000000002</c:v>
                </c:pt>
                <c:pt idx="1706">
                  <c:v>2447.4899999999998</c:v>
                </c:pt>
                <c:pt idx="1707">
                  <c:v>2657.67</c:v>
                </c:pt>
                <c:pt idx="1708">
                  <c:v>2727.1</c:v>
                </c:pt>
                <c:pt idx="1709">
                  <c:v>2775.95</c:v>
                </c:pt>
                <c:pt idx="1710">
                  <c:v>2797.85</c:v>
                </c:pt>
                <c:pt idx="1711">
                  <c:v>2793.15</c:v>
                </c:pt>
                <c:pt idx="1712">
                  <c:v>2766.64</c:v>
                </c:pt>
                <c:pt idx="1713">
                  <c:v>2922.35</c:v>
                </c:pt>
                <c:pt idx="1714">
                  <c:v>2969.75</c:v>
                </c:pt>
                <c:pt idx="1715">
                  <c:v>3090.41</c:v>
                </c:pt>
                <c:pt idx="1716">
                  <c:v>2965.66</c:v>
                </c:pt>
                <c:pt idx="1717">
                  <c:v>3032.13</c:v>
                </c:pt>
                <c:pt idx="1718">
                  <c:v>2999.74</c:v>
                </c:pt>
                <c:pt idx="1719">
                  <c:v>3047.83</c:v>
                </c:pt>
                <c:pt idx="1720">
                  <c:v>3115.7</c:v>
                </c:pt>
                <c:pt idx="1721">
                  <c:v>3198.59</c:v>
                </c:pt>
                <c:pt idx="1722">
                  <c:v>3200.05</c:v>
                </c:pt>
                <c:pt idx="1723">
                  <c:v>3204.13</c:v>
                </c:pt>
                <c:pt idx="1724">
                  <c:v>3317.37</c:v>
                </c:pt>
                <c:pt idx="1725">
                  <c:v>3355.46</c:v>
                </c:pt>
                <c:pt idx="1726">
                  <c:v>3354.69</c:v>
                </c:pt>
                <c:pt idx="1727">
                  <c:v>3444.15</c:v>
                </c:pt>
                <c:pt idx="1728">
                  <c:v>3329.27</c:v>
                </c:pt>
                <c:pt idx="1729">
                  <c:v>3310.47</c:v>
                </c:pt>
                <c:pt idx="1730">
                  <c:v>3229.1</c:v>
                </c:pt>
                <c:pt idx="1731">
                  <c:v>3209.45</c:v>
                </c:pt>
                <c:pt idx="1732">
                  <c:v>3323.69</c:v>
                </c:pt>
                <c:pt idx="1733">
                  <c:v>3384.56</c:v>
                </c:pt>
                <c:pt idx="1734">
                  <c:v>3419.93</c:v>
                </c:pt>
                <c:pt idx="1735">
                  <c:v>3268.89</c:v>
                </c:pt>
                <c:pt idx="1736">
                  <c:v>3233.94</c:v>
                </c:pt>
                <c:pt idx="1737">
                  <c:v>3405.17</c:v>
                </c:pt>
                <c:pt idx="1738">
                  <c:v>3405.17</c:v>
                </c:pt>
                <c:pt idx="1739">
                  <c:v>3543.84</c:v>
                </c:pt>
                <c:pt idx="1740">
                  <c:v>3594.39</c:v>
                </c:pt>
                <c:pt idx="1741">
                  <c:v>3644.84</c:v>
                </c:pt>
                <c:pt idx="1742">
                  <c:v>3633.4</c:v>
                </c:pt>
                <c:pt idx="1743">
                  <c:v>3636.48</c:v>
                </c:pt>
                <c:pt idx="1744">
                  <c:v>3676.16</c:v>
                </c:pt>
                <c:pt idx="1745">
                  <c:v>3662.71</c:v>
                </c:pt>
                <c:pt idx="1746">
                  <c:v>3749.62</c:v>
                </c:pt>
                <c:pt idx="1747">
                  <c:v>3732.48</c:v>
                </c:pt>
                <c:pt idx="1748">
                  <c:v>3694.12</c:v>
                </c:pt>
                <c:pt idx="1749">
                  <c:v>3816.68</c:v>
                </c:pt>
                <c:pt idx="1750">
                  <c:v>3884.94</c:v>
                </c:pt>
                <c:pt idx="1751">
                  <c:v>3911.13</c:v>
                </c:pt>
                <c:pt idx="1752">
                  <c:v>3817.26</c:v>
                </c:pt>
                <c:pt idx="1753">
                  <c:v>3885.73</c:v>
                </c:pt>
                <c:pt idx="1754">
                  <c:v>3947.41</c:v>
                </c:pt>
                <c:pt idx="1755">
                  <c:v>3864.63</c:v>
                </c:pt>
                <c:pt idx="1756">
                  <c:v>4013.04</c:v>
                </c:pt>
                <c:pt idx="1757">
                  <c:v>4089.89</c:v>
                </c:pt>
                <c:pt idx="1758">
                  <c:v>4120.87</c:v>
                </c:pt>
                <c:pt idx="1759">
                  <c:v>4160.1099999999997</c:v>
                </c:pt>
                <c:pt idx="1760">
                  <c:v>4190.08</c:v>
                </c:pt>
                <c:pt idx="1761">
                  <c:v>4147.33</c:v>
                </c:pt>
                <c:pt idx="1762">
                  <c:v>4056.88</c:v>
                </c:pt>
                <c:pt idx="1763">
                  <c:v>4121.97</c:v>
                </c:pt>
                <c:pt idx="1764">
                  <c:v>4201.9399999999996</c:v>
                </c:pt>
                <c:pt idx="1765">
                  <c:v>4167.93</c:v>
                </c:pt>
                <c:pt idx="1766">
                  <c:v>4167.93</c:v>
                </c:pt>
                <c:pt idx="1767">
                  <c:v>4202.45</c:v>
                </c:pt>
                <c:pt idx="1768">
                  <c:v>4164.3999999999996</c:v>
                </c:pt>
                <c:pt idx="1769">
                  <c:v>4256.97</c:v>
                </c:pt>
                <c:pt idx="1770">
                  <c:v>4300.7299999999996</c:v>
                </c:pt>
                <c:pt idx="1771">
                  <c:v>4329.79</c:v>
                </c:pt>
                <c:pt idx="1772">
                  <c:v>4322.53</c:v>
                </c:pt>
                <c:pt idx="1773">
                  <c:v>4350.0600000000004</c:v>
                </c:pt>
                <c:pt idx="1774">
                  <c:v>4373</c:v>
                </c:pt>
                <c:pt idx="1775">
                  <c:v>4408.8599999999997</c:v>
                </c:pt>
                <c:pt idx="1776">
                  <c:v>4397.59</c:v>
                </c:pt>
                <c:pt idx="1777">
                  <c:v>4367.7299999999996</c:v>
                </c:pt>
                <c:pt idx="1778">
                  <c:v>4468.99</c:v>
                </c:pt>
                <c:pt idx="1779">
                  <c:v>4493.95</c:v>
                </c:pt>
                <c:pt idx="1780">
                  <c:v>4435.46</c:v>
                </c:pt>
                <c:pt idx="1781">
                  <c:v>4305.91</c:v>
                </c:pt>
                <c:pt idx="1782">
                  <c:v>4346.33</c:v>
                </c:pt>
                <c:pt idx="1783">
                  <c:v>4278.9399999999996</c:v>
                </c:pt>
                <c:pt idx="1784">
                  <c:v>4329.92</c:v>
                </c:pt>
                <c:pt idx="1785">
                  <c:v>4386.75</c:v>
                </c:pt>
                <c:pt idx="1786">
                  <c:v>4524</c:v>
                </c:pt>
                <c:pt idx="1787">
                  <c:v>4562.84</c:v>
                </c:pt>
                <c:pt idx="1788">
                  <c:v>4630.8599999999997</c:v>
                </c:pt>
                <c:pt idx="1789">
                  <c:v>4648.3100000000004</c:v>
                </c:pt>
                <c:pt idx="1790">
                  <c:v>4652.66</c:v>
                </c:pt>
                <c:pt idx="1791">
                  <c:v>4504.7299999999996</c:v>
                </c:pt>
                <c:pt idx="1792">
                  <c:v>4540.51</c:v>
                </c:pt>
                <c:pt idx="1793">
                  <c:v>4606.5200000000004</c:v>
                </c:pt>
                <c:pt idx="1794">
                  <c:v>4531.1000000000004</c:v>
                </c:pt>
                <c:pt idx="1795">
                  <c:v>4703.96</c:v>
                </c:pt>
                <c:pt idx="1796">
                  <c:v>4699.4399999999996</c:v>
                </c:pt>
                <c:pt idx="1797">
                  <c:v>4638.2700000000004</c:v>
                </c:pt>
                <c:pt idx="1798">
                  <c:v>4547.3500000000004</c:v>
                </c:pt>
                <c:pt idx="1799">
                  <c:v>4222.62</c:v>
                </c:pt>
                <c:pt idx="1800">
                  <c:v>4292.46</c:v>
                </c:pt>
                <c:pt idx="1801">
                  <c:v>4483.87</c:v>
                </c:pt>
                <c:pt idx="1802">
                  <c:v>4364.84</c:v>
                </c:pt>
                <c:pt idx="1803">
                  <c:v>4114.6499999999996</c:v>
                </c:pt>
                <c:pt idx="1804">
                  <c:v>4279.54</c:v>
                </c:pt>
                <c:pt idx="1805">
                  <c:v>4157.87</c:v>
                </c:pt>
                <c:pt idx="1806">
                  <c:v>4161.72</c:v>
                </c:pt>
                <c:pt idx="1807">
                  <c:v>4390.57</c:v>
                </c:pt>
                <c:pt idx="1808">
                  <c:v>4501.07</c:v>
                </c:pt>
                <c:pt idx="1809">
                  <c:v>4450.04</c:v>
                </c:pt>
                <c:pt idx="1810">
                  <c:v>4381.34</c:v>
                </c:pt>
                <c:pt idx="1811">
                  <c:v>4370.3</c:v>
                </c:pt>
                <c:pt idx="1812">
                  <c:v>4162.8999999999996</c:v>
                </c:pt>
                <c:pt idx="1813">
                  <c:v>4194.75</c:v>
                </c:pt>
                <c:pt idx="1814">
                  <c:v>3877.04</c:v>
                </c:pt>
                <c:pt idx="1815">
                  <c:v>3891.42</c:v>
                </c:pt>
                <c:pt idx="1816">
                  <c:v>3810.32</c:v>
                </c:pt>
                <c:pt idx="1817">
                  <c:v>3984.6</c:v>
                </c:pt>
                <c:pt idx="1818">
                  <c:v>4074.37</c:v>
                </c:pt>
                <c:pt idx="1819">
                  <c:v>3705.68</c:v>
                </c:pt>
                <c:pt idx="1820">
                  <c:v>3636.87</c:v>
                </c:pt>
                <c:pt idx="1821">
                  <c:v>3743.52</c:v>
                </c:pt>
                <c:pt idx="1822">
                  <c:v>3742.06</c:v>
                </c:pt>
                <c:pt idx="1823">
                  <c:v>3759.07</c:v>
                </c:pt>
                <c:pt idx="1824">
                  <c:v>3818.63</c:v>
                </c:pt>
                <c:pt idx="1825">
                  <c:v>3910.74</c:v>
                </c:pt>
                <c:pt idx="1826">
                  <c:v>4079.81</c:v>
                </c:pt>
                <c:pt idx="1827">
                  <c:v>4112.09</c:v>
                </c:pt>
                <c:pt idx="1828">
                  <c:v>4253.08</c:v>
                </c:pt>
                <c:pt idx="1829">
                  <c:v>4119.97</c:v>
                </c:pt>
                <c:pt idx="1830">
                  <c:v>3954.53</c:v>
                </c:pt>
                <c:pt idx="1831">
                  <c:v>3886.75</c:v>
                </c:pt>
                <c:pt idx="1832">
                  <c:v>3912.18</c:v>
                </c:pt>
                <c:pt idx="1833">
                  <c:v>3789.49</c:v>
                </c:pt>
                <c:pt idx="1834">
                  <c:v>3623.29</c:v>
                </c:pt>
                <c:pt idx="1835">
                  <c:v>3585.62</c:v>
                </c:pt>
                <c:pt idx="1836">
                  <c:v>3585.62</c:v>
                </c:pt>
                <c:pt idx="1837">
                  <c:v>3491.58</c:v>
                </c:pt>
                <c:pt idx="1838">
                  <c:v>3665.78</c:v>
                </c:pt>
                <c:pt idx="1839">
                  <c:v>3758.68</c:v>
                </c:pt>
                <c:pt idx="1840">
                  <c:v>3698.15</c:v>
                </c:pt>
                <c:pt idx="1841">
                  <c:v>3859.89</c:v>
                </c:pt>
                <c:pt idx="1842">
                  <c:v>3906.54</c:v>
                </c:pt>
                <c:pt idx="1843">
                  <c:v>3937.65</c:v>
                </c:pt>
                <c:pt idx="1844">
                  <c:v>3918.39</c:v>
                </c:pt>
                <c:pt idx="1845">
                  <c:v>3974.19</c:v>
                </c:pt>
                <c:pt idx="1846">
                  <c:v>3795.62</c:v>
                </c:pt>
                <c:pt idx="1847">
                  <c:v>3764.49</c:v>
                </c:pt>
                <c:pt idx="1848">
                  <c:v>3794.33</c:v>
                </c:pt>
                <c:pt idx="1849">
                  <c:v>3802.42</c:v>
                </c:pt>
                <c:pt idx="1850">
                  <c:v>3926.59</c:v>
                </c:pt>
                <c:pt idx="1851">
                  <c:v>3885.54</c:v>
                </c:pt>
                <c:pt idx="1852">
                  <c:v>4017.77</c:v>
                </c:pt>
                <c:pt idx="1853">
                  <c:v>4088.39</c:v>
                </c:pt>
                <c:pt idx="1854">
                  <c:v>4069.67</c:v>
                </c:pt>
                <c:pt idx="1855">
                  <c:v>3997.34</c:v>
                </c:pt>
                <c:pt idx="1856">
                  <c:v>3939.05</c:v>
                </c:pt>
                <c:pt idx="1857">
                  <c:v>3928.16</c:v>
                </c:pt>
                <c:pt idx="1858">
                  <c:v>3808.86</c:v>
                </c:pt>
                <c:pt idx="1859">
                  <c:v>3864.11</c:v>
                </c:pt>
                <c:pt idx="1860">
                  <c:v>4032.1</c:v>
                </c:pt>
                <c:pt idx="1861">
                  <c:v>4077.53</c:v>
                </c:pt>
                <c:pt idx="1862">
                  <c:v>4099.3999999999996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C-C34E-B77D-7C1D45FF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rgbClr val="000000"/>
              </a:solidFill>
              <a:prstDash val="solid"/>
            </a:ln>
          </c:spPr>
        </c:hiLowLines>
        <c:smooth val="0"/>
        <c:axId val="1558431599"/>
        <c:axId val="1"/>
      </c:lineChart>
      <c:catAx>
        <c:axId val="1558431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"/>
        <c:crosses val="autoZero"/>
        <c:auto val="0"/>
        <c:lblAlgn val="ctr"/>
        <c:lblOffset val="100"/>
        <c:tickLblSkip val="13"/>
        <c:tickMarkSkip val="4"/>
        <c:noMultiLvlLbl val="0"/>
      </c:catAx>
      <c:valAx>
        <c:axId val="1"/>
        <c:scaling>
          <c:logBase val="10"/>
          <c:orientation val="minMax"/>
          <c:min val="10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#,##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NO"/>
          </a:p>
        </c:txPr>
        <c:crossAx val="1558431599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O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1160</xdr:row>
      <xdr:rowOff>0</xdr:rowOff>
    </xdr:from>
    <xdr:to>
      <xdr:col>0</xdr:col>
      <xdr:colOff>25400</xdr:colOff>
      <xdr:row>1240</xdr:row>
      <xdr:rowOff>0</xdr:rowOff>
    </xdr:to>
    <xdr:pic>
      <xdr:nvPicPr>
        <xdr:cNvPr id="1208" name="Picture 75">
          <a:extLst>
            <a:ext uri="{FF2B5EF4-FFF2-40B4-BE49-F238E27FC236}">
              <a16:creationId xmlns:a16="http://schemas.microsoft.com/office/drawing/2014/main" id="{3EEFA09F-F0A5-5449-49C0-00AD12D7C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47500"/>
          <a:ext cx="25400" cy="121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24</xdr:row>
      <xdr:rowOff>88900</xdr:rowOff>
    </xdr:from>
    <xdr:to>
      <xdr:col>21</xdr:col>
      <xdr:colOff>101600</xdr:colOff>
      <xdr:row>53</xdr:row>
      <xdr:rowOff>50800</xdr:rowOff>
    </xdr:to>
    <xdr:graphicFrame macro="">
      <xdr:nvGraphicFramePr>
        <xdr:cNvPr id="2413" name="Chart 1">
          <a:extLst>
            <a:ext uri="{FF2B5EF4-FFF2-40B4-BE49-F238E27FC236}">
              <a16:creationId xmlns:a16="http://schemas.microsoft.com/office/drawing/2014/main" id="{778460A4-1CF6-DD53-9089-0566C19A1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</xdr:row>
      <xdr:rowOff>0</xdr:rowOff>
    </xdr:from>
    <xdr:to>
      <xdr:col>21</xdr:col>
      <xdr:colOff>266700</xdr:colOff>
      <xdr:row>25</xdr:row>
      <xdr:rowOff>114300</xdr:rowOff>
    </xdr:to>
    <xdr:graphicFrame macro="">
      <xdr:nvGraphicFramePr>
        <xdr:cNvPr id="2414" name="Chart 2">
          <a:extLst>
            <a:ext uri="{FF2B5EF4-FFF2-40B4-BE49-F238E27FC236}">
              <a16:creationId xmlns:a16="http://schemas.microsoft.com/office/drawing/2014/main" id="{92F1880D-7423-82C7-A9DD-7F96DFB49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806"/>
  <sheetViews>
    <sheetView showGridLines="0" tabSelected="1" zoomScale="140" zoomScaleNormal="140" workbookViewId="0">
      <pane xSplit="1" ySplit="4" topLeftCell="B531" activePane="bottomRight" state="frozenSplit"/>
      <selection activeCell="B2" sqref="B2"/>
      <selection pane="topRight" activeCell="B2" sqref="B2"/>
      <selection pane="bottomLeft" activeCell="B2" sqref="B2"/>
      <selection pane="bottomRight" activeCell="F1874" sqref="F1874"/>
    </sheetView>
  </sheetViews>
  <sheetFormatPr baseColWidth="10" defaultColWidth="11.3984375" defaultRowHeight="12"/>
  <cols>
    <col min="1" max="1" width="12.3984375" style="23" customWidth="1"/>
    <col min="2" max="2" width="8.59765625" style="3" customWidth="1"/>
    <col min="3" max="3" width="8.3984375" style="3" customWidth="1"/>
    <col min="4" max="4" width="7.59765625" style="3" customWidth="1"/>
    <col min="5" max="5" width="8.59765625" style="3" customWidth="1"/>
    <col min="6" max="6" width="11" style="34" bestFit="1" customWidth="1"/>
    <col min="7" max="7" width="11" style="33" bestFit="1" customWidth="1"/>
    <col min="8" max="10" width="9.59765625" style="33" customWidth="1"/>
    <col min="11" max="11" width="9.59765625" style="30" customWidth="1"/>
    <col min="12" max="12" width="10" style="30" customWidth="1"/>
    <col min="13" max="13" width="9.59765625" style="30" customWidth="1"/>
    <col min="14" max="16384" width="11.3984375" style="2"/>
  </cols>
  <sheetData>
    <row r="1" spans="1:14" s="20" customFormat="1" ht="18" customHeight="1">
      <c r="A1" s="18"/>
      <c r="B1" s="19"/>
      <c r="C1" s="19"/>
      <c r="D1" s="17" t="s">
        <v>101</v>
      </c>
      <c r="E1" s="19"/>
      <c r="F1" s="85"/>
      <c r="G1" s="75"/>
      <c r="H1" s="75"/>
      <c r="I1" s="75"/>
      <c r="J1" s="75"/>
      <c r="K1" s="26"/>
      <c r="L1" s="26"/>
      <c r="M1" s="26"/>
    </row>
    <row r="2" spans="1:14" s="13" customFormat="1" ht="11">
      <c r="A2" s="11"/>
      <c r="B2" s="12"/>
      <c r="C2" s="12"/>
      <c r="D2" s="12"/>
      <c r="E2" s="12"/>
      <c r="F2" s="86" t="s">
        <v>0</v>
      </c>
      <c r="G2" s="76"/>
      <c r="H2" s="76"/>
      <c r="I2" s="76" t="s">
        <v>0</v>
      </c>
      <c r="J2" s="76" t="s">
        <v>0</v>
      </c>
      <c r="K2" s="27" t="s">
        <v>1</v>
      </c>
      <c r="L2" s="27" t="s">
        <v>1</v>
      </c>
      <c r="M2" s="27" t="s">
        <v>1</v>
      </c>
    </row>
    <row r="3" spans="1:14" s="13" customFormat="1" ht="11">
      <c r="A3" s="13" t="s">
        <v>85</v>
      </c>
      <c r="B3" s="14"/>
      <c r="C3" s="14"/>
      <c r="D3" s="14"/>
      <c r="F3" s="93" t="s">
        <v>2</v>
      </c>
      <c r="G3" s="78" t="s">
        <v>3</v>
      </c>
      <c r="H3" s="77" t="s">
        <v>0</v>
      </c>
      <c r="I3" s="77" t="s">
        <v>4</v>
      </c>
      <c r="J3" s="77" t="s">
        <v>4</v>
      </c>
      <c r="K3" s="28" t="s">
        <v>5</v>
      </c>
      <c r="L3" s="28" t="s">
        <v>5</v>
      </c>
      <c r="M3" s="28" t="s">
        <v>5</v>
      </c>
    </row>
    <row r="4" spans="1:14" s="13" customFormat="1" ht="11">
      <c r="A4" s="15" t="s">
        <v>6</v>
      </c>
      <c r="B4" s="16" t="s">
        <v>0</v>
      </c>
      <c r="C4" s="16" t="s">
        <v>7</v>
      </c>
      <c r="D4" s="16" t="s">
        <v>8</v>
      </c>
      <c r="E4" s="16" t="s">
        <v>84</v>
      </c>
      <c r="F4" s="87" t="s">
        <v>9</v>
      </c>
      <c r="G4" s="79" t="s">
        <v>10</v>
      </c>
      <c r="H4" s="79" t="s">
        <v>4</v>
      </c>
      <c r="I4" s="79" t="str">
        <f>"+St. Dev."</f>
        <v>+St. Dev.</v>
      </c>
      <c r="J4" s="79" t="str">
        <f>"- St. Dev."</f>
        <v>- St. Dev.</v>
      </c>
      <c r="K4" s="29" t="s">
        <v>11</v>
      </c>
      <c r="L4" s="29" t="s">
        <v>12</v>
      </c>
      <c r="M4" s="29" t="s">
        <v>13</v>
      </c>
    </row>
    <row r="5" spans="1:14" s="21" customFormat="1">
      <c r="A5" s="37"/>
      <c r="B5" s="38"/>
      <c r="C5" s="38"/>
      <c r="D5" s="38"/>
      <c r="E5" s="38"/>
      <c r="F5" s="88"/>
      <c r="G5" s="80"/>
      <c r="H5" s="80"/>
      <c r="I5" s="80"/>
      <c r="J5" s="80"/>
      <c r="K5" s="39"/>
      <c r="L5" s="39"/>
      <c r="M5" s="39"/>
    </row>
    <row r="6" spans="1:14">
      <c r="A6" s="40">
        <v>31954</v>
      </c>
      <c r="B6" s="38"/>
      <c r="C6" s="38"/>
      <c r="D6" s="38"/>
      <c r="E6" s="38"/>
      <c r="F6" s="88"/>
      <c r="G6" s="80"/>
      <c r="H6" s="80">
        <f t="shared" ref="H6:H69" si="0">$B$1878</f>
        <v>0.37536264178302992</v>
      </c>
      <c r="I6" s="80">
        <f t="shared" ref="I6:I69" si="1">$B$1880</f>
        <v>0.47693463375067235</v>
      </c>
      <c r="J6" s="80">
        <f t="shared" ref="J6:J69" si="2">$B$1881</f>
        <v>0.27379064981538748</v>
      </c>
      <c r="K6" s="39"/>
      <c r="L6" s="39"/>
      <c r="M6" s="39"/>
    </row>
    <row r="7" spans="1:14">
      <c r="A7" s="40">
        <v>31975</v>
      </c>
      <c r="B7" s="38"/>
      <c r="C7" s="38"/>
      <c r="D7" s="38"/>
      <c r="E7" s="38"/>
      <c r="F7" s="88"/>
      <c r="G7" s="80"/>
      <c r="H7" s="80">
        <f t="shared" si="0"/>
        <v>0.37536264178302992</v>
      </c>
      <c r="I7" s="80">
        <f t="shared" si="1"/>
        <v>0.47693463375067235</v>
      </c>
      <c r="J7" s="80">
        <f t="shared" si="2"/>
        <v>0.27379064981538748</v>
      </c>
      <c r="K7" s="41">
        <v>314.58999999999997</v>
      </c>
      <c r="L7" s="41">
        <v>307.63</v>
      </c>
      <c r="M7" s="41">
        <v>314.58999999999997</v>
      </c>
      <c r="N7" s="106"/>
    </row>
    <row r="8" spans="1:14">
      <c r="A8" s="40">
        <v>31982</v>
      </c>
      <c r="B8" s="42">
        <v>0.36</v>
      </c>
      <c r="C8" s="42">
        <v>0.5</v>
      </c>
      <c r="D8" s="42">
        <v>0.14000000000000001</v>
      </c>
      <c r="E8" s="43">
        <f>SUM(B8:D8)</f>
        <v>1</v>
      </c>
      <c r="F8" s="89"/>
      <c r="G8" s="70">
        <f t="shared" ref="G8:G71" si="3">B8-D8</f>
        <v>0.21999999999999997</v>
      </c>
      <c r="H8" s="80">
        <f t="shared" si="0"/>
        <v>0.37536264178302992</v>
      </c>
      <c r="I8" s="80">
        <f t="shared" si="1"/>
        <v>0.47693463375067235</v>
      </c>
      <c r="J8" s="80">
        <f t="shared" si="2"/>
        <v>0.27379064981538748</v>
      </c>
      <c r="K8" s="41">
        <v>311.39</v>
      </c>
      <c r="L8" s="41">
        <v>307.81</v>
      </c>
      <c r="M8" s="41">
        <v>309.27</v>
      </c>
      <c r="N8" s="106"/>
    </row>
    <row r="9" spans="1:14">
      <c r="A9" s="40">
        <v>31989</v>
      </c>
      <c r="B9" s="42">
        <v>0.26</v>
      </c>
      <c r="C9" s="42">
        <v>0.48</v>
      </c>
      <c r="D9" s="42">
        <v>0.26</v>
      </c>
      <c r="E9" s="43">
        <f t="shared" ref="E9:E72" si="4">SUM(B9:D9)</f>
        <v>1</v>
      </c>
      <c r="F9" s="89"/>
      <c r="G9" s="70">
        <f t="shared" si="3"/>
        <v>0</v>
      </c>
      <c r="H9" s="80">
        <f t="shared" si="0"/>
        <v>0.37536264178302992</v>
      </c>
      <c r="I9" s="80">
        <f t="shared" si="1"/>
        <v>0.47693463375067235</v>
      </c>
      <c r="J9" s="80">
        <f t="shared" si="2"/>
        <v>0.27379064981538748</v>
      </c>
      <c r="K9" s="41">
        <v>318.66000000000003</v>
      </c>
      <c r="L9" s="41">
        <v>310.64999999999998</v>
      </c>
      <c r="M9" s="41">
        <v>318.66000000000003</v>
      </c>
      <c r="N9" s="106"/>
    </row>
    <row r="10" spans="1:14">
      <c r="A10" s="40">
        <v>31996</v>
      </c>
      <c r="B10" s="42">
        <v>0.56000000000000005</v>
      </c>
      <c r="C10" s="42">
        <v>0.15</v>
      </c>
      <c r="D10" s="42">
        <v>0.28999999999999998</v>
      </c>
      <c r="E10" s="43">
        <f t="shared" si="4"/>
        <v>1</v>
      </c>
      <c r="F10" s="89"/>
      <c r="G10" s="70">
        <f t="shared" si="3"/>
        <v>0.27000000000000007</v>
      </c>
      <c r="H10" s="80">
        <f t="shared" si="0"/>
        <v>0.37536264178302992</v>
      </c>
      <c r="I10" s="80">
        <f t="shared" si="1"/>
        <v>0.47693463375067235</v>
      </c>
      <c r="J10" s="80">
        <f t="shared" si="2"/>
        <v>0.27379064981538748</v>
      </c>
      <c r="K10" s="41">
        <v>323</v>
      </c>
      <c r="L10" s="41">
        <v>316.23</v>
      </c>
      <c r="M10" s="41">
        <v>323</v>
      </c>
      <c r="N10" s="106"/>
    </row>
    <row r="11" spans="1:14">
      <c r="A11" s="40">
        <v>32003</v>
      </c>
      <c r="B11" s="42">
        <v>0.45</v>
      </c>
      <c r="C11" s="42">
        <v>0.35</v>
      </c>
      <c r="D11" s="42">
        <v>0.2</v>
      </c>
      <c r="E11" s="43">
        <f t="shared" si="4"/>
        <v>1</v>
      </c>
      <c r="F11" s="89"/>
      <c r="G11" s="70">
        <f t="shared" si="3"/>
        <v>0.25</v>
      </c>
      <c r="H11" s="80">
        <f t="shared" si="0"/>
        <v>0.37536264178302992</v>
      </c>
      <c r="I11" s="80">
        <f t="shared" si="1"/>
        <v>0.47693463375067235</v>
      </c>
      <c r="J11" s="80">
        <f t="shared" si="2"/>
        <v>0.27379064981538748</v>
      </c>
      <c r="K11" s="41">
        <v>334.65</v>
      </c>
      <c r="L11" s="41">
        <v>323</v>
      </c>
      <c r="M11" s="41">
        <v>333.99</v>
      </c>
      <c r="N11" s="106"/>
    </row>
    <row r="12" spans="1:14">
      <c r="A12" s="40">
        <v>32010</v>
      </c>
      <c r="B12" s="42">
        <v>0.66</v>
      </c>
      <c r="C12" s="42">
        <v>0.28000000000000003</v>
      </c>
      <c r="D12" s="42">
        <v>0.06</v>
      </c>
      <c r="E12" s="43">
        <f t="shared" si="4"/>
        <v>1</v>
      </c>
      <c r="F12" s="89"/>
      <c r="G12" s="70">
        <f t="shared" si="3"/>
        <v>0.60000000000000009</v>
      </c>
      <c r="H12" s="80">
        <f t="shared" si="0"/>
        <v>0.37536264178302992</v>
      </c>
      <c r="I12" s="80">
        <f t="shared" si="1"/>
        <v>0.47693463375067235</v>
      </c>
      <c r="J12" s="80">
        <f t="shared" si="2"/>
        <v>0.27379064981538748</v>
      </c>
      <c r="K12" s="41">
        <v>335.9</v>
      </c>
      <c r="L12" s="41">
        <v>329.25</v>
      </c>
      <c r="M12" s="41">
        <v>335.9</v>
      </c>
      <c r="N12" s="106"/>
    </row>
    <row r="13" spans="1:14">
      <c r="A13" s="40">
        <v>32017</v>
      </c>
      <c r="B13" s="42">
        <v>0.52</v>
      </c>
      <c r="C13" s="42">
        <v>0.18</v>
      </c>
      <c r="D13" s="42">
        <v>0.3</v>
      </c>
      <c r="E13" s="43">
        <f t="shared" si="4"/>
        <v>1</v>
      </c>
      <c r="F13" s="89"/>
      <c r="G13" s="70">
        <f t="shared" si="3"/>
        <v>0.22000000000000003</v>
      </c>
      <c r="H13" s="80">
        <f t="shared" si="0"/>
        <v>0.37536264178302992</v>
      </c>
      <c r="I13" s="80">
        <f t="shared" si="1"/>
        <v>0.47693463375067235</v>
      </c>
      <c r="J13" s="80">
        <f t="shared" si="2"/>
        <v>0.27379064981538748</v>
      </c>
      <c r="K13" s="41">
        <v>331.38</v>
      </c>
      <c r="L13" s="41">
        <v>323.04000000000002</v>
      </c>
      <c r="M13" s="41">
        <v>323.04000000000002</v>
      </c>
      <c r="N13" s="106"/>
    </row>
    <row r="14" spans="1:14">
      <c r="A14" s="40">
        <v>32024</v>
      </c>
      <c r="B14" s="42">
        <v>0.42</v>
      </c>
      <c r="C14" s="42">
        <v>0.17</v>
      </c>
      <c r="D14" s="42">
        <v>0.41</v>
      </c>
      <c r="E14" s="43">
        <f t="shared" si="4"/>
        <v>1</v>
      </c>
      <c r="F14" s="89"/>
      <c r="G14" s="70">
        <f t="shared" si="3"/>
        <v>1.0000000000000009E-2</v>
      </c>
      <c r="H14" s="80">
        <f t="shared" si="0"/>
        <v>0.37536264178302992</v>
      </c>
      <c r="I14" s="80">
        <f t="shared" si="1"/>
        <v>0.47693463375067235</v>
      </c>
      <c r="J14" s="80">
        <f t="shared" si="2"/>
        <v>0.27379064981538748</v>
      </c>
      <c r="K14" s="41">
        <v>329.79</v>
      </c>
      <c r="L14" s="41">
        <v>316.7</v>
      </c>
      <c r="M14" s="41">
        <v>316.7</v>
      </c>
      <c r="N14" s="106"/>
    </row>
    <row r="15" spans="1:14">
      <c r="A15" s="40">
        <v>32031</v>
      </c>
      <c r="B15" s="42">
        <v>0.5</v>
      </c>
      <c r="C15" s="42">
        <v>0.23</v>
      </c>
      <c r="D15" s="42">
        <v>0.27</v>
      </c>
      <c r="E15" s="43">
        <f t="shared" si="4"/>
        <v>1</v>
      </c>
      <c r="F15" s="89">
        <f t="shared" ref="F15:F78" si="5">AVERAGE(B8:B15)</f>
        <v>0.46625</v>
      </c>
      <c r="G15" s="70">
        <f t="shared" si="3"/>
        <v>0.22999999999999998</v>
      </c>
      <c r="H15" s="80">
        <f t="shared" si="0"/>
        <v>0.37536264178302992</v>
      </c>
      <c r="I15" s="80">
        <f t="shared" si="1"/>
        <v>0.47693463375067235</v>
      </c>
      <c r="J15" s="80">
        <f t="shared" si="2"/>
        <v>0.27379064981538748</v>
      </c>
      <c r="K15" s="41">
        <v>321.98</v>
      </c>
      <c r="L15" s="41">
        <v>313.56</v>
      </c>
      <c r="M15" s="41">
        <v>321.98</v>
      </c>
      <c r="N15" s="106"/>
    </row>
    <row r="16" spans="1:14">
      <c r="A16" s="40">
        <v>32038</v>
      </c>
      <c r="B16" s="42">
        <v>0.6</v>
      </c>
      <c r="C16" s="42">
        <v>0.28999999999999998</v>
      </c>
      <c r="D16" s="42">
        <v>0.11</v>
      </c>
      <c r="E16" s="43">
        <f t="shared" si="4"/>
        <v>0.99999999999999989</v>
      </c>
      <c r="F16" s="89">
        <f t="shared" si="5"/>
        <v>0.49625000000000002</v>
      </c>
      <c r="G16" s="70">
        <f t="shared" si="3"/>
        <v>0.49</v>
      </c>
      <c r="H16" s="80">
        <f t="shared" si="0"/>
        <v>0.37536264178302992</v>
      </c>
      <c r="I16" s="80">
        <f t="shared" si="1"/>
        <v>0.47693463375067235</v>
      </c>
      <c r="J16" s="80">
        <f t="shared" si="2"/>
        <v>0.27379064981538748</v>
      </c>
      <c r="K16" s="41">
        <v>323.08</v>
      </c>
      <c r="L16" s="41">
        <v>314.86</v>
      </c>
      <c r="M16" s="41">
        <v>314.86</v>
      </c>
      <c r="N16" s="106"/>
    </row>
    <row r="17" spans="1:14">
      <c r="A17" s="40">
        <v>32045</v>
      </c>
      <c r="B17" s="42">
        <v>0.53</v>
      </c>
      <c r="C17" s="42">
        <v>0.17</v>
      </c>
      <c r="D17" s="42">
        <v>0.3</v>
      </c>
      <c r="E17" s="43">
        <f t="shared" si="4"/>
        <v>1</v>
      </c>
      <c r="F17" s="89">
        <f t="shared" si="5"/>
        <v>0.53</v>
      </c>
      <c r="G17" s="70">
        <f t="shared" si="3"/>
        <v>0.23000000000000004</v>
      </c>
      <c r="H17" s="80">
        <f t="shared" si="0"/>
        <v>0.37536264178302992</v>
      </c>
      <c r="I17" s="80">
        <f t="shared" si="1"/>
        <v>0.47693463375067235</v>
      </c>
      <c r="J17" s="80">
        <f t="shared" si="2"/>
        <v>0.27379064981538748</v>
      </c>
      <c r="K17" s="41">
        <v>321.19</v>
      </c>
      <c r="L17" s="41">
        <v>310.54000000000002</v>
      </c>
      <c r="M17" s="41">
        <v>320.16000000000003</v>
      </c>
      <c r="N17" s="106"/>
    </row>
    <row r="18" spans="1:14">
      <c r="A18" s="40">
        <v>32052</v>
      </c>
      <c r="B18" s="42">
        <v>0.44</v>
      </c>
      <c r="C18" s="42">
        <v>0.26</v>
      </c>
      <c r="D18" s="42">
        <v>0.3</v>
      </c>
      <c r="E18" s="43">
        <f t="shared" si="4"/>
        <v>1</v>
      </c>
      <c r="F18" s="89">
        <f t="shared" si="5"/>
        <v>0.51500000000000012</v>
      </c>
      <c r="G18" s="70">
        <f t="shared" si="3"/>
        <v>0.14000000000000001</v>
      </c>
      <c r="H18" s="80">
        <f t="shared" si="0"/>
        <v>0.37536264178302992</v>
      </c>
      <c r="I18" s="80">
        <f t="shared" si="1"/>
        <v>0.47693463375067235</v>
      </c>
      <c r="J18" s="80">
        <f t="shared" si="2"/>
        <v>0.27379064981538748</v>
      </c>
      <c r="K18" s="41">
        <v>328.07</v>
      </c>
      <c r="L18" s="41">
        <v>321.69</v>
      </c>
      <c r="M18" s="41">
        <v>328.07</v>
      </c>
      <c r="N18" s="106"/>
    </row>
    <row r="19" spans="1:14">
      <c r="A19" s="40">
        <v>32059</v>
      </c>
      <c r="B19" s="42">
        <v>0.46</v>
      </c>
      <c r="C19" s="42">
        <v>0.39</v>
      </c>
      <c r="D19" s="42">
        <v>0.15</v>
      </c>
      <c r="E19" s="43">
        <f t="shared" si="4"/>
        <v>1</v>
      </c>
      <c r="F19" s="89">
        <f t="shared" si="5"/>
        <v>0.5162500000000001</v>
      </c>
      <c r="G19" s="70">
        <f t="shared" si="3"/>
        <v>0.31000000000000005</v>
      </c>
      <c r="H19" s="80">
        <f t="shared" si="0"/>
        <v>0.37536264178302992</v>
      </c>
      <c r="I19" s="80">
        <f t="shared" si="1"/>
        <v>0.47693463375067235</v>
      </c>
      <c r="J19" s="80">
        <f t="shared" si="2"/>
        <v>0.27379064981538748</v>
      </c>
      <c r="K19" s="41">
        <v>328.08</v>
      </c>
      <c r="L19" s="41">
        <v>311.07</v>
      </c>
      <c r="M19" s="41">
        <v>311.07</v>
      </c>
      <c r="N19" s="106"/>
    </row>
    <row r="20" spans="1:14">
      <c r="A20" s="40">
        <v>32066</v>
      </c>
      <c r="B20" s="42">
        <v>0.37</v>
      </c>
      <c r="C20" s="42">
        <v>0.3</v>
      </c>
      <c r="D20" s="42">
        <v>0.33</v>
      </c>
      <c r="E20" s="43">
        <f t="shared" si="4"/>
        <v>1</v>
      </c>
      <c r="F20" s="89">
        <f t="shared" si="5"/>
        <v>0.48000000000000004</v>
      </c>
      <c r="G20" s="70">
        <f t="shared" si="3"/>
        <v>3.999999999999998E-2</v>
      </c>
      <c r="H20" s="80">
        <f t="shared" si="0"/>
        <v>0.37536264178302992</v>
      </c>
      <c r="I20" s="80">
        <f t="shared" si="1"/>
        <v>0.47693463375067235</v>
      </c>
      <c r="J20" s="80">
        <f t="shared" si="2"/>
        <v>0.27379064981538748</v>
      </c>
      <c r="K20" s="41">
        <v>314.52</v>
      </c>
      <c r="L20" s="41">
        <v>282.7</v>
      </c>
      <c r="M20" s="41">
        <v>282.7</v>
      </c>
      <c r="N20" s="106"/>
    </row>
    <row r="21" spans="1:14">
      <c r="A21" s="40">
        <v>32073</v>
      </c>
      <c r="B21" s="42">
        <v>0.39</v>
      </c>
      <c r="C21" s="42">
        <v>0.3</v>
      </c>
      <c r="D21" s="42">
        <v>0.31</v>
      </c>
      <c r="E21" s="43">
        <f t="shared" si="4"/>
        <v>1</v>
      </c>
      <c r="F21" s="89">
        <f t="shared" si="5"/>
        <v>0.46375</v>
      </c>
      <c r="G21" s="70">
        <f t="shared" si="3"/>
        <v>8.0000000000000016E-2</v>
      </c>
      <c r="H21" s="80">
        <f t="shared" si="0"/>
        <v>0.37536264178302992</v>
      </c>
      <c r="I21" s="80">
        <f t="shared" si="1"/>
        <v>0.47693463375067235</v>
      </c>
      <c r="J21" s="80">
        <f t="shared" si="2"/>
        <v>0.27379064981538748</v>
      </c>
      <c r="K21" s="41">
        <v>258.39</v>
      </c>
      <c r="L21" s="41">
        <v>224.84</v>
      </c>
      <c r="M21" s="41">
        <v>248.22</v>
      </c>
      <c r="N21" s="106"/>
    </row>
    <row r="22" spans="1:14">
      <c r="A22" s="40">
        <v>32080</v>
      </c>
      <c r="B22" s="42">
        <v>0.44</v>
      </c>
      <c r="C22" s="42">
        <v>0.23</v>
      </c>
      <c r="D22" s="42">
        <v>0.33</v>
      </c>
      <c r="E22" s="43">
        <f t="shared" si="4"/>
        <v>1</v>
      </c>
      <c r="F22" s="89">
        <f t="shared" si="5"/>
        <v>0.46625000000000005</v>
      </c>
      <c r="G22" s="70">
        <f t="shared" si="3"/>
        <v>0.10999999999999999</v>
      </c>
      <c r="H22" s="80">
        <f t="shared" si="0"/>
        <v>0.37536264178302992</v>
      </c>
      <c r="I22" s="80">
        <f t="shared" si="1"/>
        <v>0.47693463375067235</v>
      </c>
      <c r="J22" s="80">
        <f t="shared" si="2"/>
        <v>0.27379064981538748</v>
      </c>
      <c r="K22" s="41">
        <v>251.79</v>
      </c>
      <c r="L22" s="41">
        <v>227.67</v>
      </c>
      <c r="M22" s="41">
        <v>251.79</v>
      </c>
      <c r="N22" s="106"/>
    </row>
    <row r="23" spans="1:14">
      <c r="A23" s="40">
        <v>32087</v>
      </c>
      <c r="B23" s="42">
        <v>0.47</v>
      </c>
      <c r="C23" s="42">
        <v>0.31</v>
      </c>
      <c r="D23" s="42">
        <v>0.22</v>
      </c>
      <c r="E23" s="43">
        <f t="shared" si="4"/>
        <v>1</v>
      </c>
      <c r="F23" s="89">
        <f t="shared" si="5"/>
        <v>0.46250000000000002</v>
      </c>
      <c r="G23" s="70">
        <f t="shared" si="3"/>
        <v>0.24999999999999997</v>
      </c>
      <c r="H23" s="80">
        <f t="shared" si="0"/>
        <v>0.37536264178302992</v>
      </c>
      <c r="I23" s="80">
        <f t="shared" si="1"/>
        <v>0.47693463375067235</v>
      </c>
      <c r="J23" s="80">
        <f t="shared" si="2"/>
        <v>0.27379064981538748</v>
      </c>
      <c r="K23" s="41">
        <v>255.75</v>
      </c>
      <c r="L23" s="41">
        <v>248.31</v>
      </c>
      <c r="M23" s="41">
        <v>250.41</v>
      </c>
      <c r="N23" s="106"/>
    </row>
    <row r="24" spans="1:14">
      <c r="A24" s="40">
        <v>32094</v>
      </c>
      <c r="B24" s="42">
        <v>0.31</v>
      </c>
      <c r="C24" s="42">
        <v>0.41</v>
      </c>
      <c r="D24" s="42">
        <v>0.28000000000000003</v>
      </c>
      <c r="E24" s="43">
        <f t="shared" si="4"/>
        <v>1</v>
      </c>
      <c r="F24" s="89">
        <f t="shared" si="5"/>
        <v>0.42624999999999996</v>
      </c>
      <c r="G24" s="70">
        <f t="shared" si="3"/>
        <v>2.9999999999999971E-2</v>
      </c>
      <c r="H24" s="80">
        <f t="shared" si="0"/>
        <v>0.37536264178302992</v>
      </c>
      <c r="I24" s="80">
        <f t="shared" si="1"/>
        <v>0.47693463375067235</v>
      </c>
      <c r="J24" s="80">
        <f t="shared" si="2"/>
        <v>0.27379064981538748</v>
      </c>
      <c r="K24" s="41">
        <v>248.52</v>
      </c>
      <c r="L24" s="41">
        <v>239</v>
      </c>
      <c r="M24" s="41">
        <v>245.64</v>
      </c>
      <c r="N24" s="106"/>
    </row>
    <row r="25" spans="1:14">
      <c r="A25" s="40">
        <v>32101</v>
      </c>
      <c r="B25" s="42">
        <v>0.39</v>
      </c>
      <c r="C25" s="42">
        <v>0.42</v>
      </c>
      <c r="D25" s="42">
        <v>0.19</v>
      </c>
      <c r="E25" s="43">
        <f t="shared" si="4"/>
        <v>1</v>
      </c>
      <c r="F25" s="89">
        <f t="shared" si="5"/>
        <v>0.40875000000000006</v>
      </c>
      <c r="G25" s="70">
        <f t="shared" si="3"/>
        <v>0.2</v>
      </c>
      <c r="H25" s="80">
        <f t="shared" si="0"/>
        <v>0.37536264178302992</v>
      </c>
      <c r="I25" s="80">
        <f t="shared" si="1"/>
        <v>0.47693463375067235</v>
      </c>
      <c r="J25" s="80">
        <f t="shared" si="2"/>
        <v>0.27379064981538748</v>
      </c>
      <c r="K25" s="41">
        <v>246.76</v>
      </c>
      <c r="L25" s="41">
        <v>240.05</v>
      </c>
      <c r="M25" s="41">
        <v>242</v>
      </c>
      <c r="N25" s="106"/>
    </row>
    <row r="26" spans="1:14">
      <c r="A26" s="40">
        <v>32108</v>
      </c>
      <c r="B26" s="42">
        <v>0.27</v>
      </c>
      <c r="C26" s="42">
        <v>0.46</v>
      </c>
      <c r="D26" s="42">
        <v>0.27</v>
      </c>
      <c r="E26" s="43">
        <f t="shared" si="4"/>
        <v>1</v>
      </c>
      <c r="F26" s="89">
        <f t="shared" si="5"/>
        <v>0.38750000000000001</v>
      </c>
      <c r="G26" s="70">
        <f t="shared" si="3"/>
        <v>0</v>
      </c>
      <c r="H26" s="80">
        <f t="shared" si="0"/>
        <v>0.37536264178302992</v>
      </c>
      <c r="I26" s="80">
        <f t="shared" si="1"/>
        <v>0.47693463375067235</v>
      </c>
      <c r="J26" s="80">
        <f t="shared" si="2"/>
        <v>0.27379064981538748</v>
      </c>
      <c r="K26" s="41">
        <v>246.39</v>
      </c>
      <c r="L26" s="41">
        <v>240.34</v>
      </c>
      <c r="M26" s="41">
        <v>240.34</v>
      </c>
      <c r="N26" s="106"/>
    </row>
    <row r="27" spans="1:14">
      <c r="A27" s="40">
        <v>32115</v>
      </c>
      <c r="B27" s="42">
        <v>0.25</v>
      </c>
      <c r="C27" s="42">
        <v>0.33</v>
      </c>
      <c r="D27" s="42">
        <v>0.42</v>
      </c>
      <c r="E27" s="43">
        <f t="shared" si="4"/>
        <v>1</v>
      </c>
      <c r="F27" s="89">
        <f t="shared" si="5"/>
        <v>0.36125000000000002</v>
      </c>
      <c r="G27" s="70">
        <f t="shared" si="3"/>
        <v>-0.16999999999999998</v>
      </c>
      <c r="H27" s="80">
        <f t="shared" si="0"/>
        <v>0.37536264178302992</v>
      </c>
      <c r="I27" s="80">
        <f t="shared" si="1"/>
        <v>0.47693463375067235</v>
      </c>
      <c r="J27" s="80">
        <f t="shared" si="2"/>
        <v>0.27379064981538748</v>
      </c>
      <c r="K27" s="41">
        <v>233.45</v>
      </c>
      <c r="L27" s="41">
        <v>223.92</v>
      </c>
      <c r="M27" s="41">
        <v>223.92</v>
      </c>
      <c r="N27" s="106"/>
    </row>
    <row r="28" spans="1:14">
      <c r="A28" s="40">
        <v>32122</v>
      </c>
      <c r="B28" s="42">
        <v>0.23</v>
      </c>
      <c r="C28" s="42">
        <v>0.45</v>
      </c>
      <c r="D28" s="42">
        <v>0.32</v>
      </c>
      <c r="E28" s="43">
        <f t="shared" si="4"/>
        <v>1</v>
      </c>
      <c r="F28" s="89">
        <f t="shared" si="5"/>
        <v>0.34375</v>
      </c>
      <c r="G28" s="70">
        <f t="shared" si="3"/>
        <v>-0.09</v>
      </c>
      <c r="H28" s="80">
        <f t="shared" si="0"/>
        <v>0.37536264178302992</v>
      </c>
      <c r="I28" s="80">
        <f t="shared" si="1"/>
        <v>0.47693463375067235</v>
      </c>
      <c r="J28" s="80">
        <f t="shared" si="2"/>
        <v>0.27379064981538748</v>
      </c>
      <c r="K28" s="41">
        <v>238.89</v>
      </c>
      <c r="L28" s="41">
        <v>228.76</v>
      </c>
      <c r="M28" s="41">
        <v>235.32</v>
      </c>
      <c r="N28" s="106"/>
    </row>
    <row r="29" spans="1:14">
      <c r="A29" s="40">
        <v>32129</v>
      </c>
      <c r="B29" s="42">
        <v>0.33</v>
      </c>
      <c r="C29" s="42">
        <v>0.4</v>
      </c>
      <c r="D29" s="42">
        <v>0.27</v>
      </c>
      <c r="E29" s="43">
        <f t="shared" si="4"/>
        <v>1</v>
      </c>
      <c r="F29" s="89">
        <f t="shared" si="5"/>
        <v>0.33624999999999999</v>
      </c>
      <c r="G29" s="70">
        <f t="shared" si="3"/>
        <v>0.06</v>
      </c>
      <c r="H29" s="80">
        <f t="shared" si="0"/>
        <v>0.37536264178302992</v>
      </c>
      <c r="I29" s="80">
        <f t="shared" si="1"/>
        <v>0.47693463375067235</v>
      </c>
      <c r="J29" s="80">
        <f t="shared" si="2"/>
        <v>0.27379064981538748</v>
      </c>
      <c r="K29" s="41">
        <v>249.16</v>
      </c>
      <c r="L29" s="41">
        <v>242.19</v>
      </c>
      <c r="M29" s="41">
        <v>249.16</v>
      </c>
      <c r="N29" s="106"/>
    </row>
    <row r="30" spans="1:14">
      <c r="A30" s="40">
        <v>32135</v>
      </c>
      <c r="B30" s="42">
        <v>0.28000000000000003</v>
      </c>
      <c r="C30" s="42">
        <v>0.52</v>
      </c>
      <c r="D30" s="42">
        <v>0.2</v>
      </c>
      <c r="E30" s="43">
        <f t="shared" si="4"/>
        <v>1</v>
      </c>
      <c r="F30" s="89">
        <f t="shared" si="5"/>
        <v>0.31625000000000003</v>
      </c>
      <c r="G30" s="70">
        <f t="shared" si="3"/>
        <v>8.0000000000000016E-2</v>
      </c>
      <c r="H30" s="80">
        <f t="shared" si="0"/>
        <v>0.37536264178302992</v>
      </c>
      <c r="I30" s="80">
        <f t="shared" si="1"/>
        <v>0.47693463375067235</v>
      </c>
      <c r="J30" s="80">
        <f t="shared" si="2"/>
        <v>0.27379064981538748</v>
      </c>
      <c r="K30" s="41">
        <v>253.16</v>
      </c>
      <c r="L30" s="41">
        <v>249.54</v>
      </c>
      <c r="M30" s="41">
        <v>252.02</v>
      </c>
      <c r="N30" s="106"/>
    </row>
    <row r="31" spans="1:14">
      <c r="A31" s="40">
        <v>32142</v>
      </c>
      <c r="B31" s="42">
        <v>0.25</v>
      </c>
      <c r="C31" s="42">
        <v>0.49</v>
      </c>
      <c r="D31" s="42">
        <v>0.26</v>
      </c>
      <c r="E31" s="43">
        <f t="shared" si="4"/>
        <v>1</v>
      </c>
      <c r="F31" s="89">
        <f t="shared" si="5"/>
        <v>0.28875000000000001</v>
      </c>
      <c r="G31" s="70">
        <f t="shared" si="3"/>
        <v>-1.0000000000000009E-2</v>
      </c>
      <c r="H31" s="80">
        <f t="shared" si="0"/>
        <v>0.37536264178302992</v>
      </c>
      <c r="I31" s="80">
        <f t="shared" si="1"/>
        <v>0.47693463375067235</v>
      </c>
      <c r="J31" s="80">
        <f t="shared" si="2"/>
        <v>0.27379064981538748</v>
      </c>
      <c r="K31" s="41">
        <v>247.86</v>
      </c>
      <c r="L31" s="41">
        <v>244.59</v>
      </c>
      <c r="M31" s="41">
        <v>247.08</v>
      </c>
      <c r="N31" s="106"/>
    </row>
    <row r="32" spans="1:14">
      <c r="A32" s="40">
        <v>32150</v>
      </c>
      <c r="B32" s="42">
        <v>0.34</v>
      </c>
      <c r="C32" s="42">
        <v>0.46</v>
      </c>
      <c r="D32" s="42">
        <v>0.2</v>
      </c>
      <c r="E32" s="43">
        <f t="shared" si="4"/>
        <v>1</v>
      </c>
      <c r="F32" s="89">
        <f t="shared" si="5"/>
        <v>0.29249999999999998</v>
      </c>
      <c r="G32" s="70">
        <f t="shared" si="3"/>
        <v>0.14000000000000001</v>
      </c>
      <c r="H32" s="80">
        <f t="shared" si="0"/>
        <v>0.37536264178302992</v>
      </c>
      <c r="I32" s="80">
        <f t="shared" si="1"/>
        <v>0.47693463375067235</v>
      </c>
      <c r="J32" s="80">
        <f t="shared" si="2"/>
        <v>0.27379064981538748</v>
      </c>
      <c r="K32" s="41">
        <v>261.07</v>
      </c>
      <c r="L32" s="41">
        <v>243.4</v>
      </c>
      <c r="M32" s="41">
        <v>243.4</v>
      </c>
      <c r="N32" s="106"/>
    </row>
    <row r="33" spans="1:14">
      <c r="A33" s="40">
        <v>32157</v>
      </c>
      <c r="B33" s="42">
        <v>0.34</v>
      </c>
      <c r="C33" s="42">
        <v>0.4</v>
      </c>
      <c r="D33" s="42">
        <v>0.26</v>
      </c>
      <c r="E33" s="43">
        <f t="shared" si="4"/>
        <v>1</v>
      </c>
      <c r="F33" s="89">
        <f t="shared" si="5"/>
        <v>0.28625</v>
      </c>
      <c r="G33" s="70">
        <f t="shared" si="3"/>
        <v>8.0000000000000016E-2</v>
      </c>
      <c r="H33" s="80">
        <f t="shared" si="0"/>
        <v>0.37536264178302992</v>
      </c>
      <c r="I33" s="80">
        <f t="shared" si="1"/>
        <v>0.47693463375067235</v>
      </c>
      <c r="J33" s="80">
        <f t="shared" si="2"/>
        <v>0.27379064981538748</v>
      </c>
      <c r="K33" s="41">
        <v>252.05</v>
      </c>
      <c r="L33" s="41">
        <v>245.42</v>
      </c>
      <c r="M33" s="41">
        <v>252.05</v>
      </c>
      <c r="N33" s="106"/>
    </row>
    <row r="34" spans="1:14">
      <c r="A34" s="40">
        <v>32164</v>
      </c>
      <c r="B34" s="42">
        <v>0.21</v>
      </c>
      <c r="C34" s="42">
        <v>0.48</v>
      </c>
      <c r="D34" s="42">
        <v>0.31</v>
      </c>
      <c r="E34" s="43">
        <f t="shared" si="4"/>
        <v>1</v>
      </c>
      <c r="F34" s="89">
        <f t="shared" si="5"/>
        <v>0.27875</v>
      </c>
      <c r="G34" s="70">
        <f t="shared" si="3"/>
        <v>-0.1</v>
      </c>
      <c r="H34" s="80">
        <f t="shared" si="0"/>
        <v>0.37536264178302992</v>
      </c>
      <c r="I34" s="80">
        <f t="shared" si="1"/>
        <v>0.47693463375067235</v>
      </c>
      <c r="J34" s="80">
        <f t="shared" si="2"/>
        <v>0.27379064981538748</v>
      </c>
      <c r="K34" s="41">
        <v>251.88</v>
      </c>
      <c r="L34" s="41">
        <v>242.63</v>
      </c>
      <c r="M34" s="41">
        <v>246.5</v>
      </c>
      <c r="N34" s="106"/>
    </row>
    <row r="35" spans="1:14">
      <c r="A35" s="40">
        <v>32171</v>
      </c>
      <c r="B35" s="42">
        <v>0.26</v>
      </c>
      <c r="C35" s="42">
        <v>0.45</v>
      </c>
      <c r="D35" s="42">
        <v>0.28999999999999998</v>
      </c>
      <c r="E35" s="43">
        <f t="shared" si="4"/>
        <v>1</v>
      </c>
      <c r="F35" s="89">
        <f t="shared" si="5"/>
        <v>0.28000000000000003</v>
      </c>
      <c r="G35" s="70">
        <f t="shared" si="3"/>
        <v>-2.9999999999999971E-2</v>
      </c>
      <c r="H35" s="80">
        <f t="shared" si="0"/>
        <v>0.37536264178302992</v>
      </c>
      <c r="I35" s="80">
        <f t="shared" si="1"/>
        <v>0.47693463375067235</v>
      </c>
      <c r="J35" s="80">
        <f t="shared" si="2"/>
        <v>0.27379064981538748</v>
      </c>
      <c r="K35" s="41">
        <v>257.07</v>
      </c>
      <c r="L35" s="41">
        <v>249.38</v>
      </c>
      <c r="M35" s="41">
        <v>257.07</v>
      </c>
      <c r="N35" s="106"/>
    </row>
    <row r="36" spans="1:14">
      <c r="A36" s="40">
        <v>32178</v>
      </c>
      <c r="B36" s="42">
        <v>0.32</v>
      </c>
      <c r="C36" s="42">
        <v>0.53</v>
      </c>
      <c r="D36" s="42">
        <v>0.15</v>
      </c>
      <c r="E36" s="43">
        <f t="shared" si="4"/>
        <v>1</v>
      </c>
      <c r="F36" s="89">
        <f t="shared" si="5"/>
        <v>0.29125000000000001</v>
      </c>
      <c r="G36" s="70">
        <f t="shared" si="3"/>
        <v>0.17</v>
      </c>
      <c r="H36" s="80">
        <f t="shared" si="0"/>
        <v>0.37536264178302992</v>
      </c>
      <c r="I36" s="80">
        <f t="shared" si="1"/>
        <v>0.47693463375067235</v>
      </c>
      <c r="J36" s="80">
        <f t="shared" si="2"/>
        <v>0.27379064981538748</v>
      </c>
      <c r="K36" s="41">
        <v>255.57</v>
      </c>
      <c r="L36" s="41">
        <v>250.96</v>
      </c>
      <c r="M36" s="41">
        <v>250.96</v>
      </c>
      <c r="N36" s="106"/>
    </row>
    <row r="37" spans="1:14">
      <c r="A37" s="40">
        <v>32185</v>
      </c>
      <c r="B37" s="42">
        <v>0.32</v>
      </c>
      <c r="C37" s="42">
        <v>0.46</v>
      </c>
      <c r="D37" s="42">
        <v>0.22</v>
      </c>
      <c r="E37" s="43">
        <f t="shared" si="4"/>
        <v>1</v>
      </c>
      <c r="F37" s="89">
        <f t="shared" si="5"/>
        <v>0.28999999999999998</v>
      </c>
      <c r="G37" s="70">
        <f t="shared" si="3"/>
        <v>0.1</v>
      </c>
      <c r="H37" s="80">
        <f t="shared" si="0"/>
        <v>0.37536264178302992</v>
      </c>
      <c r="I37" s="80">
        <f t="shared" si="1"/>
        <v>0.47693463375067235</v>
      </c>
      <c r="J37" s="80">
        <f t="shared" si="2"/>
        <v>0.27379064981538748</v>
      </c>
      <c r="K37" s="41">
        <v>257.63</v>
      </c>
      <c r="L37" s="41">
        <v>249.1</v>
      </c>
      <c r="M37" s="41">
        <v>257.63</v>
      </c>
      <c r="N37" s="106"/>
    </row>
    <row r="38" spans="1:14">
      <c r="A38" s="40">
        <v>32192</v>
      </c>
      <c r="B38" s="42">
        <v>0.27</v>
      </c>
      <c r="C38" s="42">
        <v>0.49</v>
      </c>
      <c r="D38" s="42">
        <v>0.24</v>
      </c>
      <c r="E38" s="43">
        <f t="shared" si="4"/>
        <v>1</v>
      </c>
      <c r="F38" s="89">
        <f t="shared" si="5"/>
        <v>0.28875000000000001</v>
      </c>
      <c r="G38" s="70">
        <f t="shared" si="3"/>
        <v>3.0000000000000027E-2</v>
      </c>
      <c r="H38" s="80">
        <f t="shared" si="0"/>
        <v>0.37536264178302992</v>
      </c>
      <c r="I38" s="80">
        <f t="shared" si="1"/>
        <v>0.47693463375067235</v>
      </c>
      <c r="J38" s="80">
        <f t="shared" si="2"/>
        <v>0.27379064981538748</v>
      </c>
      <c r="K38" s="41">
        <v>261.61</v>
      </c>
      <c r="L38" s="41">
        <v>257.91000000000003</v>
      </c>
      <c r="M38" s="41">
        <v>261.61</v>
      </c>
      <c r="N38" s="106"/>
    </row>
    <row r="39" spans="1:14">
      <c r="A39" s="40">
        <v>32199</v>
      </c>
      <c r="B39" s="42">
        <v>0.3</v>
      </c>
      <c r="C39" s="42">
        <v>0.51</v>
      </c>
      <c r="D39" s="42">
        <v>0.19</v>
      </c>
      <c r="E39" s="43">
        <f t="shared" si="4"/>
        <v>1</v>
      </c>
      <c r="F39" s="89">
        <f t="shared" si="5"/>
        <v>0.29499999999999998</v>
      </c>
      <c r="G39" s="70">
        <f t="shared" si="3"/>
        <v>0.10999999999999999</v>
      </c>
      <c r="H39" s="80">
        <f t="shared" si="0"/>
        <v>0.37536264178302992</v>
      </c>
      <c r="I39" s="80">
        <f t="shared" si="1"/>
        <v>0.47693463375067235</v>
      </c>
      <c r="J39" s="80">
        <f t="shared" si="2"/>
        <v>0.27379064981538748</v>
      </c>
      <c r="K39" s="41">
        <v>265.64</v>
      </c>
      <c r="L39" s="41">
        <v>261.58</v>
      </c>
      <c r="M39" s="41">
        <v>262.45999999999998</v>
      </c>
      <c r="N39" s="106"/>
    </row>
    <row r="40" spans="1:14">
      <c r="A40" s="40">
        <v>32206</v>
      </c>
      <c r="B40" s="42">
        <v>0.38</v>
      </c>
      <c r="C40" s="42">
        <v>0.4</v>
      </c>
      <c r="D40" s="42">
        <v>0.22</v>
      </c>
      <c r="E40" s="43">
        <f t="shared" si="4"/>
        <v>1</v>
      </c>
      <c r="F40" s="89">
        <f t="shared" si="5"/>
        <v>0.3</v>
      </c>
      <c r="G40" s="70">
        <f t="shared" si="3"/>
        <v>0.16</v>
      </c>
      <c r="H40" s="80">
        <f t="shared" si="0"/>
        <v>0.37536264178302992</v>
      </c>
      <c r="I40" s="80">
        <f t="shared" si="1"/>
        <v>0.47693463375067235</v>
      </c>
      <c r="J40" s="80">
        <f t="shared" si="2"/>
        <v>0.27379064981538748</v>
      </c>
      <c r="K40" s="41">
        <v>267.98</v>
      </c>
      <c r="L40" s="41">
        <v>267.22000000000003</v>
      </c>
      <c r="M40" s="41">
        <v>267.3</v>
      </c>
      <c r="N40" s="106"/>
    </row>
    <row r="41" spans="1:14">
      <c r="A41" s="40">
        <v>32213</v>
      </c>
      <c r="B41" s="42">
        <v>0.43</v>
      </c>
      <c r="C41" s="42">
        <v>0.4</v>
      </c>
      <c r="D41" s="42">
        <v>0.17</v>
      </c>
      <c r="E41" s="43">
        <f t="shared" si="4"/>
        <v>1</v>
      </c>
      <c r="F41" s="89">
        <f t="shared" si="5"/>
        <v>0.31125000000000003</v>
      </c>
      <c r="G41" s="70">
        <f t="shared" si="3"/>
        <v>0.26</v>
      </c>
      <c r="H41" s="80">
        <f t="shared" si="0"/>
        <v>0.37536264178302992</v>
      </c>
      <c r="I41" s="80">
        <f t="shared" si="1"/>
        <v>0.47693463375067235</v>
      </c>
      <c r="J41" s="80">
        <f t="shared" si="2"/>
        <v>0.27379064981538748</v>
      </c>
      <c r="K41" s="41">
        <v>269.43</v>
      </c>
      <c r="L41" s="41">
        <v>263.83999999999997</v>
      </c>
      <c r="M41" s="41">
        <v>264.94</v>
      </c>
      <c r="N41" s="106"/>
    </row>
    <row r="42" spans="1:14">
      <c r="A42" s="40">
        <v>32220</v>
      </c>
      <c r="B42" s="42">
        <v>0.41</v>
      </c>
      <c r="C42" s="42">
        <v>0.49</v>
      </c>
      <c r="D42" s="42">
        <v>0.1</v>
      </c>
      <c r="E42" s="43">
        <f t="shared" si="4"/>
        <v>0.99999999999999989</v>
      </c>
      <c r="F42" s="89">
        <f t="shared" si="5"/>
        <v>0.33625000000000005</v>
      </c>
      <c r="G42" s="70">
        <f t="shared" si="3"/>
        <v>0.30999999999999994</v>
      </c>
      <c r="H42" s="80">
        <f t="shared" si="0"/>
        <v>0.37536264178302992</v>
      </c>
      <c r="I42" s="80">
        <f t="shared" si="1"/>
        <v>0.47693463375067235</v>
      </c>
      <c r="J42" s="80">
        <f t="shared" si="2"/>
        <v>0.27379064981538748</v>
      </c>
      <c r="K42" s="41">
        <v>271.22000000000003</v>
      </c>
      <c r="L42" s="41">
        <v>266.13</v>
      </c>
      <c r="M42" s="41">
        <v>271.12</v>
      </c>
      <c r="N42" s="106"/>
    </row>
    <row r="43" spans="1:14">
      <c r="A43" s="40">
        <v>32227</v>
      </c>
      <c r="B43" s="42">
        <v>0.45</v>
      </c>
      <c r="C43" s="42">
        <v>0.38</v>
      </c>
      <c r="D43" s="42">
        <v>0.17</v>
      </c>
      <c r="E43" s="43">
        <f t="shared" si="4"/>
        <v>1</v>
      </c>
      <c r="F43" s="89">
        <f t="shared" si="5"/>
        <v>0.36000000000000004</v>
      </c>
      <c r="G43" s="70">
        <f t="shared" si="3"/>
        <v>0.28000000000000003</v>
      </c>
      <c r="H43" s="80">
        <f t="shared" si="0"/>
        <v>0.37536264178302992</v>
      </c>
      <c r="I43" s="80">
        <f t="shared" si="1"/>
        <v>0.47693463375067235</v>
      </c>
      <c r="J43" s="80">
        <f t="shared" si="2"/>
        <v>0.27379064981538748</v>
      </c>
      <c r="K43" s="41">
        <v>268.91000000000003</v>
      </c>
      <c r="L43" s="41">
        <v>258.51</v>
      </c>
      <c r="M43" s="41">
        <v>258.51</v>
      </c>
      <c r="N43" s="106"/>
    </row>
    <row r="44" spans="1:14">
      <c r="A44" s="40">
        <v>32234</v>
      </c>
      <c r="B44" s="42">
        <v>0.35</v>
      </c>
      <c r="C44" s="42">
        <v>0.45</v>
      </c>
      <c r="D44" s="42">
        <v>0.2</v>
      </c>
      <c r="E44" s="43">
        <f t="shared" si="4"/>
        <v>1</v>
      </c>
      <c r="F44" s="89">
        <f t="shared" si="5"/>
        <v>0.36375000000000002</v>
      </c>
      <c r="G44" s="70">
        <f t="shared" si="3"/>
        <v>0.14999999999999997</v>
      </c>
      <c r="H44" s="80">
        <f t="shared" si="0"/>
        <v>0.37536264178302992</v>
      </c>
      <c r="I44" s="80">
        <f t="shared" si="1"/>
        <v>0.47693463375067235</v>
      </c>
      <c r="J44" s="80">
        <f t="shared" si="2"/>
        <v>0.27379064981538748</v>
      </c>
      <c r="K44" s="41">
        <v>260.07</v>
      </c>
      <c r="L44" s="41">
        <v>258.06</v>
      </c>
      <c r="M44" s="41">
        <v>258.89</v>
      </c>
      <c r="N44" s="106"/>
    </row>
    <row r="45" spans="1:14">
      <c r="A45" s="40">
        <v>32241</v>
      </c>
      <c r="B45" s="42">
        <v>0.33</v>
      </c>
      <c r="C45" s="42">
        <v>0.48</v>
      </c>
      <c r="D45" s="42">
        <v>0.19</v>
      </c>
      <c r="E45" s="43">
        <f t="shared" si="4"/>
        <v>1</v>
      </c>
      <c r="F45" s="89">
        <f t="shared" si="5"/>
        <v>0.36500000000000005</v>
      </c>
      <c r="G45" s="70">
        <f t="shared" si="3"/>
        <v>0.14000000000000001</v>
      </c>
      <c r="H45" s="80">
        <f t="shared" si="0"/>
        <v>0.37536264178302992</v>
      </c>
      <c r="I45" s="80">
        <f t="shared" si="1"/>
        <v>0.47693463375067235</v>
      </c>
      <c r="J45" s="80">
        <f t="shared" si="2"/>
        <v>0.27379064981538748</v>
      </c>
      <c r="K45" s="41">
        <v>269.43</v>
      </c>
      <c r="L45" s="41">
        <v>256.08999999999997</v>
      </c>
      <c r="M45" s="41">
        <v>269.43</v>
      </c>
      <c r="N45" s="106"/>
    </row>
    <row r="46" spans="1:14">
      <c r="A46" s="40">
        <v>32248</v>
      </c>
      <c r="B46" s="42">
        <v>0.23</v>
      </c>
      <c r="C46" s="42">
        <v>0.53</v>
      </c>
      <c r="D46" s="42">
        <v>0.24</v>
      </c>
      <c r="E46" s="43">
        <f t="shared" si="4"/>
        <v>1</v>
      </c>
      <c r="F46" s="89">
        <f t="shared" si="5"/>
        <v>0.36</v>
      </c>
      <c r="G46" s="70">
        <f t="shared" si="3"/>
        <v>-9.9999999999999811E-3</v>
      </c>
      <c r="H46" s="80">
        <f t="shared" si="0"/>
        <v>0.37536264178302992</v>
      </c>
      <c r="I46" s="80">
        <f t="shared" si="1"/>
        <v>0.47693463375067235</v>
      </c>
      <c r="J46" s="80">
        <f t="shared" si="2"/>
        <v>0.27379064981538748</v>
      </c>
      <c r="K46" s="41">
        <v>271.55</v>
      </c>
      <c r="L46" s="41">
        <v>259.75</v>
      </c>
      <c r="M46" s="41">
        <v>259.77</v>
      </c>
      <c r="N46" s="106"/>
    </row>
    <row r="47" spans="1:14">
      <c r="A47" s="40">
        <v>32255</v>
      </c>
      <c r="B47" s="42">
        <v>0.23</v>
      </c>
      <c r="C47" s="42">
        <v>0.56999999999999995</v>
      </c>
      <c r="D47" s="42">
        <v>0.2</v>
      </c>
      <c r="E47" s="43">
        <f t="shared" si="4"/>
        <v>1</v>
      </c>
      <c r="F47" s="89">
        <f t="shared" si="5"/>
        <v>0.35125000000000001</v>
      </c>
      <c r="G47" s="70">
        <f t="shared" si="3"/>
        <v>0.03</v>
      </c>
      <c r="H47" s="80">
        <f t="shared" si="0"/>
        <v>0.37536264178302992</v>
      </c>
      <c r="I47" s="80">
        <f t="shared" si="1"/>
        <v>0.47693463375067235</v>
      </c>
      <c r="J47" s="80">
        <f t="shared" si="2"/>
        <v>0.27379064981538748</v>
      </c>
      <c r="K47" s="41">
        <v>260.14</v>
      </c>
      <c r="L47" s="41">
        <v>256.13</v>
      </c>
      <c r="M47" s="41">
        <v>260.14</v>
      </c>
      <c r="N47" s="106"/>
    </row>
    <row r="48" spans="1:14">
      <c r="A48" s="40">
        <v>32262</v>
      </c>
      <c r="B48" s="42">
        <v>0.22</v>
      </c>
      <c r="C48" s="42">
        <v>0.48</v>
      </c>
      <c r="D48" s="42">
        <v>0.3</v>
      </c>
      <c r="E48" s="43">
        <f t="shared" si="4"/>
        <v>1</v>
      </c>
      <c r="F48" s="89">
        <f t="shared" si="5"/>
        <v>0.33125000000000004</v>
      </c>
      <c r="G48" s="70">
        <f t="shared" si="3"/>
        <v>-7.9999999999999988E-2</v>
      </c>
      <c r="H48" s="80">
        <f t="shared" si="0"/>
        <v>0.37536264178302992</v>
      </c>
      <c r="I48" s="80">
        <f t="shared" si="1"/>
        <v>0.47693463375067235</v>
      </c>
      <c r="J48" s="80">
        <f t="shared" si="2"/>
        <v>0.27379064981538748</v>
      </c>
      <c r="K48" s="41">
        <v>263.93</v>
      </c>
      <c r="L48" s="41">
        <v>261.33</v>
      </c>
      <c r="M48" s="41">
        <v>261.33</v>
      </c>
      <c r="N48" s="106"/>
    </row>
    <row r="49" spans="1:14">
      <c r="A49" s="40">
        <v>32269</v>
      </c>
      <c r="B49" s="42">
        <v>0.38</v>
      </c>
      <c r="C49" s="42">
        <v>0.42</v>
      </c>
      <c r="D49" s="42">
        <v>0.2</v>
      </c>
      <c r="E49" s="43">
        <f t="shared" si="4"/>
        <v>1</v>
      </c>
      <c r="F49" s="89">
        <f t="shared" si="5"/>
        <v>0.32500000000000001</v>
      </c>
      <c r="G49" s="70">
        <f t="shared" si="3"/>
        <v>0.18</v>
      </c>
      <c r="H49" s="80">
        <f t="shared" si="0"/>
        <v>0.37536264178302992</v>
      </c>
      <c r="I49" s="80">
        <f t="shared" si="1"/>
        <v>0.47693463375067235</v>
      </c>
      <c r="J49" s="80">
        <f t="shared" si="2"/>
        <v>0.27379064981538748</v>
      </c>
      <c r="K49" s="41">
        <v>263</v>
      </c>
      <c r="L49" s="41">
        <v>257.48</v>
      </c>
      <c r="M49" s="41">
        <v>257.48</v>
      </c>
      <c r="N49" s="106"/>
    </row>
    <row r="50" spans="1:14">
      <c r="A50" s="40">
        <v>32276</v>
      </c>
      <c r="B50" s="42">
        <v>0.19</v>
      </c>
      <c r="C50" s="42">
        <v>0.56000000000000005</v>
      </c>
      <c r="D50" s="42">
        <v>0.25</v>
      </c>
      <c r="E50" s="43">
        <f t="shared" si="4"/>
        <v>1</v>
      </c>
      <c r="F50" s="89">
        <f t="shared" si="5"/>
        <v>0.29749999999999999</v>
      </c>
      <c r="G50" s="70">
        <f t="shared" si="3"/>
        <v>-0.06</v>
      </c>
      <c r="H50" s="80">
        <f t="shared" si="0"/>
        <v>0.37536264178302992</v>
      </c>
      <c r="I50" s="80">
        <f t="shared" si="1"/>
        <v>0.47693463375067235</v>
      </c>
      <c r="J50" s="80">
        <f t="shared" si="2"/>
        <v>0.27379064981538748</v>
      </c>
      <c r="K50" s="41">
        <v>257.62</v>
      </c>
      <c r="L50" s="41">
        <v>253.31</v>
      </c>
      <c r="M50" s="41">
        <v>256.77999999999997</v>
      </c>
      <c r="N50" s="106"/>
    </row>
    <row r="51" spans="1:14">
      <c r="A51" s="40">
        <v>32283</v>
      </c>
      <c r="B51" s="42">
        <v>0.23</v>
      </c>
      <c r="C51" s="42">
        <v>0.52</v>
      </c>
      <c r="D51" s="42">
        <v>0.25</v>
      </c>
      <c r="E51" s="43">
        <f t="shared" si="4"/>
        <v>1</v>
      </c>
      <c r="F51" s="89">
        <f t="shared" si="5"/>
        <v>0.26999999999999996</v>
      </c>
      <c r="G51" s="70">
        <f t="shared" si="3"/>
        <v>-1.999999999999999E-2</v>
      </c>
      <c r="H51" s="80">
        <f t="shared" si="0"/>
        <v>0.37536264178302992</v>
      </c>
      <c r="I51" s="80">
        <f t="shared" si="1"/>
        <v>0.47693463375067235</v>
      </c>
      <c r="J51" s="80">
        <f t="shared" si="2"/>
        <v>0.27379064981538748</v>
      </c>
      <c r="K51" s="41">
        <v>258.70999999999998</v>
      </c>
      <c r="L51" s="41">
        <v>251.35</v>
      </c>
      <c r="M51" s="41">
        <v>253.02</v>
      </c>
      <c r="N51" s="106"/>
    </row>
    <row r="52" spans="1:14">
      <c r="A52" s="40">
        <v>32290</v>
      </c>
      <c r="B52" s="42">
        <v>0.28000000000000003</v>
      </c>
      <c r="C52" s="42">
        <v>0.52</v>
      </c>
      <c r="D52" s="42">
        <v>0.2</v>
      </c>
      <c r="E52" s="43">
        <f t="shared" si="4"/>
        <v>1</v>
      </c>
      <c r="F52" s="89">
        <f t="shared" si="5"/>
        <v>0.26124999999999998</v>
      </c>
      <c r="G52" s="70">
        <f t="shared" si="3"/>
        <v>8.0000000000000016E-2</v>
      </c>
      <c r="H52" s="80">
        <f t="shared" si="0"/>
        <v>0.37536264178302992</v>
      </c>
      <c r="I52" s="80">
        <f t="shared" si="1"/>
        <v>0.47693463375067235</v>
      </c>
      <c r="J52" s="80">
        <f t="shared" si="2"/>
        <v>0.27379064981538748</v>
      </c>
      <c r="K52" s="41">
        <v>254.63</v>
      </c>
      <c r="L52" s="41">
        <v>250.83</v>
      </c>
      <c r="M52" s="41">
        <v>253.42</v>
      </c>
      <c r="N52" s="106"/>
    </row>
    <row r="53" spans="1:14">
      <c r="A53" s="40">
        <v>32297</v>
      </c>
      <c r="B53" s="42">
        <v>0.26</v>
      </c>
      <c r="C53" s="42">
        <v>0.62</v>
      </c>
      <c r="D53" s="42">
        <v>0.12</v>
      </c>
      <c r="E53" s="43">
        <f t="shared" si="4"/>
        <v>1</v>
      </c>
      <c r="F53" s="89">
        <f t="shared" si="5"/>
        <v>0.2525</v>
      </c>
      <c r="G53" s="70">
        <f t="shared" si="3"/>
        <v>0.14000000000000001</v>
      </c>
      <c r="H53" s="80">
        <f t="shared" si="0"/>
        <v>0.37536264178302992</v>
      </c>
      <c r="I53" s="80">
        <f t="shared" si="1"/>
        <v>0.47693463375067235</v>
      </c>
      <c r="J53" s="80">
        <f t="shared" si="2"/>
        <v>0.27379064981538748</v>
      </c>
      <c r="K53" s="41">
        <v>266.69</v>
      </c>
      <c r="L53" s="41">
        <v>262.16000000000003</v>
      </c>
      <c r="M53" s="41">
        <v>266.45</v>
      </c>
      <c r="N53" s="106"/>
    </row>
    <row r="54" spans="1:14">
      <c r="A54" s="40">
        <v>32304</v>
      </c>
      <c r="B54" s="42">
        <v>0.28000000000000003</v>
      </c>
      <c r="C54" s="42">
        <v>0.49</v>
      </c>
      <c r="D54" s="42">
        <v>0.23</v>
      </c>
      <c r="E54" s="43">
        <f t="shared" si="4"/>
        <v>1</v>
      </c>
      <c r="F54" s="89">
        <f t="shared" si="5"/>
        <v>0.25875000000000004</v>
      </c>
      <c r="G54" s="70">
        <f t="shared" si="3"/>
        <v>5.0000000000000017E-2</v>
      </c>
      <c r="H54" s="80">
        <f t="shared" si="0"/>
        <v>0.37536264178302992</v>
      </c>
      <c r="I54" s="80">
        <f t="shared" si="1"/>
        <v>0.47693463375067235</v>
      </c>
      <c r="J54" s="80">
        <f t="shared" si="2"/>
        <v>0.27379064981538748</v>
      </c>
      <c r="K54" s="41">
        <v>271.52</v>
      </c>
      <c r="L54" s="41">
        <v>265.17</v>
      </c>
      <c r="M54" s="41">
        <v>271.26</v>
      </c>
      <c r="N54" s="106"/>
    </row>
    <row r="55" spans="1:14">
      <c r="A55" s="40">
        <v>32311</v>
      </c>
      <c r="B55" s="42">
        <v>0.28999999999999998</v>
      </c>
      <c r="C55" s="42">
        <v>0.5</v>
      </c>
      <c r="D55" s="42">
        <v>0.21</v>
      </c>
      <c r="E55" s="43">
        <f t="shared" si="4"/>
        <v>1</v>
      </c>
      <c r="F55" s="89">
        <f t="shared" si="5"/>
        <v>0.26624999999999999</v>
      </c>
      <c r="G55" s="70">
        <f t="shared" si="3"/>
        <v>7.9999999999999988E-2</v>
      </c>
      <c r="H55" s="80">
        <f t="shared" si="0"/>
        <v>0.37536264178302992</v>
      </c>
      <c r="I55" s="80">
        <f t="shared" si="1"/>
        <v>0.47693463375067235</v>
      </c>
      <c r="J55" s="80">
        <f t="shared" si="2"/>
        <v>0.27379064981538748</v>
      </c>
      <c r="K55" s="41">
        <v>274.44</v>
      </c>
      <c r="L55" s="41">
        <v>269.77</v>
      </c>
      <c r="M55" s="41">
        <v>270.68</v>
      </c>
      <c r="N55" s="106"/>
    </row>
    <row r="56" spans="1:14">
      <c r="A56" s="40">
        <v>32318</v>
      </c>
      <c r="B56" s="42">
        <v>0.33</v>
      </c>
      <c r="C56" s="42">
        <v>0.44</v>
      </c>
      <c r="D56" s="42">
        <v>0.23</v>
      </c>
      <c r="E56" s="43">
        <f t="shared" si="4"/>
        <v>1</v>
      </c>
      <c r="F56" s="89">
        <f t="shared" si="5"/>
        <v>0.28000000000000003</v>
      </c>
      <c r="G56" s="70">
        <f t="shared" si="3"/>
        <v>0.1</v>
      </c>
      <c r="H56" s="80">
        <f t="shared" si="0"/>
        <v>0.37536264178302992</v>
      </c>
      <c r="I56" s="80">
        <f t="shared" si="1"/>
        <v>0.47693463375067235</v>
      </c>
      <c r="J56" s="80">
        <f t="shared" si="2"/>
        <v>0.27379064981538748</v>
      </c>
      <c r="K56" s="41">
        <v>275.66000000000003</v>
      </c>
      <c r="L56" s="41">
        <v>268.94</v>
      </c>
      <c r="M56" s="41">
        <v>273.77999999999997</v>
      </c>
      <c r="N56" s="106"/>
    </row>
    <row r="57" spans="1:14">
      <c r="A57" s="40">
        <v>32325</v>
      </c>
      <c r="B57" s="42">
        <v>0.45</v>
      </c>
      <c r="C57" s="42">
        <v>0.38</v>
      </c>
      <c r="D57" s="42">
        <v>0.17</v>
      </c>
      <c r="E57" s="43">
        <f t="shared" si="4"/>
        <v>1</v>
      </c>
      <c r="F57" s="89">
        <f t="shared" si="5"/>
        <v>0.28875000000000006</v>
      </c>
      <c r="G57" s="70">
        <f t="shared" si="3"/>
        <v>0.28000000000000003</v>
      </c>
      <c r="H57" s="80">
        <f t="shared" si="0"/>
        <v>0.37536264178302992</v>
      </c>
      <c r="I57" s="80">
        <f t="shared" si="1"/>
        <v>0.47693463375067235</v>
      </c>
      <c r="J57" s="80">
        <f t="shared" si="2"/>
        <v>0.27379064981538748</v>
      </c>
      <c r="K57" s="41">
        <v>273.5</v>
      </c>
      <c r="L57" s="41">
        <v>269.07</v>
      </c>
      <c r="M57" s="41">
        <v>271.77999999999997</v>
      </c>
      <c r="N57" s="106"/>
    </row>
    <row r="58" spans="1:14">
      <c r="A58" s="40">
        <v>32332</v>
      </c>
      <c r="B58" s="42">
        <v>0.35</v>
      </c>
      <c r="C58" s="42">
        <v>0.5</v>
      </c>
      <c r="D58" s="42">
        <v>0.15</v>
      </c>
      <c r="E58" s="43">
        <f t="shared" si="4"/>
        <v>1</v>
      </c>
      <c r="F58" s="89">
        <f t="shared" si="5"/>
        <v>0.30875000000000002</v>
      </c>
      <c r="G58" s="70">
        <f t="shared" si="3"/>
        <v>0.19999999999999998</v>
      </c>
      <c r="H58" s="80">
        <f t="shared" si="0"/>
        <v>0.37536264178302992</v>
      </c>
      <c r="I58" s="80">
        <f t="shared" si="1"/>
        <v>0.47693463375067235</v>
      </c>
      <c r="J58" s="80">
        <f t="shared" si="2"/>
        <v>0.27379064981538748</v>
      </c>
      <c r="K58" s="41">
        <v>275.8</v>
      </c>
      <c r="L58" s="41">
        <v>270.02</v>
      </c>
      <c r="M58" s="41">
        <v>270.02</v>
      </c>
      <c r="N58" s="106"/>
    </row>
    <row r="59" spans="1:14">
      <c r="A59" s="40">
        <v>32339</v>
      </c>
      <c r="B59" s="42">
        <v>0.26</v>
      </c>
      <c r="C59" s="42">
        <v>0.37</v>
      </c>
      <c r="D59" s="42">
        <v>0.37</v>
      </c>
      <c r="E59" s="43">
        <f t="shared" si="4"/>
        <v>1</v>
      </c>
      <c r="F59" s="89">
        <f t="shared" si="5"/>
        <v>0.3125</v>
      </c>
      <c r="G59" s="70">
        <f t="shared" si="3"/>
        <v>-0.10999999999999999</v>
      </c>
      <c r="H59" s="80">
        <f t="shared" si="0"/>
        <v>0.37536264178302992</v>
      </c>
      <c r="I59" s="80">
        <f t="shared" si="1"/>
        <v>0.47693463375067235</v>
      </c>
      <c r="J59" s="80">
        <f t="shared" si="2"/>
        <v>0.27379064981538748</v>
      </c>
      <c r="K59" s="41">
        <v>272.05</v>
      </c>
      <c r="L59" s="41">
        <v>267.77</v>
      </c>
      <c r="M59" s="41">
        <v>272.05</v>
      </c>
      <c r="N59" s="106"/>
    </row>
    <row r="60" spans="1:14">
      <c r="A60" s="40">
        <v>32346</v>
      </c>
      <c r="B60" s="42">
        <v>0.16</v>
      </c>
      <c r="C60" s="42">
        <v>0.57999999999999996</v>
      </c>
      <c r="D60" s="42">
        <v>0.26</v>
      </c>
      <c r="E60" s="43">
        <f t="shared" si="4"/>
        <v>1</v>
      </c>
      <c r="F60" s="89">
        <f t="shared" si="5"/>
        <v>0.29749999999999999</v>
      </c>
      <c r="G60" s="70">
        <f t="shared" si="3"/>
        <v>-0.1</v>
      </c>
      <c r="H60" s="80">
        <f t="shared" si="0"/>
        <v>0.37536264178302992</v>
      </c>
      <c r="I60" s="80">
        <f t="shared" si="1"/>
        <v>0.47693463375067235</v>
      </c>
      <c r="J60" s="80">
        <f t="shared" si="2"/>
        <v>0.27379064981538748</v>
      </c>
      <c r="K60" s="41">
        <v>270.51</v>
      </c>
      <c r="L60" s="41">
        <v>263.5</v>
      </c>
      <c r="M60" s="41">
        <v>263.5</v>
      </c>
      <c r="N60" s="106"/>
    </row>
    <row r="61" spans="1:14">
      <c r="A61" s="40">
        <v>32353</v>
      </c>
      <c r="B61" s="42">
        <v>0.23</v>
      </c>
      <c r="C61" s="42">
        <v>0.54</v>
      </c>
      <c r="D61" s="42">
        <v>0.23</v>
      </c>
      <c r="E61" s="43">
        <f t="shared" si="4"/>
        <v>1</v>
      </c>
      <c r="F61" s="89">
        <f t="shared" si="5"/>
        <v>0.29375000000000001</v>
      </c>
      <c r="G61" s="70">
        <f t="shared" si="3"/>
        <v>0</v>
      </c>
      <c r="H61" s="80">
        <f t="shared" si="0"/>
        <v>0.37536264178302992</v>
      </c>
      <c r="I61" s="80">
        <f t="shared" si="1"/>
        <v>0.47693463375067235</v>
      </c>
      <c r="J61" s="80">
        <f t="shared" si="2"/>
        <v>0.27379064981538748</v>
      </c>
      <c r="K61" s="41">
        <v>272.02</v>
      </c>
      <c r="L61" s="41">
        <v>262.5</v>
      </c>
      <c r="M61" s="41">
        <v>272.02</v>
      </c>
      <c r="N61" s="106"/>
    </row>
    <row r="62" spans="1:14">
      <c r="A62" s="40">
        <v>32360</v>
      </c>
      <c r="B62" s="42">
        <v>0.21</v>
      </c>
      <c r="C62" s="42">
        <v>0.49</v>
      </c>
      <c r="D62" s="42">
        <v>0.3</v>
      </c>
      <c r="E62" s="43">
        <f t="shared" si="4"/>
        <v>1</v>
      </c>
      <c r="F62" s="89">
        <f t="shared" si="5"/>
        <v>0.28499999999999998</v>
      </c>
      <c r="G62" s="70">
        <f t="shared" si="3"/>
        <v>-0.09</v>
      </c>
      <c r="H62" s="80">
        <f t="shared" si="0"/>
        <v>0.37536264178302992</v>
      </c>
      <c r="I62" s="80">
        <f t="shared" si="1"/>
        <v>0.47693463375067235</v>
      </c>
      <c r="J62" s="80">
        <f t="shared" si="2"/>
        <v>0.27379064981538748</v>
      </c>
      <c r="K62" s="41">
        <v>272.98</v>
      </c>
      <c r="L62" s="41">
        <v>271.14999999999998</v>
      </c>
      <c r="M62" s="41">
        <v>271.14999999999998</v>
      </c>
      <c r="N62" s="106"/>
    </row>
    <row r="63" spans="1:14">
      <c r="A63" s="40">
        <v>32367</v>
      </c>
      <c r="B63" s="42">
        <v>0.26</v>
      </c>
      <c r="C63" s="42">
        <v>0.48</v>
      </c>
      <c r="D63" s="42">
        <v>0.26</v>
      </c>
      <c r="E63" s="43">
        <f t="shared" si="4"/>
        <v>1</v>
      </c>
      <c r="F63" s="89">
        <f t="shared" si="5"/>
        <v>0.28125</v>
      </c>
      <c r="G63" s="70">
        <f t="shared" si="3"/>
        <v>0</v>
      </c>
      <c r="H63" s="80">
        <f t="shared" si="0"/>
        <v>0.37536264178302992</v>
      </c>
      <c r="I63" s="80">
        <f t="shared" si="1"/>
        <v>0.47693463375067235</v>
      </c>
      <c r="J63" s="80">
        <f t="shared" si="2"/>
        <v>0.27379064981538748</v>
      </c>
      <c r="K63" s="41">
        <v>269.98</v>
      </c>
      <c r="L63" s="41">
        <v>261.89999999999998</v>
      </c>
      <c r="M63" s="41">
        <v>262.55</v>
      </c>
      <c r="N63" s="106"/>
    </row>
    <row r="64" spans="1:14">
      <c r="A64" s="40">
        <v>32374</v>
      </c>
      <c r="B64" s="42">
        <v>0.19</v>
      </c>
      <c r="C64" s="42">
        <v>0.53</v>
      </c>
      <c r="D64" s="42">
        <v>0.28000000000000003</v>
      </c>
      <c r="E64" s="43">
        <f t="shared" si="4"/>
        <v>1</v>
      </c>
      <c r="F64" s="89">
        <f t="shared" si="5"/>
        <v>0.26374999999999998</v>
      </c>
      <c r="G64" s="70">
        <f t="shared" si="3"/>
        <v>-9.0000000000000024E-2</v>
      </c>
      <c r="H64" s="80">
        <f t="shared" si="0"/>
        <v>0.37536264178302992</v>
      </c>
      <c r="I64" s="80">
        <f t="shared" si="1"/>
        <v>0.47693463375067235</v>
      </c>
      <c r="J64" s="80">
        <f t="shared" si="2"/>
        <v>0.27379064981538748</v>
      </c>
      <c r="K64" s="41">
        <v>261.02999999999997</v>
      </c>
      <c r="L64" s="41">
        <v>258.69</v>
      </c>
      <c r="M64" s="41">
        <v>260.24</v>
      </c>
      <c r="N64" s="106"/>
    </row>
    <row r="65" spans="1:14">
      <c r="A65" s="40">
        <v>32381</v>
      </c>
      <c r="B65" s="42">
        <v>0.28000000000000003</v>
      </c>
      <c r="C65" s="42">
        <v>0.4</v>
      </c>
      <c r="D65" s="42">
        <v>0.32</v>
      </c>
      <c r="E65" s="43">
        <f t="shared" si="4"/>
        <v>1</v>
      </c>
      <c r="F65" s="89">
        <f t="shared" si="5"/>
        <v>0.24249999999999999</v>
      </c>
      <c r="G65" s="70">
        <f t="shared" si="3"/>
        <v>-3.999999999999998E-2</v>
      </c>
      <c r="H65" s="80">
        <f t="shared" si="0"/>
        <v>0.37536264178302992</v>
      </c>
      <c r="I65" s="80">
        <f t="shared" si="1"/>
        <v>0.47693463375067235</v>
      </c>
      <c r="J65" s="80">
        <f t="shared" si="2"/>
        <v>0.27379064981538748</v>
      </c>
      <c r="K65" s="41">
        <v>261.13</v>
      </c>
      <c r="L65" s="41">
        <v>256.98</v>
      </c>
      <c r="M65" s="41">
        <v>259.68</v>
      </c>
      <c r="N65" s="106"/>
    </row>
    <row r="66" spans="1:14">
      <c r="A66" s="40">
        <v>32388</v>
      </c>
      <c r="B66" s="42">
        <v>0.18</v>
      </c>
      <c r="C66" s="42">
        <v>0.43</v>
      </c>
      <c r="D66" s="42">
        <v>0.39</v>
      </c>
      <c r="E66" s="43">
        <f t="shared" si="4"/>
        <v>1</v>
      </c>
      <c r="F66" s="89">
        <f t="shared" si="5"/>
        <v>0.22125</v>
      </c>
      <c r="G66" s="70">
        <f t="shared" si="3"/>
        <v>-0.21000000000000002</v>
      </c>
      <c r="H66" s="80">
        <f t="shared" si="0"/>
        <v>0.37536264178302992</v>
      </c>
      <c r="I66" s="80">
        <f t="shared" si="1"/>
        <v>0.47693463375067235</v>
      </c>
      <c r="J66" s="80">
        <f t="shared" si="2"/>
        <v>0.27379064981538748</v>
      </c>
      <c r="K66" s="41">
        <v>264.48</v>
      </c>
      <c r="L66" s="41">
        <v>258.35000000000002</v>
      </c>
      <c r="M66" s="41">
        <v>264.48</v>
      </c>
      <c r="N66" s="106"/>
    </row>
    <row r="67" spans="1:14">
      <c r="A67" s="40">
        <v>32395</v>
      </c>
      <c r="B67" s="42">
        <v>0.17</v>
      </c>
      <c r="C67" s="42">
        <v>0.52</v>
      </c>
      <c r="D67" s="42">
        <v>0.31</v>
      </c>
      <c r="E67" s="43">
        <f t="shared" si="4"/>
        <v>1</v>
      </c>
      <c r="F67" s="89">
        <f t="shared" si="5"/>
        <v>0.21</v>
      </c>
      <c r="G67" s="70">
        <f t="shared" si="3"/>
        <v>-0.13999999999999999</v>
      </c>
      <c r="H67" s="80">
        <f t="shared" si="0"/>
        <v>0.37536264178302992</v>
      </c>
      <c r="I67" s="80">
        <f t="shared" si="1"/>
        <v>0.47693463375067235</v>
      </c>
      <c r="J67" s="80">
        <f t="shared" si="2"/>
        <v>0.27379064981538748</v>
      </c>
      <c r="K67" s="41">
        <v>266.83999999999997</v>
      </c>
      <c r="L67" s="41">
        <v>265.58999999999997</v>
      </c>
      <c r="M67" s="41">
        <v>266.83999999999997</v>
      </c>
      <c r="N67" s="106"/>
    </row>
    <row r="68" spans="1:14">
      <c r="A68" s="40">
        <v>32402</v>
      </c>
      <c r="B68" s="42">
        <v>0.24</v>
      </c>
      <c r="C68" s="42">
        <v>0.46</v>
      </c>
      <c r="D68" s="42">
        <v>0.3</v>
      </c>
      <c r="E68" s="43">
        <f t="shared" si="4"/>
        <v>1</v>
      </c>
      <c r="F68" s="89">
        <f t="shared" si="5"/>
        <v>0.21999999999999997</v>
      </c>
      <c r="G68" s="70">
        <f t="shared" si="3"/>
        <v>-0.06</v>
      </c>
      <c r="H68" s="80">
        <f t="shared" si="0"/>
        <v>0.37536264178302992</v>
      </c>
      <c r="I68" s="80">
        <f t="shared" si="1"/>
        <v>0.47693463375067235</v>
      </c>
      <c r="J68" s="80">
        <f t="shared" si="2"/>
        <v>0.27379064981538748</v>
      </c>
      <c r="K68" s="41">
        <v>270.64999999999998</v>
      </c>
      <c r="L68" s="41">
        <v>266.47000000000003</v>
      </c>
      <c r="M68" s="41">
        <v>270.64999999999998</v>
      </c>
      <c r="N68" s="106"/>
    </row>
    <row r="69" spans="1:14">
      <c r="A69" s="40">
        <v>32409</v>
      </c>
      <c r="B69" s="42">
        <v>0.2</v>
      </c>
      <c r="C69" s="42">
        <v>0.53</v>
      </c>
      <c r="D69" s="42">
        <v>0.27</v>
      </c>
      <c r="E69" s="43">
        <f t="shared" si="4"/>
        <v>1</v>
      </c>
      <c r="F69" s="89">
        <f t="shared" si="5"/>
        <v>0.21624999999999997</v>
      </c>
      <c r="G69" s="70">
        <f t="shared" si="3"/>
        <v>-7.0000000000000007E-2</v>
      </c>
      <c r="H69" s="80">
        <f t="shared" si="0"/>
        <v>0.37536264178302992</v>
      </c>
      <c r="I69" s="80">
        <f t="shared" si="1"/>
        <v>0.47693463375067235</v>
      </c>
      <c r="J69" s="80">
        <f t="shared" si="2"/>
        <v>0.27379064981538748</v>
      </c>
      <c r="K69" s="41">
        <v>270.16000000000003</v>
      </c>
      <c r="L69" s="41">
        <v>268.82</v>
      </c>
      <c r="M69" s="41">
        <v>269.76</v>
      </c>
      <c r="N69" s="106"/>
    </row>
    <row r="70" spans="1:14">
      <c r="A70" s="40">
        <v>32416</v>
      </c>
      <c r="B70" s="42">
        <v>0.26</v>
      </c>
      <c r="C70" s="42">
        <v>0.44</v>
      </c>
      <c r="D70" s="42">
        <v>0.3</v>
      </c>
      <c r="E70" s="43">
        <f t="shared" si="4"/>
        <v>1</v>
      </c>
      <c r="F70" s="89">
        <f t="shared" si="5"/>
        <v>0.22249999999999998</v>
      </c>
      <c r="G70" s="70">
        <f t="shared" si="3"/>
        <v>-3.999999999999998E-2</v>
      </c>
      <c r="H70" s="80">
        <f t="shared" ref="H70:H133" si="6">$B$1878</f>
        <v>0.37536264178302992</v>
      </c>
      <c r="I70" s="80">
        <f t="shared" ref="I70:I133" si="7">$B$1880</f>
        <v>0.47693463375067235</v>
      </c>
      <c r="J70" s="80">
        <f t="shared" ref="J70:J133" si="8">$B$1881</f>
        <v>0.27379064981538748</v>
      </c>
      <c r="K70" s="41">
        <v>272.58999999999997</v>
      </c>
      <c r="L70" s="41">
        <v>268.26</v>
      </c>
      <c r="M70" s="41">
        <v>271.91000000000003</v>
      </c>
      <c r="N70" s="106"/>
    </row>
    <row r="71" spans="1:14">
      <c r="A71" s="40">
        <v>32423</v>
      </c>
      <c r="B71" s="42">
        <v>0.13</v>
      </c>
      <c r="C71" s="42">
        <v>0.49</v>
      </c>
      <c r="D71" s="42">
        <v>0.38</v>
      </c>
      <c r="E71" s="43">
        <f t="shared" si="4"/>
        <v>1</v>
      </c>
      <c r="F71" s="89">
        <f t="shared" si="5"/>
        <v>0.20624999999999999</v>
      </c>
      <c r="G71" s="70">
        <f t="shared" si="3"/>
        <v>-0.25</v>
      </c>
      <c r="H71" s="80">
        <f t="shared" si="6"/>
        <v>0.37536264178302992</v>
      </c>
      <c r="I71" s="80">
        <f t="shared" si="7"/>
        <v>0.47693463375067235</v>
      </c>
      <c r="J71" s="80">
        <f t="shared" si="8"/>
        <v>0.27379064981538748</v>
      </c>
      <c r="K71" s="41">
        <v>278.07</v>
      </c>
      <c r="L71" s="41">
        <v>270.62</v>
      </c>
      <c r="M71" s="41">
        <v>278.07</v>
      </c>
      <c r="N71" s="106"/>
    </row>
    <row r="72" spans="1:14">
      <c r="A72" s="40">
        <v>32430</v>
      </c>
      <c r="B72" s="42">
        <v>0.22</v>
      </c>
      <c r="C72" s="42">
        <v>0.46</v>
      </c>
      <c r="D72" s="42">
        <v>0.32</v>
      </c>
      <c r="E72" s="43">
        <f t="shared" si="4"/>
        <v>1</v>
      </c>
      <c r="F72" s="89">
        <f t="shared" si="5"/>
        <v>0.21</v>
      </c>
      <c r="G72" s="70">
        <f t="shared" ref="G72:G135" si="9">B72-D72</f>
        <v>-0.1</v>
      </c>
      <c r="H72" s="80">
        <f t="shared" si="6"/>
        <v>0.37536264178302992</v>
      </c>
      <c r="I72" s="80">
        <f t="shared" si="7"/>
        <v>0.47693463375067235</v>
      </c>
      <c r="J72" s="80">
        <f t="shared" si="8"/>
        <v>0.27379064981538748</v>
      </c>
      <c r="K72" s="41">
        <v>278.24</v>
      </c>
      <c r="L72" s="41">
        <v>273.98</v>
      </c>
      <c r="M72" s="41">
        <v>275.5</v>
      </c>
      <c r="N72" s="106"/>
    </row>
    <row r="73" spans="1:14">
      <c r="A73" s="40">
        <v>32437</v>
      </c>
      <c r="B73" s="42">
        <v>0.26</v>
      </c>
      <c r="C73" s="42">
        <v>0.51</v>
      </c>
      <c r="D73" s="42">
        <v>0.23</v>
      </c>
      <c r="E73" s="43">
        <f t="shared" ref="E73:E136" si="10">SUM(B73:D73)</f>
        <v>1</v>
      </c>
      <c r="F73" s="89">
        <f t="shared" si="5"/>
        <v>0.20750000000000002</v>
      </c>
      <c r="G73" s="70">
        <f t="shared" si="9"/>
        <v>0.03</v>
      </c>
      <c r="H73" s="80">
        <f t="shared" si="6"/>
        <v>0.37536264178302992</v>
      </c>
      <c r="I73" s="80">
        <f t="shared" si="7"/>
        <v>0.47693463375067235</v>
      </c>
      <c r="J73" s="80">
        <f t="shared" si="8"/>
        <v>0.27379064981538748</v>
      </c>
      <c r="K73" s="41">
        <v>283.66000000000003</v>
      </c>
      <c r="L73" s="41">
        <v>276.41000000000003</v>
      </c>
      <c r="M73" s="41">
        <v>283.66000000000003</v>
      </c>
      <c r="N73" s="106"/>
    </row>
    <row r="74" spans="1:14">
      <c r="A74" s="40">
        <v>32444</v>
      </c>
      <c r="B74" s="42">
        <v>0.4</v>
      </c>
      <c r="C74" s="42">
        <v>0.38</v>
      </c>
      <c r="D74" s="42">
        <v>0.22</v>
      </c>
      <c r="E74" s="43">
        <f t="shared" si="10"/>
        <v>1</v>
      </c>
      <c r="F74" s="89">
        <f t="shared" si="5"/>
        <v>0.23499999999999999</v>
      </c>
      <c r="G74" s="70">
        <f t="shared" si="9"/>
        <v>0.18000000000000002</v>
      </c>
      <c r="H74" s="80">
        <f t="shared" si="6"/>
        <v>0.37536264178302992</v>
      </c>
      <c r="I74" s="80">
        <f t="shared" si="7"/>
        <v>0.47693463375067235</v>
      </c>
      <c r="J74" s="80">
        <f t="shared" si="8"/>
        <v>0.27379064981538748</v>
      </c>
      <c r="K74" s="41">
        <v>282.38</v>
      </c>
      <c r="L74" s="41">
        <v>277.27999999999997</v>
      </c>
      <c r="M74" s="41">
        <v>278.52999999999997</v>
      </c>
      <c r="N74" s="106"/>
    </row>
    <row r="75" spans="1:14">
      <c r="A75" s="40">
        <v>32451</v>
      </c>
      <c r="B75" s="42">
        <v>0.35</v>
      </c>
      <c r="C75" s="42">
        <v>0.46</v>
      </c>
      <c r="D75" s="42">
        <v>0.19</v>
      </c>
      <c r="E75" s="43">
        <f t="shared" si="10"/>
        <v>1</v>
      </c>
      <c r="F75" s="89">
        <f t="shared" si="5"/>
        <v>0.25750000000000001</v>
      </c>
      <c r="G75" s="70">
        <f t="shared" si="9"/>
        <v>0.15999999999999998</v>
      </c>
      <c r="H75" s="80">
        <f t="shared" si="6"/>
        <v>0.37536264178302992</v>
      </c>
      <c r="I75" s="80">
        <f t="shared" si="7"/>
        <v>0.47693463375067235</v>
      </c>
      <c r="J75" s="80">
        <f t="shared" si="8"/>
        <v>0.27379064981538748</v>
      </c>
      <c r="K75" s="41">
        <v>279.2</v>
      </c>
      <c r="L75" s="41">
        <v>276.31</v>
      </c>
      <c r="M75" s="41">
        <v>276.31</v>
      </c>
      <c r="N75" s="106"/>
    </row>
    <row r="76" spans="1:14">
      <c r="A76" s="40">
        <v>32458</v>
      </c>
      <c r="B76" s="42">
        <v>0.23</v>
      </c>
      <c r="C76" s="42">
        <v>0.56000000000000005</v>
      </c>
      <c r="D76" s="42">
        <v>0.21</v>
      </c>
      <c r="E76" s="43">
        <f t="shared" si="10"/>
        <v>1</v>
      </c>
      <c r="F76" s="89">
        <f t="shared" si="5"/>
        <v>0.25625000000000003</v>
      </c>
      <c r="G76" s="70">
        <f t="shared" si="9"/>
        <v>2.0000000000000018E-2</v>
      </c>
      <c r="H76" s="80">
        <f t="shared" si="6"/>
        <v>0.37536264178302992</v>
      </c>
      <c r="I76" s="80">
        <f t="shared" si="7"/>
        <v>0.47693463375067235</v>
      </c>
      <c r="J76" s="80">
        <f t="shared" si="8"/>
        <v>0.27379064981538748</v>
      </c>
      <c r="K76" s="41">
        <v>275.14999999999998</v>
      </c>
      <c r="L76" s="41">
        <v>267.92</v>
      </c>
      <c r="M76" s="41">
        <v>267.92</v>
      </c>
      <c r="N76" s="106"/>
    </row>
    <row r="77" spans="1:14">
      <c r="A77" s="40">
        <v>32465</v>
      </c>
      <c r="B77" s="42">
        <v>0.3</v>
      </c>
      <c r="C77" s="42">
        <v>0.34</v>
      </c>
      <c r="D77" s="42">
        <v>0.36</v>
      </c>
      <c r="E77" s="43">
        <f t="shared" si="10"/>
        <v>1</v>
      </c>
      <c r="F77" s="89">
        <f t="shared" si="5"/>
        <v>0.26874999999999999</v>
      </c>
      <c r="G77" s="70">
        <f t="shared" si="9"/>
        <v>-0.06</v>
      </c>
      <c r="H77" s="80">
        <f t="shared" si="6"/>
        <v>0.37536264178302992</v>
      </c>
      <c r="I77" s="80">
        <f t="shared" si="7"/>
        <v>0.47693463375067235</v>
      </c>
      <c r="J77" s="80">
        <f t="shared" si="8"/>
        <v>0.27379064981538748</v>
      </c>
      <c r="K77" s="41">
        <v>268.33999999999997</v>
      </c>
      <c r="L77" s="41">
        <v>263.82</v>
      </c>
      <c r="M77" s="41">
        <v>266.47000000000003</v>
      </c>
      <c r="N77" s="106"/>
    </row>
    <row r="78" spans="1:14">
      <c r="A78" s="40">
        <v>32472</v>
      </c>
      <c r="B78" s="42">
        <v>0.17</v>
      </c>
      <c r="C78" s="42">
        <v>0.44</v>
      </c>
      <c r="D78" s="42">
        <v>0.39</v>
      </c>
      <c r="E78" s="43">
        <f t="shared" si="10"/>
        <v>1</v>
      </c>
      <c r="F78" s="89">
        <f t="shared" si="5"/>
        <v>0.25750000000000001</v>
      </c>
      <c r="G78" s="70">
        <f t="shared" si="9"/>
        <v>-0.22</v>
      </c>
      <c r="H78" s="80">
        <f t="shared" si="6"/>
        <v>0.37536264178302992</v>
      </c>
      <c r="I78" s="80">
        <f t="shared" si="7"/>
        <v>0.47693463375067235</v>
      </c>
      <c r="J78" s="80">
        <f t="shared" si="8"/>
        <v>0.27379064981538748</v>
      </c>
      <c r="K78" s="41">
        <v>269</v>
      </c>
      <c r="L78" s="41">
        <v>266.22000000000003</v>
      </c>
      <c r="M78" s="41">
        <v>267.23</v>
      </c>
      <c r="N78" s="106"/>
    </row>
    <row r="79" spans="1:14">
      <c r="A79" s="40">
        <v>32479</v>
      </c>
      <c r="B79" s="42">
        <v>0.19</v>
      </c>
      <c r="C79" s="42">
        <v>0.47</v>
      </c>
      <c r="D79" s="42">
        <v>0.34</v>
      </c>
      <c r="E79" s="43">
        <f t="shared" si="10"/>
        <v>1</v>
      </c>
      <c r="F79" s="89">
        <f t="shared" ref="F79:F142" si="11">AVERAGE(B72:B79)</f>
        <v>0.26500000000000001</v>
      </c>
      <c r="G79" s="70">
        <f t="shared" si="9"/>
        <v>-0.15000000000000002</v>
      </c>
      <c r="H79" s="80">
        <f t="shared" si="6"/>
        <v>0.37536264178302992</v>
      </c>
      <c r="I79" s="80">
        <f t="shared" si="7"/>
        <v>0.47693463375067235</v>
      </c>
      <c r="J79" s="80">
        <f t="shared" si="8"/>
        <v>0.27379064981538748</v>
      </c>
      <c r="K79" s="41">
        <v>273.7</v>
      </c>
      <c r="L79" s="41">
        <v>268.64</v>
      </c>
      <c r="M79" s="41">
        <v>271.81</v>
      </c>
      <c r="N79" s="106"/>
    </row>
    <row r="80" spans="1:14">
      <c r="A80" s="40">
        <v>32486</v>
      </c>
      <c r="B80" s="42">
        <v>0.17</v>
      </c>
      <c r="C80" s="42">
        <v>0.44</v>
      </c>
      <c r="D80" s="42">
        <v>0.39</v>
      </c>
      <c r="E80" s="43">
        <f t="shared" si="10"/>
        <v>1</v>
      </c>
      <c r="F80" s="89">
        <f t="shared" si="11"/>
        <v>0.25874999999999998</v>
      </c>
      <c r="G80" s="70">
        <f t="shared" si="9"/>
        <v>-0.22</v>
      </c>
      <c r="H80" s="80">
        <f t="shared" si="6"/>
        <v>0.37536264178302992</v>
      </c>
      <c r="I80" s="80">
        <f t="shared" si="7"/>
        <v>0.47693463375067235</v>
      </c>
      <c r="J80" s="80">
        <f t="shared" si="8"/>
        <v>0.27379064981538748</v>
      </c>
      <c r="K80" s="41">
        <v>278.13</v>
      </c>
      <c r="L80" s="41">
        <v>274.93</v>
      </c>
      <c r="M80" s="41">
        <v>277.02999999999997</v>
      </c>
      <c r="N80" s="106"/>
    </row>
    <row r="81" spans="1:14">
      <c r="A81" s="40">
        <v>32493</v>
      </c>
      <c r="B81" s="42">
        <v>0.24</v>
      </c>
      <c r="C81" s="42">
        <v>0.54</v>
      </c>
      <c r="D81" s="42">
        <v>0.22</v>
      </c>
      <c r="E81" s="43">
        <f t="shared" si="10"/>
        <v>1</v>
      </c>
      <c r="F81" s="89">
        <f t="shared" si="11"/>
        <v>0.25624999999999998</v>
      </c>
      <c r="G81" s="70">
        <f t="shared" si="9"/>
        <v>1.999999999999999E-2</v>
      </c>
      <c r="H81" s="80">
        <f t="shared" si="6"/>
        <v>0.37536264178302992</v>
      </c>
      <c r="I81" s="80">
        <f t="shared" si="7"/>
        <v>0.47693463375067235</v>
      </c>
      <c r="J81" s="80">
        <f t="shared" si="8"/>
        <v>0.27379064981538748</v>
      </c>
      <c r="K81" s="41">
        <v>276.52</v>
      </c>
      <c r="L81" s="41">
        <v>274.27999999999997</v>
      </c>
      <c r="M81" s="41">
        <v>276.29000000000002</v>
      </c>
      <c r="N81" s="106"/>
    </row>
    <row r="82" spans="1:14">
      <c r="A82" s="40">
        <v>32500</v>
      </c>
      <c r="B82" s="42">
        <v>0.22</v>
      </c>
      <c r="C82" s="42">
        <v>0.46</v>
      </c>
      <c r="D82" s="42">
        <v>0.32</v>
      </c>
      <c r="E82" s="43">
        <f t="shared" si="10"/>
        <v>1</v>
      </c>
      <c r="F82" s="89">
        <f t="shared" si="11"/>
        <v>0.23374999999999996</v>
      </c>
      <c r="G82" s="70">
        <f t="shared" si="9"/>
        <v>-0.1</v>
      </c>
      <c r="H82" s="80">
        <f t="shared" si="6"/>
        <v>0.37536264178302992</v>
      </c>
      <c r="I82" s="80">
        <f t="shared" si="7"/>
        <v>0.47693463375067235</v>
      </c>
      <c r="J82" s="80">
        <f t="shared" si="8"/>
        <v>0.27379064981538748</v>
      </c>
      <c r="K82" s="41">
        <v>278.91000000000003</v>
      </c>
      <c r="L82" s="41">
        <v>276.87</v>
      </c>
      <c r="M82" s="41">
        <v>277.87</v>
      </c>
      <c r="N82" s="106"/>
    </row>
    <row r="83" spans="1:14">
      <c r="A83" s="40">
        <v>32507</v>
      </c>
      <c r="B83" s="42">
        <v>0.24</v>
      </c>
      <c r="C83" s="42">
        <v>0.54</v>
      </c>
      <c r="D83" s="42">
        <v>0.22</v>
      </c>
      <c r="E83" s="43">
        <f t="shared" si="10"/>
        <v>1</v>
      </c>
      <c r="F83" s="89">
        <f t="shared" si="11"/>
        <v>0.22</v>
      </c>
      <c r="G83" s="70">
        <f t="shared" si="9"/>
        <v>1.999999999999999E-2</v>
      </c>
      <c r="H83" s="80">
        <f t="shared" si="6"/>
        <v>0.37536264178302992</v>
      </c>
      <c r="I83" s="80">
        <f t="shared" si="7"/>
        <v>0.47693463375067235</v>
      </c>
      <c r="J83" s="80">
        <f t="shared" si="8"/>
        <v>0.27379064981538748</v>
      </c>
      <c r="K83" s="41">
        <v>279.39999999999998</v>
      </c>
      <c r="L83" s="41">
        <v>276.83</v>
      </c>
      <c r="M83" s="41">
        <v>277.72000000000003</v>
      </c>
      <c r="N83" s="106"/>
    </row>
    <row r="84" spans="1:14">
      <c r="A84" s="40">
        <v>32514</v>
      </c>
      <c r="B84" s="42">
        <v>0.26</v>
      </c>
      <c r="C84" s="42">
        <v>0.51</v>
      </c>
      <c r="D84" s="42">
        <v>0.23</v>
      </c>
      <c r="E84" s="43">
        <f t="shared" si="10"/>
        <v>1</v>
      </c>
      <c r="F84" s="89">
        <f t="shared" si="11"/>
        <v>0.22374999999999998</v>
      </c>
      <c r="G84" s="70">
        <f t="shared" si="9"/>
        <v>0.03</v>
      </c>
      <c r="H84" s="80">
        <f t="shared" si="6"/>
        <v>0.37536264178302992</v>
      </c>
      <c r="I84" s="80">
        <f t="shared" si="7"/>
        <v>0.47693463375067235</v>
      </c>
      <c r="J84" s="80">
        <f t="shared" si="8"/>
        <v>0.27379064981538748</v>
      </c>
      <c r="K84" s="41">
        <v>280.67</v>
      </c>
      <c r="L84" s="41">
        <v>275.31</v>
      </c>
      <c r="M84" s="41">
        <v>280.67</v>
      </c>
      <c r="N84" s="106"/>
    </row>
    <row r="85" spans="1:14">
      <c r="A85" s="40">
        <v>32521</v>
      </c>
      <c r="B85" s="42">
        <v>0.36</v>
      </c>
      <c r="C85" s="42">
        <v>0.44</v>
      </c>
      <c r="D85" s="42">
        <v>0.2</v>
      </c>
      <c r="E85" s="43">
        <f t="shared" si="10"/>
        <v>1</v>
      </c>
      <c r="F85" s="89">
        <f t="shared" si="11"/>
        <v>0.23125000000000001</v>
      </c>
      <c r="G85" s="70">
        <f t="shared" si="9"/>
        <v>0.15999999999999998</v>
      </c>
      <c r="H85" s="80">
        <f t="shared" si="6"/>
        <v>0.37536264178302992</v>
      </c>
      <c r="I85" s="80">
        <f t="shared" si="7"/>
        <v>0.47693463375067235</v>
      </c>
      <c r="J85" s="80">
        <f t="shared" si="8"/>
        <v>0.27379064981538748</v>
      </c>
      <c r="K85" s="41">
        <v>283.87</v>
      </c>
      <c r="L85" s="41">
        <v>280.38</v>
      </c>
      <c r="M85" s="41">
        <v>283.87</v>
      </c>
      <c r="N85" s="106"/>
    </row>
    <row r="86" spans="1:14">
      <c r="A86" s="40">
        <v>32528</v>
      </c>
      <c r="B86" s="42">
        <v>0.36</v>
      </c>
      <c r="C86" s="42">
        <v>0.47</v>
      </c>
      <c r="D86" s="42">
        <v>0.17</v>
      </c>
      <c r="E86" s="43">
        <f t="shared" si="10"/>
        <v>1</v>
      </c>
      <c r="F86" s="89">
        <f t="shared" si="11"/>
        <v>0.255</v>
      </c>
      <c r="G86" s="70">
        <f t="shared" si="9"/>
        <v>0.18999999999999997</v>
      </c>
      <c r="H86" s="80">
        <f t="shared" si="6"/>
        <v>0.37536264178302992</v>
      </c>
      <c r="I86" s="80">
        <f t="shared" si="7"/>
        <v>0.47693463375067235</v>
      </c>
      <c r="J86" s="80">
        <f t="shared" si="8"/>
        <v>0.27379064981538748</v>
      </c>
      <c r="K86" s="41">
        <v>286.89999999999998</v>
      </c>
      <c r="L86" s="41">
        <v>283.55</v>
      </c>
      <c r="M86" s="41">
        <v>286.63</v>
      </c>
      <c r="N86" s="106"/>
    </row>
    <row r="87" spans="1:14">
      <c r="A87" s="40">
        <v>32535</v>
      </c>
      <c r="B87" s="42">
        <v>0.32</v>
      </c>
      <c r="C87" s="42">
        <v>0.49</v>
      </c>
      <c r="D87" s="42">
        <v>0.19</v>
      </c>
      <c r="E87" s="43">
        <f t="shared" si="10"/>
        <v>1</v>
      </c>
      <c r="F87" s="89">
        <f t="shared" si="11"/>
        <v>0.27124999999999994</v>
      </c>
      <c r="G87" s="70">
        <f t="shared" si="9"/>
        <v>0.13</v>
      </c>
      <c r="H87" s="80">
        <f t="shared" si="6"/>
        <v>0.37536264178302992</v>
      </c>
      <c r="I87" s="80">
        <f t="shared" si="7"/>
        <v>0.47693463375067235</v>
      </c>
      <c r="J87" s="80">
        <f t="shared" si="8"/>
        <v>0.27379064981538748</v>
      </c>
      <c r="K87" s="41">
        <v>293.82</v>
      </c>
      <c r="L87" s="41">
        <v>284.5</v>
      </c>
      <c r="M87" s="41">
        <v>293.82</v>
      </c>
      <c r="N87" s="106"/>
    </row>
    <row r="88" spans="1:14">
      <c r="A88" s="40">
        <v>32542</v>
      </c>
      <c r="B88" s="42">
        <v>0.33</v>
      </c>
      <c r="C88" s="42">
        <v>0.44</v>
      </c>
      <c r="D88" s="42">
        <v>0.23</v>
      </c>
      <c r="E88" s="43">
        <f t="shared" si="10"/>
        <v>1</v>
      </c>
      <c r="F88" s="89">
        <f t="shared" si="11"/>
        <v>0.29124999999999995</v>
      </c>
      <c r="G88" s="70">
        <f t="shared" si="9"/>
        <v>0.1</v>
      </c>
      <c r="H88" s="80">
        <f t="shared" si="6"/>
        <v>0.37536264178302992</v>
      </c>
      <c r="I88" s="80">
        <f t="shared" si="7"/>
        <v>0.47693463375067235</v>
      </c>
      <c r="J88" s="80">
        <f t="shared" si="8"/>
        <v>0.27379064981538748</v>
      </c>
      <c r="K88" s="41">
        <v>297.47000000000003</v>
      </c>
      <c r="L88" s="41">
        <v>294.99</v>
      </c>
      <c r="M88" s="41">
        <v>296.97000000000003</v>
      </c>
      <c r="N88" s="106"/>
    </row>
    <row r="89" spans="1:14">
      <c r="A89" s="40">
        <v>32549</v>
      </c>
      <c r="B89" s="42">
        <v>0.43</v>
      </c>
      <c r="C89" s="42">
        <v>0.31</v>
      </c>
      <c r="D89" s="42">
        <v>0.26</v>
      </c>
      <c r="E89" s="43">
        <f t="shared" si="10"/>
        <v>1</v>
      </c>
      <c r="F89" s="89">
        <f t="shared" si="11"/>
        <v>0.315</v>
      </c>
      <c r="G89" s="70">
        <f t="shared" si="9"/>
        <v>0.16999999999999998</v>
      </c>
      <c r="H89" s="80">
        <f t="shared" si="6"/>
        <v>0.37536264178302992</v>
      </c>
      <c r="I89" s="80">
        <f t="shared" si="7"/>
        <v>0.47693463375067235</v>
      </c>
      <c r="J89" s="80">
        <f t="shared" si="8"/>
        <v>0.27379064981538748</v>
      </c>
      <c r="K89" s="41">
        <v>299.63</v>
      </c>
      <c r="L89" s="41">
        <v>292.02</v>
      </c>
      <c r="M89" s="41">
        <v>292.02</v>
      </c>
      <c r="N89" s="106"/>
    </row>
    <row r="90" spans="1:14">
      <c r="A90" s="40">
        <v>32556</v>
      </c>
      <c r="B90" s="42">
        <v>0.42</v>
      </c>
      <c r="C90" s="42">
        <v>0.41</v>
      </c>
      <c r="D90" s="42">
        <v>0.17</v>
      </c>
      <c r="E90" s="43">
        <f t="shared" si="10"/>
        <v>1</v>
      </c>
      <c r="F90" s="89">
        <f t="shared" si="11"/>
        <v>0.34</v>
      </c>
      <c r="G90" s="70">
        <f t="shared" si="9"/>
        <v>0.24999999999999997</v>
      </c>
      <c r="H90" s="80">
        <f t="shared" si="6"/>
        <v>0.37536264178302992</v>
      </c>
      <c r="I90" s="80">
        <f t="shared" si="7"/>
        <v>0.47693463375067235</v>
      </c>
      <c r="J90" s="80">
        <f t="shared" si="8"/>
        <v>0.27379064981538748</v>
      </c>
      <c r="K90" s="41">
        <v>296.76</v>
      </c>
      <c r="L90" s="41">
        <v>291.81</v>
      </c>
      <c r="M90" s="41">
        <v>296.76</v>
      </c>
      <c r="N90" s="106"/>
    </row>
    <row r="91" spans="1:14">
      <c r="A91" s="40">
        <v>32563</v>
      </c>
      <c r="B91" s="42">
        <v>0.28999999999999998</v>
      </c>
      <c r="C91" s="42">
        <v>0.45</v>
      </c>
      <c r="D91" s="42">
        <v>0.26</v>
      </c>
      <c r="E91" s="43">
        <f t="shared" si="10"/>
        <v>1</v>
      </c>
      <c r="F91" s="89">
        <f t="shared" si="11"/>
        <v>0.34625</v>
      </c>
      <c r="G91" s="70">
        <f t="shared" si="9"/>
        <v>2.9999999999999971E-2</v>
      </c>
      <c r="H91" s="80">
        <f t="shared" si="6"/>
        <v>0.37536264178302992</v>
      </c>
      <c r="I91" s="80">
        <f t="shared" si="7"/>
        <v>0.47693463375067235</v>
      </c>
      <c r="J91" s="80">
        <f t="shared" si="8"/>
        <v>0.27379064981538748</v>
      </c>
      <c r="K91" s="41">
        <v>295.98</v>
      </c>
      <c r="L91" s="41">
        <v>287.13</v>
      </c>
      <c r="M91" s="41">
        <v>287.13</v>
      </c>
      <c r="N91" s="106"/>
    </row>
    <row r="92" spans="1:14">
      <c r="A92" s="40">
        <v>32570</v>
      </c>
      <c r="B92" s="42">
        <v>0.28999999999999998</v>
      </c>
      <c r="C92" s="42">
        <v>0.35</v>
      </c>
      <c r="D92" s="42">
        <v>0.36</v>
      </c>
      <c r="E92" s="43">
        <f t="shared" si="10"/>
        <v>0.99999999999999989</v>
      </c>
      <c r="F92" s="89">
        <f t="shared" si="11"/>
        <v>0.35000000000000003</v>
      </c>
      <c r="G92" s="70">
        <f t="shared" si="9"/>
        <v>-7.0000000000000007E-2</v>
      </c>
      <c r="H92" s="80">
        <f t="shared" si="6"/>
        <v>0.37536264178302992</v>
      </c>
      <c r="I92" s="80">
        <f t="shared" si="7"/>
        <v>0.47693463375067235</v>
      </c>
      <c r="J92" s="80">
        <f t="shared" si="8"/>
        <v>0.27379064981538748</v>
      </c>
      <c r="K92" s="41">
        <v>291.18</v>
      </c>
      <c r="L92" s="41">
        <v>287.11</v>
      </c>
      <c r="M92" s="41">
        <v>291.18</v>
      </c>
      <c r="N92" s="106"/>
    </row>
    <row r="93" spans="1:14">
      <c r="A93" s="40">
        <v>32577</v>
      </c>
      <c r="B93" s="42">
        <v>0.13</v>
      </c>
      <c r="C93" s="42">
        <v>0.52</v>
      </c>
      <c r="D93" s="42">
        <v>0.35</v>
      </c>
      <c r="E93" s="43">
        <f t="shared" si="10"/>
        <v>1</v>
      </c>
      <c r="F93" s="89">
        <f t="shared" si="11"/>
        <v>0.32124999999999998</v>
      </c>
      <c r="G93" s="70">
        <f t="shared" si="9"/>
        <v>-0.21999999999999997</v>
      </c>
      <c r="H93" s="80">
        <f t="shared" si="6"/>
        <v>0.37536264178302992</v>
      </c>
      <c r="I93" s="80">
        <f t="shared" si="7"/>
        <v>0.47693463375067235</v>
      </c>
      <c r="J93" s="80">
        <f t="shared" si="8"/>
        <v>0.27379064981538748</v>
      </c>
      <c r="K93" s="41">
        <v>294.81</v>
      </c>
      <c r="L93" s="41">
        <v>292.88</v>
      </c>
      <c r="M93" s="41">
        <v>292.88</v>
      </c>
      <c r="N93" s="106"/>
    </row>
    <row r="94" spans="1:14">
      <c r="A94" s="40">
        <v>32584</v>
      </c>
      <c r="B94" s="42">
        <v>0.28000000000000003</v>
      </c>
      <c r="C94" s="42">
        <v>0.43</v>
      </c>
      <c r="D94" s="42">
        <v>0.28999999999999998</v>
      </c>
      <c r="E94" s="43">
        <f t="shared" si="10"/>
        <v>1</v>
      </c>
      <c r="F94" s="89">
        <f t="shared" si="11"/>
        <v>0.31125000000000003</v>
      </c>
      <c r="G94" s="70">
        <f t="shared" si="9"/>
        <v>-9.9999999999999534E-3</v>
      </c>
      <c r="H94" s="80">
        <f t="shared" si="6"/>
        <v>0.37536264178302992</v>
      </c>
      <c r="I94" s="80">
        <f t="shared" si="7"/>
        <v>0.47693463375067235</v>
      </c>
      <c r="J94" s="80">
        <f t="shared" si="8"/>
        <v>0.27379064981538748</v>
      </c>
      <c r="K94" s="41">
        <v>299.44</v>
      </c>
      <c r="L94" s="41">
        <v>292.69</v>
      </c>
      <c r="M94" s="41">
        <v>292.69</v>
      </c>
      <c r="N94" s="106"/>
    </row>
    <row r="95" spans="1:14">
      <c r="A95" s="40">
        <v>32590</v>
      </c>
      <c r="B95" s="42">
        <v>0.28999999999999998</v>
      </c>
      <c r="C95" s="42">
        <v>0.41</v>
      </c>
      <c r="D95" s="42">
        <v>0.3</v>
      </c>
      <c r="E95" s="43">
        <f t="shared" si="10"/>
        <v>1</v>
      </c>
      <c r="F95" s="89">
        <f t="shared" si="11"/>
        <v>0.3075</v>
      </c>
      <c r="G95" s="70">
        <f t="shared" si="9"/>
        <v>-1.0000000000000009E-2</v>
      </c>
      <c r="H95" s="80">
        <f t="shared" si="6"/>
        <v>0.37536264178302992</v>
      </c>
      <c r="I95" s="80">
        <f t="shared" si="7"/>
        <v>0.47693463375067235</v>
      </c>
      <c r="J95" s="80">
        <f t="shared" si="8"/>
        <v>0.27379064981538748</v>
      </c>
      <c r="K95" s="41">
        <v>291.33</v>
      </c>
      <c r="L95" s="41">
        <v>288.98</v>
      </c>
      <c r="M95" s="41">
        <v>288.98</v>
      </c>
      <c r="N95" s="106"/>
    </row>
    <row r="96" spans="1:14">
      <c r="A96" s="40">
        <v>32598</v>
      </c>
      <c r="B96" s="42">
        <v>0.18</v>
      </c>
      <c r="C96" s="42">
        <v>0.42</v>
      </c>
      <c r="D96" s="42">
        <v>0.4</v>
      </c>
      <c r="E96" s="43">
        <f t="shared" si="10"/>
        <v>1</v>
      </c>
      <c r="F96" s="89">
        <f t="shared" si="11"/>
        <v>0.28875000000000001</v>
      </c>
      <c r="G96" s="70">
        <f t="shared" si="9"/>
        <v>-0.22000000000000003</v>
      </c>
      <c r="H96" s="80">
        <f t="shared" si="6"/>
        <v>0.37536264178302992</v>
      </c>
      <c r="I96" s="80">
        <f t="shared" si="7"/>
        <v>0.47693463375067235</v>
      </c>
      <c r="J96" s="80">
        <f t="shared" si="8"/>
        <v>0.27379064981538748</v>
      </c>
      <c r="K96" s="41">
        <v>294.87</v>
      </c>
      <c r="L96" s="41">
        <v>290.57</v>
      </c>
      <c r="M96" s="41">
        <v>294.87</v>
      </c>
      <c r="N96" s="106"/>
    </row>
    <row r="97" spans="1:14">
      <c r="A97" s="40">
        <v>32605</v>
      </c>
      <c r="B97" s="42">
        <v>0.23</v>
      </c>
      <c r="C97" s="42">
        <v>0.45</v>
      </c>
      <c r="D97" s="42">
        <v>0.32</v>
      </c>
      <c r="E97" s="43">
        <f t="shared" si="10"/>
        <v>1</v>
      </c>
      <c r="F97" s="89">
        <f t="shared" si="11"/>
        <v>0.26374999999999998</v>
      </c>
      <c r="G97" s="70">
        <f t="shared" si="9"/>
        <v>-0.09</v>
      </c>
      <c r="H97" s="80">
        <f t="shared" si="6"/>
        <v>0.37536264178302992</v>
      </c>
      <c r="I97" s="80">
        <f t="shared" si="7"/>
        <v>0.47693463375067235</v>
      </c>
      <c r="J97" s="80">
        <f t="shared" si="8"/>
        <v>0.27379064981538748</v>
      </c>
      <c r="K97" s="41">
        <v>297.16000000000003</v>
      </c>
      <c r="L97" s="41">
        <v>295.29000000000002</v>
      </c>
      <c r="M97" s="41">
        <v>297.16000000000003</v>
      </c>
      <c r="N97" s="106"/>
    </row>
    <row r="98" spans="1:14">
      <c r="A98" s="40">
        <v>32612</v>
      </c>
      <c r="B98" s="42">
        <v>0.25</v>
      </c>
      <c r="C98" s="42">
        <v>0.42</v>
      </c>
      <c r="D98" s="42">
        <v>0.33</v>
      </c>
      <c r="E98" s="43">
        <f t="shared" si="10"/>
        <v>1</v>
      </c>
      <c r="F98" s="89">
        <f t="shared" si="11"/>
        <v>0.24249999999999999</v>
      </c>
      <c r="G98" s="70">
        <f t="shared" si="9"/>
        <v>-8.0000000000000016E-2</v>
      </c>
      <c r="H98" s="80">
        <f t="shared" si="6"/>
        <v>0.37536264178302992</v>
      </c>
      <c r="I98" s="80">
        <f t="shared" si="7"/>
        <v>0.47693463375067235</v>
      </c>
      <c r="J98" s="80">
        <f t="shared" si="8"/>
        <v>0.27379064981538748</v>
      </c>
      <c r="K98" s="41">
        <v>301.36</v>
      </c>
      <c r="L98" s="41">
        <v>297.11</v>
      </c>
      <c r="M98" s="41">
        <v>301.36</v>
      </c>
      <c r="N98" s="106"/>
    </row>
    <row r="99" spans="1:14">
      <c r="A99" s="40">
        <v>32619</v>
      </c>
      <c r="B99" s="42">
        <v>0.21</v>
      </c>
      <c r="C99" s="42">
        <v>0.51</v>
      </c>
      <c r="D99" s="42">
        <v>0.28000000000000003</v>
      </c>
      <c r="E99" s="43">
        <f t="shared" si="10"/>
        <v>1</v>
      </c>
      <c r="F99" s="89">
        <f t="shared" si="11"/>
        <v>0.23249999999999998</v>
      </c>
      <c r="G99" s="70">
        <f t="shared" si="9"/>
        <v>-7.0000000000000034E-2</v>
      </c>
      <c r="H99" s="80">
        <f t="shared" si="6"/>
        <v>0.37536264178302992</v>
      </c>
      <c r="I99" s="80">
        <f t="shared" si="7"/>
        <v>0.47693463375067235</v>
      </c>
      <c r="J99" s="80">
        <f t="shared" si="8"/>
        <v>0.27379064981538748</v>
      </c>
      <c r="K99" s="41">
        <v>309.61</v>
      </c>
      <c r="L99" s="41">
        <v>301.72000000000003</v>
      </c>
      <c r="M99" s="41">
        <v>309.61</v>
      </c>
      <c r="N99" s="106"/>
    </row>
    <row r="100" spans="1:14">
      <c r="A100" s="40">
        <v>32626</v>
      </c>
      <c r="B100" s="42">
        <v>0.31</v>
      </c>
      <c r="C100" s="42">
        <v>0.4</v>
      </c>
      <c r="D100" s="42">
        <v>0.28999999999999998</v>
      </c>
      <c r="E100" s="43">
        <f t="shared" si="10"/>
        <v>1</v>
      </c>
      <c r="F100" s="89">
        <f t="shared" si="11"/>
        <v>0.23499999999999999</v>
      </c>
      <c r="G100" s="70">
        <f t="shared" si="9"/>
        <v>2.0000000000000018E-2</v>
      </c>
      <c r="H100" s="80">
        <f t="shared" si="6"/>
        <v>0.37536264178302992</v>
      </c>
      <c r="I100" s="80">
        <f t="shared" si="7"/>
        <v>0.47693463375067235</v>
      </c>
      <c r="J100" s="80">
        <f t="shared" si="8"/>
        <v>0.27379064981538748</v>
      </c>
      <c r="K100" s="41">
        <v>309.64</v>
      </c>
      <c r="L100" s="41">
        <v>306.75</v>
      </c>
      <c r="M100" s="41">
        <v>309.64</v>
      </c>
      <c r="N100" s="106"/>
    </row>
    <row r="101" spans="1:14">
      <c r="A101" s="40">
        <v>32633</v>
      </c>
      <c r="B101" s="42">
        <v>0.3</v>
      </c>
      <c r="C101" s="42">
        <v>0.4</v>
      </c>
      <c r="D101" s="42">
        <v>0.3</v>
      </c>
      <c r="E101" s="43">
        <f t="shared" si="10"/>
        <v>1</v>
      </c>
      <c r="F101" s="89">
        <f t="shared" si="11"/>
        <v>0.25624999999999998</v>
      </c>
      <c r="G101" s="70">
        <f t="shared" si="9"/>
        <v>0</v>
      </c>
      <c r="H101" s="80">
        <f t="shared" si="6"/>
        <v>0.37536264178302992</v>
      </c>
      <c r="I101" s="80">
        <f t="shared" si="7"/>
        <v>0.47693463375067235</v>
      </c>
      <c r="J101" s="80">
        <f t="shared" si="8"/>
        <v>0.27379064981538748</v>
      </c>
      <c r="K101" s="41">
        <v>309.12</v>
      </c>
      <c r="L101" s="41">
        <v>307.61</v>
      </c>
      <c r="M101" s="41">
        <v>307.61</v>
      </c>
      <c r="N101" s="106"/>
    </row>
    <row r="102" spans="1:14">
      <c r="A102" s="40">
        <v>32640</v>
      </c>
      <c r="B102" s="42">
        <v>0.38</v>
      </c>
      <c r="C102" s="42">
        <v>0.43</v>
      </c>
      <c r="D102" s="42">
        <v>0.19</v>
      </c>
      <c r="E102" s="43">
        <f t="shared" si="10"/>
        <v>1</v>
      </c>
      <c r="F102" s="89">
        <f t="shared" si="11"/>
        <v>0.26874999999999999</v>
      </c>
      <c r="G102" s="70">
        <f t="shared" si="9"/>
        <v>0.19</v>
      </c>
      <c r="H102" s="80">
        <f t="shared" si="6"/>
        <v>0.37536264178302992</v>
      </c>
      <c r="I102" s="80">
        <f t="shared" si="7"/>
        <v>0.47693463375067235</v>
      </c>
      <c r="J102" s="80">
        <f t="shared" si="8"/>
        <v>0.27379064981538748</v>
      </c>
      <c r="K102" s="41">
        <v>313.83999999999997</v>
      </c>
      <c r="L102" s="41">
        <v>305.19</v>
      </c>
      <c r="M102" s="41">
        <v>313.83999999999997</v>
      </c>
      <c r="N102" s="106"/>
    </row>
    <row r="103" spans="1:14">
      <c r="A103" s="40">
        <v>32647</v>
      </c>
      <c r="B103" s="42">
        <v>0.43</v>
      </c>
      <c r="C103" s="42">
        <v>0.38</v>
      </c>
      <c r="D103" s="42">
        <v>0.19</v>
      </c>
      <c r="E103" s="43">
        <f t="shared" si="10"/>
        <v>1</v>
      </c>
      <c r="F103" s="89">
        <f t="shared" si="11"/>
        <v>0.28625</v>
      </c>
      <c r="G103" s="70">
        <f t="shared" si="9"/>
        <v>0.24</v>
      </c>
      <c r="H103" s="80">
        <f t="shared" si="6"/>
        <v>0.37536264178302992</v>
      </c>
      <c r="I103" s="80">
        <f t="shared" si="7"/>
        <v>0.47693463375067235</v>
      </c>
      <c r="J103" s="80">
        <f t="shared" si="8"/>
        <v>0.27379064981538748</v>
      </c>
      <c r="K103" s="41">
        <v>321.24</v>
      </c>
      <c r="L103" s="41">
        <v>315.27999999999997</v>
      </c>
      <c r="M103" s="41">
        <v>321.24</v>
      </c>
      <c r="N103" s="106"/>
    </row>
    <row r="104" spans="1:14">
      <c r="A104" s="40">
        <v>32654</v>
      </c>
      <c r="B104" s="42">
        <v>0.48</v>
      </c>
      <c r="C104" s="42">
        <v>0.31</v>
      </c>
      <c r="D104" s="42">
        <v>0.21</v>
      </c>
      <c r="E104" s="43">
        <f t="shared" si="10"/>
        <v>1</v>
      </c>
      <c r="F104" s="89">
        <f t="shared" si="11"/>
        <v>0.32375000000000004</v>
      </c>
      <c r="G104" s="70">
        <f t="shared" si="9"/>
        <v>0.27</v>
      </c>
      <c r="H104" s="80">
        <f t="shared" si="6"/>
        <v>0.37536264178302992</v>
      </c>
      <c r="I104" s="80">
        <f t="shared" si="7"/>
        <v>0.47693463375067235</v>
      </c>
      <c r="J104" s="80">
        <f t="shared" si="8"/>
        <v>0.27379064981538748</v>
      </c>
      <c r="K104" s="41">
        <v>321.98</v>
      </c>
      <c r="L104" s="41">
        <v>318.32</v>
      </c>
      <c r="M104" s="41">
        <v>321.58999999999997</v>
      </c>
      <c r="N104" s="106"/>
    </row>
    <row r="105" spans="1:14">
      <c r="A105" s="40">
        <v>32661</v>
      </c>
      <c r="B105" s="42">
        <v>0.42</v>
      </c>
      <c r="C105" s="42">
        <v>0.27</v>
      </c>
      <c r="D105" s="42">
        <v>0.31</v>
      </c>
      <c r="E105" s="43">
        <f t="shared" si="10"/>
        <v>1</v>
      </c>
      <c r="F105" s="89">
        <f t="shared" si="11"/>
        <v>0.34750000000000003</v>
      </c>
      <c r="G105" s="70">
        <f t="shared" si="9"/>
        <v>0.10999999999999999</v>
      </c>
      <c r="H105" s="80">
        <f t="shared" si="6"/>
        <v>0.37536264178302992</v>
      </c>
      <c r="I105" s="80">
        <f t="shared" si="7"/>
        <v>0.47693463375067235</v>
      </c>
      <c r="J105" s="80">
        <f t="shared" si="8"/>
        <v>0.27379064981538748</v>
      </c>
      <c r="K105" s="41">
        <v>325.52</v>
      </c>
      <c r="L105" s="41">
        <v>319.05</v>
      </c>
      <c r="M105" s="41">
        <v>325.52</v>
      </c>
      <c r="N105" s="106"/>
    </row>
    <row r="106" spans="1:14">
      <c r="A106" s="40">
        <v>32668</v>
      </c>
      <c r="B106" s="42">
        <v>0.43</v>
      </c>
      <c r="C106" s="42">
        <v>0.34</v>
      </c>
      <c r="D106" s="42">
        <v>0.23</v>
      </c>
      <c r="E106" s="43">
        <f t="shared" si="10"/>
        <v>1</v>
      </c>
      <c r="F106" s="89">
        <f t="shared" si="11"/>
        <v>0.37000000000000005</v>
      </c>
      <c r="G106" s="70">
        <f t="shared" si="9"/>
        <v>0.19999999999999998</v>
      </c>
      <c r="H106" s="80">
        <f t="shared" si="6"/>
        <v>0.37536264178302992</v>
      </c>
      <c r="I106" s="80">
        <f t="shared" si="7"/>
        <v>0.47693463375067235</v>
      </c>
      <c r="J106" s="80">
        <f t="shared" si="8"/>
        <v>0.27379064981538748</v>
      </c>
      <c r="K106" s="41">
        <v>326.95</v>
      </c>
      <c r="L106" s="41">
        <v>322.02999999999997</v>
      </c>
      <c r="M106" s="41">
        <v>326.69</v>
      </c>
      <c r="N106" s="106"/>
    </row>
    <row r="107" spans="1:14">
      <c r="A107" s="40">
        <v>32675</v>
      </c>
      <c r="B107" s="42">
        <v>0.32</v>
      </c>
      <c r="C107" s="42">
        <v>0.37</v>
      </c>
      <c r="D107" s="42">
        <v>0.31</v>
      </c>
      <c r="E107" s="43">
        <f t="shared" si="10"/>
        <v>1</v>
      </c>
      <c r="F107" s="89">
        <f t="shared" si="11"/>
        <v>0.38374999999999998</v>
      </c>
      <c r="G107" s="70">
        <f t="shared" si="9"/>
        <v>1.0000000000000009E-2</v>
      </c>
      <c r="H107" s="80">
        <f t="shared" si="6"/>
        <v>0.37536264178302992</v>
      </c>
      <c r="I107" s="80">
        <f t="shared" si="7"/>
        <v>0.47693463375067235</v>
      </c>
      <c r="J107" s="80">
        <f t="shared" si="8"/>
        <v>0.27379064981538748</v>
      </c>
      <c r="K107" s="41">
        <v>326.24</v>
      </c>
      <c r="L107" s="41">
        <v>320.08</v>
      </c>
      <c r="M107" s="41">
        <v>321.35000000000002</v>
      </c>
      <c r="N107" s="106"/>
    </row>
    <row r="108" spans="1:14">
      <c r="A108" s="40">
        <v>32682</v>
      </c>
      <c r="B108" s="42">
        <v>0.33</v>
      </c>
      <c r="C108" s="42">
        <v>0.22</v>
      </c>
      <c r="D108" s="42">
        <v>0.45</v>
      </c>
      <c r="E108" s="43">
        <f t="shared" si="10"/>
        <v>1</v>
      </c>
      <c r="F108" s="89">
        <f t="shared" si="11"/>
        <v>0.38624999999999998</v>
      </c>
      <c r="G108" s="70">
        <f t="shared" si="9"/>
        <v>-0.12</v>
      </c>
      <c r="H108" s="80">
        <f t="shared" si="6"/>
        <v>0.37536264178302992</v>
      </c>
      <c r="I108" s="80">
        <f t="shared" si="7"/>
        <v>0.47693463375067235</v>
      </c>
      <c r="J108" s="80">
        <f t="shared" si="8"/>
        <v>0.27379064981538748</v>
      </c>
      <c r="K108" s="41">
        <v>328</v>
      </c>
      <c r="L108" s="41">
        <v>320.48</v>
      </c>
      <c r="M108" s="41">
        <v>328</v>
      </c>
      <c r="N108" s="106"/>
    </row>
    <row r="109" spans="1:14">
      <c r="A109" s="40">
        <v>32689</v>
      </c>
      <c r="B109" s="42">
        <v>0.4</v>
      </c>
      <c r="C109" s="42">
        <v>0.34</v>
      </c>
      <c r="D109" s="42">
        <v>0.26</v>
      </c>
      <c r="E109" s="43">
        <f t="shared" si="10"/>
        <v>1</v>
      </c>
      <c r="F109" s="89">
        <f t="shared" si="11"/>
        <v>0.39874999999999999</v>
      </c>
      <c r="G109" s="70">
        <f t="shared" si="9"/>
        <v>0.14000000000000001</v>
      </c>
      <c r="H109" s="80">
        <f t="shared" si="6"/>
        <v>0.37536264178302992</v>
      </c>
      <c r="I109" s="80">
        <f t="shared" si="7"/>
        <v>0.47693463375067235</v>
      </c>
      <c r="J109" s="80">
        <f t="shared" si="8"/>
        <v>0.27379064981538748</v>
      </c>
      <c r="K109" s="41">
        <v>328.44</v>
      </c>
      <c r="L109" s="41">
        <v>317.98</v>
      </c>
      <c r="M109" s="41">
        <v>317.98</v>
      </c>
      <c r="N109" s="106"/>
    </row>
    <row r="110" spans="1:14">
      <c r="A110" s="40">
        <v>32696</v>
      </c>
      <c r="B110" s="42">
        <v>0.37</v>
      </c>
      <c r="C110" s="42">
        <v>0.32</v>
      </c>
      <c r="D110" s="42">
        <v>0.31</v>
      </c>
      <c r="E110" s="43">
        <f t="shared" si="10"/>
        <v>1</v>
      </c>
      <c r="F110" s="89">
        <f t="shared" si="11"/>
        <v>0.39749999999999996</v>
      </c>
      <c r="G110" s="70">
        <f t="shared" si="9"/>
        <v>0.06</v>
      </c>
      <c r="H110" s="80">
        <f t="shared" si="6"/>
        <v>0.37536264178302992</v>
      </c>
      <c r="I110" s="80">
        <f t="shared" si="7"/>
        <v>0.47693463375067235</v>
      </c>
      <c r="J110" s="80">
        <f t="shared" si="8"/>
        <v>0.27379064981538748</v>
      </c>
      <c r="K110" s="41">
        <v>324.91000000000003</v>
      </c>
      <c r="L110" s="41">
        <v>319.23</v>
      </c>
      <c r="M110" s="41">
        <v>324.91000000000003</v>
      </c>
      <c r="N110" s="106"/>
    </row>
    <row r="111" spans="1:14">
      <c r="A111" s="40">
        <v>32703</v>
      </c>
      <c r="B111" s="42">
        <v>0.22</v>
      </c>
      <c r="C111" s="42">
        <v>0.3</v>
      </c>
      <c r="D111" s="42">
        <v>0.48</v>
      </c>
      <c r="E111" s="43">
        <f t="shared" si="10"/>
        <v>1</v>
      </c>
      <c r="F111" s="89">
        <f t="shared" si="11"/>
        <v>0.37125000000000002</v>
      </c>
      <c r="G111" s="70">
        <f t="shared" si="9"/>
        <v>-0.26</v>
      </c>
      <c r="H111" s="80">
        <f t="shared" si="6"/>
        <v>0.37536264178302992</v>
      </c>
      <c r="I111" s="80">
        <f t="shared" si="7"/>
        <v>0.47693463375067235</v>
      </c>
      <c r="J111" s="80">
        <f t="shared" si="8"/>
        <v>0.27379064981538748</v>
      </c>
      <c r="K111" s="41">
        <v>331.84</v>
      </c>
      <c r="L111" s="41">
        <v>327.07</v>
      </c>
      <c r="M111" s="41">
        <v>331.84</v>
      </c>
      <c r="N111" s="106"/>
    </row>
    <row r="112" spans="1:14">
      <c r="A112" s="40">
        <v>32710</v>
      </c>
      <c r="B112" s="42">
        <v>0.32</v>
      </c>
      <c r="C112" s="42">
        <v>0.39</v>
      </c>
      <c r="D112" s="42">
        <v>0.28999999999999998</v>
      </c>
      <c r="E112" s="43">
        <f t="shared" si="10"/>
        <v>1</v>
      </c>
      <c r="F112" s="89">
        <f t="shared" si="11"/>
        <v>0.35125000000000001</v>
      </c>
      <c r="G112" s="70">
        <f t="shared" si="9"/>
        <v>3.0000000000000027E-2</v>
      </c>
      <c r="H112" s="80">
        <f t="shared" si="6"/>
        <v>0.37536264178302992</v>
      </c>
      <c r="I112" s="80">
        <f t="shared" si="7"/>
        <v>0.47693463375067235</v>
      </c>
      <c r="J112" s="80">
        <f t="shared" si="8"/>
        <v>0.27379064981538748</v>
      </c>
      <c r="K112" s="41">
        <v>335.9</v>
      </c>
      <c r="L112" s="41">
        <v>331.35</v>
      </c>
      <c r="M112" s="41">
        <v>335.9</v>
      </c>
      <c r="N112" s="106"/>
    </row>
    <row r="113" spans="1:14">
      <c r="A113" s="40">
        <v>32717</v>
      </c>
      <c r="B113" s="42">
        <v>0.41</v>
      </c>
      <c r="C113" s="42">
        <v>0.25</v>
      </c>
      <c r="D113" s="42">
        <v>0.34</v>
      </c>
      <c r="E113" s="43">
        <f t="shared" si="10"/>
        <v>1</v>
      </c>
      <c r="F113" s="89">
        <f t="shared" si="11"/>
        <v>0.35000000000000003</v>
      </c>
      <c r="G113" s="70">
        <f t="shared" si="9"/>
        <v>6.9999999999999951E-2</v>
      </c>
      <c r="H113" s="80">
        <f t="shared" si="6"/>
        <v>0.37536264178302992</v>
      </c>
      <c r="I113" s="80">
        <f t="shared" si="7"/>
        <v>0.47693463375067235</v>
      </c>
      <c r="J113" s="80">
        <f t="shared" si="8"/>
        <v>0.27379064981538748</v>
      </c>
      <c r="K113" s="41">
        <v>342.15</v>
      </c>
      <c r="L113" s="41">
        <v>333.67</v>
      </c>
      <c r="M113" s="41">
        <v>342.15</v>
      </c>
      <c r="N113" s="106"/>
    </row>
    <row r="114" spans="1:14">
      <c r="A114" s="40">
        <v>32724</v>
      </c>
      <c r="B114" s="42">
        <v>0.35</v>
      </c>
      <c r="C114" s="42">
        <v>0.3</v>
      </c>
      <c r="D114" s="42">
        <v>0.35</v>
      </c>
      <c r="E114" s="43">
        <f t="shared" si="10"/>
        <v>0.99999999999999989</v>
      </c>
      <c r="F114" s="89">
        <f t="shared" si="11"/>
        <v>0.34</v>
      </c>
      <c r="G114" s="70">
        <f t="shared" si="9"/>
        <v>0</v>
      </c>
      <c r="H114" s="80">
        <f t="shared" si="6"/>
        <v>0.37536264178302992</v>
      </c>
      <c r="I114" s="80">
        <f t="shared" si="7"/>
        <v>0.47693463375067235</v>
      </c>
      <c r="J114" s="80">
        <f t="shared" si="8"/>
        <v>0.27379064981538748</v>
      </c>
      <c r="K114" s="41">
        <v>346.08</v>
      </c>
      <c r="L114" s="41">
        <v>343.75</v>
      </c>
      <c r="M114" s="41">
        <v>343.92</v>
      </c>
      <c r="N114" s="106"/>
    </row>
    <row r="115" spans="1:14">
      <c r="A115" s="40">
        <v>32731</v>
      </c>
      <c r="B115" s="42">
        <v>0.53</v>
      </c>
      <c r="C115" s="42">
        <v>0.21</v>
      </c>
      <c r="D115" s="42">
        <v>0.26</v>
      </c>
      <c r="E115" s="43">
        <f t="shared" si="10"/>
        <v>1</v>
      </c>
      <c r="F115" s="89">
        <f t="shared" si="11"/>
        <v>0.36625000000000008</v>
      </c>
      <c r="G115" s="70">
        <f t="shared" si="9"/>
        <v>0.27</v>
      </c>
      <c r="H115" s="80">
        <f t="shared" si="6"/>
        <v>0.37536264178302992</v>
      </c>
      <c r="I115" s="80">
        <f t="shared" si="7"/>
        <v>0.47693463375067235</v>
      </c>
      <c r="J115" s="80">
        <f t="shared" si="8"/>
        <v>0.27379064981538748</v>
      </c>
      <c r="K115" s="41">
        <v>349.41</v>
      </c>
      <c r="L115" s="41">
        <v>344.74</v>
      </c>
      <c r="M115" s="41">
        <v>344.74</v>
      </c>
      <c r="N115" s="106"/>
    </row>
    <row r="116" spans="1:14">
      <c r="A116" s="40">
        <v>32738</v>
      </c>
      <c r="B116" s="42">
        <v>0.35</v>
      </c>
      <c r="C116" s="42">
        <v>0.28000000000000003</v>
      </c>
      <c r="D116" s="42">
        <v>0.37</v>
      </c>
      <c r="E116" s="43">
        <f t="shared" si="10"/>
        <v>1</v>
      </c>
      <c r="F116" s="89">
        <f t="shared" si="11"/>
        <v>0.36874999999999997</v>
      </c>
      <c r="G116" s="70">
        <f t="shared" si="9"/>
        <v>-2.0000000000000018E-2</v>
      </c>
      <c r="H116" s="80">
        <f t="shared" si="6"/>
        <v>0.37536264178302992</v>
      </c>
      <c r="I116" s="80">
        <f t="shared" si="7"/>
        <v>0.47693463375067235</v>
      </c>
      <c r="J116" s="80">
        <f t="shared" si="8"/>
        <v>0.27379064981538748</v>
      </c>
      <c r="K116" s="41">
        <v>346.03</v>
      </c>
      <c r="L116" s="41">
        <v>343.06</v>
      </c>
      <c r="M116" s="41">
        <v>346.03</v>
      </c>
      <c r="N116" s="106"/>
    </row>
    <row r="117" spans="1:14">
      <c r="A117" s="40">
        <v>32745</v>
      </c>
      <c r="B117" s="42">
        <v>0.45</v>
      </c>
      <c r="C117" s="42">
        <v>0.24</v>
      </c>
      <c r="D117" s="42">
        <v>0.31</v>
      </c>
      <c r="E117" s="43">
        <f t="shared" si="10"/>
        <v>1</v>
      </c>
      <c r="F117" s="89">
        <f t="shared" si="11"/>
        <v>0.37500000000000006</v>
      </c>
      <c r="G117" s="70">
        <f t="shared" si="9"/>
        <v>0.14000000000000001</v>
      </c>
      <c r="H117" s="80">
        <f t="shared" si="6"/>
        <v>0.37536264178302992</v>
      </c>
      <c r="I117" s="80">
        <f t="shared" si="7"/>
        <v>0.47693463375067235</v>
      </c>
      <c r="J117" s="80">
        <f t="shared" si="8"/>
        <v>0.27379064981538748</v>
      </c>
      <c r="K117" s="41">
        <v>351.52</v>
      </c>
      <c r="L117" s="41">
        <v>340.67</v>
      </c>
      <c r="M117" s="41">
        <v>350.52</v>
      </c>
      <c r="N117" s="106"/>
    </row>
    <row r="118" spans="1:14">
      <c r="A118" s="40">
        <v>32752</v>
      </c>
      <c r="B118" s="42">
        <v>0.34</v>
      </c>
      <c r="C118" s="42">
        <v>0.3</v>
      </c>
      <c r="D118" s="42">
        <v>0.36</v>
      </c>
      <c r="E118" s="43">
        <f t="shared" si="10"/>
        <v>1</v>
      </c>
      <c r="F118" s="89">
        <f t="shared" si="11"/>
        <v>0.37124999999999997</v>
      </c>
      <c r="G118" s="70">
        <f t="shared" si="9"/>
        <v>-1.9999999999999962E-2</v>
      </c>
      <c r="H118" s="80">
        <f t="shared" si="6"/>
        <v>0.37536264178302992</v>
      </c>
      <c r="I118" s="80">
        <f t="shared" si="7"/>
        <v>0.47693463375067235</v>
      </c>
      <c r="J118" s="80">
        <f t="shared" si="8"/>
        <v>0.27379064981538748</v>
      </c>
      <c r="K118" s="41">
        <v>353.73</v>
      </c>
      <c r="L118" s="41">
        <v>349.84</v>
      </c>
      <c r="M118" s="41">
        <v>353.73</v>
      </c>
      <c r="N118" s="106"/>
    </row>
    <row r="119" spans="1:14">
      <c r="A119" s="40">
        <v>32759</v>
      </c>
      <c r="B119" s="42">
        <v>0.3</v>
      </c>
      <c r="C119" s="42">
        <v>0.3</v>
      </c>
      <c r="D119" s="42">
        <v>0.4</v>
      </c>
      <c r="E119" s="43">
        <f t="shared" si="10"/>
        <v>1</v>
      </c>
      <c r="F119" s="89">
        <f t="shared" si="11"/>
        <v>0.38124999999999998</v>
      </c>
      <c r="G119" s="70">
        <f t="shared" si="9"/>
        <v>-0.10000000000000003</v>
      </c>
      <c r="H119" s="80">
        <f t="shared" si="6"/>
        <v>0.37536264178302992</v>
      </c>
      <c r="I119" s="80">
        <f t="shared" si="7"/>
        <v>0.47693463375067235</v>
      </c>
      <c r="J119" s="80">
        <f t="shared" si="8"/>
        <v>0.27379064981538748</v>
      </c>
      <c r="K119" s="41">
        <v>352.56</v>
      </c>
      <c r="L119" s="41">
        <v>348.35</v>
      </c>
      <c r="M119" s="41">
        <v>348.76</v>
      </c>
      <c r="N119" s="106"/>
    </row>
    <row r="120" spans="1:14">
      <c r="A120" s="40">
        <v>32766</v>
      </c>
      <c r="B120" s="42">
        <v>0.31</v>
      </c>
      <c r="C120" s="42">
        <v>0.44</v>
      </c>
      <c r="D120" s="42">
        <v>0.25</v>
      </c>
      <c r="E120" s="43">
        <f t="shared" si="10"/>
        <v>1</v>
      </c>
      <c r="F120" s="89">
        <f t="shared" si="11"/>
        <v>0.38</v>
      </c>
      <c r="G120" s="70">
        <f t="shared" si="9"/>
        <v>0.06</v>
      </c>
      <c r="H120" s="80">
        <f t="shared" si="6"/>
        <v>0.37536264178302992</v>
      </c>
      <c r="I120" s="80">
        <f t="shared" si="7"/>
        <v>0.47693463375067235</v>
      </c>
      <c r="J120" s="80">
        <f t="shared" si="8"/>
        <v>0.27379064981538748</v>
      </c>
      <c r="K120" s="41">
        <v>348.7</v>
      </c>
      <c r="L120" s="41">
        <v>343.16</v>
      </c>
      <c r="M120" s="41">
        <v>345.06</v>
      </c>
      <c r="N120" s="106"/>
    </row>
    <row r="121" spans="1:14">
      <c r="A121" s="40">
        <v>32773</v>
      </c>
      <c r="B121" s="42">
        <v>0.24</v>
      </c>
      <c r="C121" s="42">
        <v>0.37</v>
      </c>
      <c r="D121" s="42">
        <v>0.39</v>
      </c>
      <c r="E121" s="43">
        <f t="shared" si="10"/>
        <v>1</v>
      </c>
      <c r="F121" s="89">
        <f t="shared" si="11"/>
        <v>0.35875000000000001</v>
      </c>
      <c r="G121" s="70">
        <f t="shared" si="9"/>
        <v>-0.15000000000000002</v>
      </c>
      <c r="H121" s="80">
        <f t="shared" si="6"/>
        <v>0.37536264178302992</v>
      </c>
      <c r="I121" s="80">
        <f t="shared" si="7"/>
        <v>0.47693463375067235</v>
      </c>
      <c r="J121" s="80">
        <f t="shared" si="8"/>
        <v>0.27379064981538748</v>
      </c>
      <c r="K121" s="41">
        <v>347.05</v>
      </c>
      <c r="L121" s="41">
        <v>345.7</v>
      </c>
      <c r="M121" s="41">
        <v>347.05</v>
      </c>
      <c r="N121" s="106"/>
    </row>
    <row r="122" spans="1:14">
      <c r="A122" s="40">
        <v>32780</v>
      </c>
      <c r="B122" s="42">
        <v>0.33</v>
      </c>
      <c r="C122" s="42">
        <v>0.38</v>
      </c>
      <c r="D122" s="42">
        <v>0.28999999999999998</v>
      </c>
      <c r="E122" s="43">
        <f t="shared" si="10"/>
        <v>1</v>
      </c>
      <c r="F122" s="89">
        <f t="shared" si="11"/>
        <v>0.35625000000000007</v>
      </c>
      <c r="G122" s="70">
        <f t="shared" si="9"/>
        <v>4.0000000000000036E-2</v>
      </c>
      <c r="H122" s="80">
        <f t="shared" si="6"/>
        <v>0.37536264178302992</v>
      </c>
      <c r="I122" s="80">
        <f t="shared" si="7"/>
        <v>0.47693463375067235</v>
      </c>
      <c r="J122" s="80">
        <f t="shared" si="8"/>
        <v>0.27379064981538748</v>
      </c>
      <c r="K122" s="41">
        <v>349.15</v>
      </c>
      <c r="L122" s="41">
        <v>344.23</v>
      </c>
      <c r="M122" s="41">
        <v>349.15</v>
      </c>
      <c r="N122" s="106"/>
    </row>
    <row r="123" spans="1:14">
      <c r="A123" s="40">
        <v>32787</v>
      </c>
      <c r="B123" s="42">
        <v>0.24</v>
      </c>
      <c r="C123" s="42">
        <v>0.43</v>
      </c>
      <c r="D123" s="42">
        <v>0.33</v>
      </c>
      <c r="E123" s="43">
        <f t="shared" si="10"/>
        <v>1</v>
      </c>
      <c r="F123" s="89">
        <f t="shared" si="11"/>
        <v>0.32000000000000006</v>
      </c>
      <c r="G123" s="70">
        <f t="shared" si="9"/>
        <v>-9.0000000000000024E-2</v>
      </c>
      <c r="H123" s="80">
        <f t="shared" si="6"/>
        <v>0.37536264178302992</v>
      </c>
      <c r="I123" s="80">
        <f t="shared" si="7"/>
        <v>0.47693463375067235</v>
      </c>
      <c r="J123" s="80">
        <f t="shared" si="8"/>
        <v>0.27379064981538748</v>
      </c>
      <c r="K123" s="41">
        <v>358.78</v>
      </c>
      <c r="L123" s="41">
        <v>350.87</v>
      </c>
      <c r="M123" s="41">
        <v>358.78</v>
      </c>
      <c r="N123" s="106"/>
    </row>
    <row r="124" spans="1:14">
      <c r="A124" s="40">
        <v>32794</v>
      </c>
      <c r="B124" s="42">
        <v>0.28000000000000003</v>
      </c>
      <c r="C124" s="42">
        <v>0.52</v>
      </c>
      <c r="D124" s="42">
        <v>0.2</v>
      </c>
      <c r="E124" s="43">
        <f t="shared" si="10"/>
        <v>1</v>
      </c>
      <c r="F124" s="89">
        <f t="shared" si="11"/>
        <v>0.31125000000000003</v>
      </c>
      <c r="G124" s="70">
        <f t="shared" si="9"/>
        <v>8.0000000000000016E-2</v>
      </c>
      <c r="H124" s="80">
        <f t="shared" si="6"/>
        <v>0.37536264178302992</v>
      </c>
      <c r="I124" s="80">
        <f t="shared" si="7"/>
        <v>0.47693463375067235</v>
      </c>
      <c r="J124" s="80">
        <f t="shared" si="8"/>
        <v>0.27379064981538748</v>
      </c>
      <c r="K124" s="41">
        <v>359.8</v>
      </c>
      <c r="L124" s="41">
        <v>333.65</v>
      </c>
      <c r="M124" s="41">
        <v>333.65</v>
      </c>
      <c r="N124" s="106"/>
    </row>
    <row r="125" spans="1:14">
      <c r="A125" s="40">
        <v>32801</v>
      </c>
      <c r="B125" s="42">
        <v>0.39</v>
      </c>
      <c r="C125" s="42">
        <v>0.28000000000000003</v>
      </c>
      <c r="D125" s="42">
        <v>0.33</v>
      </c>
      <c r="E125" s="43">
        <f t="shared" si="10"/>
        <v>1</v>
      </c>
      <c r="F125" s="89">
        <f t="shared" si="11"/>
        <v>0.30375000000000002</v>
      </c>
      <c r="G125" s="70">
        <f t="shared" si="9"/>
        <v>0.06</v>
      </c>
      <c r="H125" s="80">
        <f t="shared" si="6"/>
        <v>0.37536264178302992</v>
      </c>
      <c r="I125" s="80">
        <f t="shared" si="7"/>
        <v>0.47693463375067235</v>
      </c>
      <c r="J125" s="80">
        <f t="shared" si="8"/>
        <v>0.27379064981538748</v>
      </c>
      <c r="K125" s="41">
        <v>347.16</v>
      </c>
      <c r="L125" s="41">
        <v>341.16</v>
      </c>
      <c r="M125" s="41">
        <v>347.16</v>
      </c>
      <c r="N125" s="106"/>
    </row>
    <row r="126" spans="1:14">
      <c r="A126" s="40">
        <v>32808</v>
      </c>
      <c r="B126" s="42">
        <v>0.36</v>
      </c>
      <c r="C126" s="42">
        <v>0.33</v>
      </c>
      <c r="D126" s="42">
        <v>0.31</v>
      </c>
      <c r="E126" s="43">
        <f t="shared" si="10"/>
        <v>1</v>
      </c>
      <c r="F126" s="89">
        <f t="shared" si="11"/>
        <v>0.30624999999999997</v>
      </c>
      <c r="G126" s="70">
        <f t="shared" si="9"/>
        <v>4.9999999999999989E-2</v>
      </c>
      <c r="H126" s="80">
        <f t="shared" si="6"/>
        <v>0.37536264178302992</v>
      </c>
      <c r="I126" s="80">
        <f t="shared" si="7"/>
        <v>0.47693463375067235</v>
      </c>
      <c r="J126" s="80">
        <f t="shared" si="8"/>
        <v>0.27379064981538748</v>
      </c>
      <c r="K126" s="41">
        <v>344.83</v>
      </c>
      <c r="L126" s="41">
        <v>335.06</v>
      </c>
      <c r="M126" s="41">
        <v>335.06</v>
      </c>
      <c r="N126" s="106"/>
    </row>
    <row r="127" spans="1:14">
      <c r="A127" s="40">
        <v>32815</v>
      </c>
      <c r="B127" s="42">
        <v>0.37</v>
      </c>
      <c r="C127" s="42">
        <v>0.31</v>
      </c>
      <c r="D127" s="42">
        <v>0.32</v>
      </c>
      <c r="E127" s="43">
        <f t="shared" si="10"/>
        <v>1</v>
      </c>
      <c r="F127" s="89">
        <f t="shared" si="11"/>
        <v>0.315</v>
      </c>
      <c r="G127" s="70">
        <f t="shared" si="9"/>
        <v>4.9999999999999989E-2</v>
      </c>
      <c r="H127" s="80">
        <f t="shared" si="6"/>
        <v>0.37536264178302992</v>
      </c>
      <c r="I127" s="80">
        <f t="shared" si="7"/>
        <v>0.47693463375067235</v>
      </c>
      <c r="J127" s="80">
        <f t="shared" si="8"/>
        <v>0.27379064981538748</v>
      </c>
      <c r="K127" s="41">
        <v>341.2</v>
      </c>
      <c r="L127" s="41">
        <v>335.07</v>
      </c>
      <c r="M127" s="41">
        <v>337.62</v>
      </c>
      <c r="N127" s="106"/>
    </row>
    <row r="128" spans="1:14">
      <c r="A128" s="40">
        <v>32822</v>
      </c>
      <c r="B128" s="42">
        <v>0.27</v>
      </c>
      <c r="C128" s="42">
        <v>0.37</v>
      </c>
      <c r="D128" s="42">
        <v>0.36</v>
      </c>
      <c r="E128" s="43">
        <f t="shared" si="10"/>
        <v>1</v>
      </c>
      <c r="F128" s="89">
        <f t="shared" si="11"/>
        <v>0.31</v>
      </c>
      <c r="G128" s="70">
        <f t="shared" si="9"/>
        <v>-8.9999999999999969E-2</v>
      </c>
      <c r="H128" s="80">
        <f t="shared" si="6"/>
        <v>0.37536264178302992</v>
      </c>
      <c r="I128" s="80">
        <f t="shared" si="7"/>
        <v>0.47693463375067235</v>
      </c>
      <c r="J128" s="80">
        <f t="shared" si="8"/>
        <v>0.27379064981538748</v>
      </c>
      <c r="K128" s="41">
        <v>339.1</v>
      </c>
      <c r="L128" s="41">
        <v>332.61</v>
      </c>
      <c r="M128" s="41">
        <v>339.1</v>
      </c>
      <c r="N128" s="106"/>
    </row>
    <row r="129" spans="1:14">
      <c r="A129" s="40">
        <v>32829</v>
      </c>
      <c r="B129" s="42">
        <v>0.24</v>
      </c>
      <c r="C129" s="42">
        <v>0.28000000000000003</v>
      </c>
      <c r="D129" s="42">
        <v>0.48</v>
      </c>
      <c r="E129" s="43">
        <f t="shared" si="10"/>
        <v>1</v>
      </c>
      <c r="F129" s="89">
        <f t="shared" si="11"/>
        <v>0.31000000000000005</v>
      </c>
      <c r="G129" s="70">
        <f t="shared" si="9"/>
        <v>-0.24</v>
      </c>
      <c r="H129" s="80">
        <f t="shared" si="6"/>
        <v>0.37536264178302992</v>
      </c>
      <c r="I129" s="80">
        <f t="shared" si="7"/>
        <v>0.47693463375067235</v>
      </c>
      <c r="J129" s="80">
        <f t="shared" si="8"/>
        <v>0.27379064981538748</v>
      </c>
      <c r="K129" s="41">
        <v>341.61</v>
      </c>
      <c r="L129" s="41">
        <v>337.99</v>
      </c>
      <c r="M129" s="41">
        <v>341.61</v>
      </c>
      <c r="N129" s="106"/>
    </row>
    <row r="130" spans="1:14">
      <c r="A130" s="40">
        <v>32834</v>
      </c>
      <c r="B130" s="42">
        <v>0.27</v>
      </c>
      <c r="C130" s="42">
        <v>0.4</v>
      </c>
      <c r="D130" s="42">
        <v>0.33</v>
      </c>
      <c r="E130" s="43">
        <f t="shared" si="10"/>
        <v>1</v>
      </c>
      <c r="F130" s="89">
        <f t="shared" si="11"/>
        <v>0.30250000000000005</v>
      </c>
      <c r="G130" s="70">
        <f t="shared" si="9"/>
        <v>-0.06</v>
      </c>
      <c r="H130" s="80">
        <f t="shared" si="6"/>
        <v>0.37536264178302992</v>
      </c>
      <c r="I130" s="80">
        <f t="shared" si="7"/>
        <v>0.47693463375067235</v>
      </c>
      <c r="J130" s="80">
        <f t="shared" si="8"/>
        <v>0.27379064981538748</v>
      </c>
      <c r="K130" s="41">
        <v>343.97</v>
      </c>
      <c r="L130" s="41">
        <v>339.35</v>
      </c>
      <c r="M130" s="41">
        <v>343.97</v>
      </c>
      <c r="N130" s="106"/>
    </row>
    <row r="131" spans="1:14">
      <c r="A131" s="40">
        <v>32843</v>
      </c>
      <c r="B131" s="42">
        <v>0.28000000000000003</v>
      </c>
      <c r="C131" s="42">
        <v>0.4</v>
      </c>
      <c r="D131" s="42">
        <v>0.32</v>
      </c>
      <c r="E131" s="43">
        <f t="shared" si="10"/>
        <v>1</v>
      </c>
      <c r="F131" s="89">
        <f t="shared" si="11"/>
        <v>0.3075</v>
      </c>
      <c r="G131" s="70">
        <f t="shared" si="9"/>
        <v>-3.999999999999998E-2</v>
      </c>
      <c r="H131" s="80">
        <f t="shared" si="6"/>
        <v>0.37536264178302992</v>
      </c>
      <c r="I131" s="80">
        <f t="shared" si="7"/>
        <v>0.47693463375067235</v>
      </c>
      <c r="J131" s="80">
        <f t="shared" si="8"/>
        <v>0.27379064981538748</v>
      </c>
      <c r="K131" s="41">
        <v>350.63</v>
      </c>
      <c r="L131" s="41">
        <v>343.6</v>
      </c>
      <c r="M131" s="41">
        <v>350.63</v>
      </c>
      <c r="N131" s="106"/>
    </row>
    <row r="132" spans="1:14">
      <c r="A132" s="40">
        <v>32850</v>
      </c>
      <c r="B132" s="42">
        <v>0.31</v>
      </c>
      <c r="C132" s="42">
        <v>0.41</v>
      </c>
      <c r="D132" s="42">
        <v>0.28000000000000003</v>
      </c>
      <c r="E132" s="43">
        <f t="shared" si="10"/>
        <v>1</v>
      </c>
      <c r="F132" s="89">
        <f t="shared" si="11"/>
        <v>0.31125000000000003</v>
      </c>
      <c r="G132" s="70">
        <f t="shared" si="9"/>
        <v>2.9999999999999971E-2</v>
      </c>
      <c r="H132" s="80">
        <f t="shared" si="6"/>
        <v>0.37536264178302992</v>
      </c>
      <c r="I132" s="80">
        <f t="shared" si="7"/>
        <v>0.47693463375067235</v>
      </c>
      <c r="J132" s="80">
        <f t="shared" si="8"/>
        <v>0.27379064981538748</v>
      </c>
      <c r="K132" s="41">
        <v>351.41</v>
      </c>
      <c r="L132" s="41">
        <v>347.59</v>
      </c>
      <c r="M132" s="41">
        <v>348.69</v>
      </c>
      <c r="N132" s="106"/>
    </row>
    <row r="133" spans="1:14">
      <c r="A133" s="40">
        <v>32857</v>
      </c>
      <c r="B133" s="42">
        <v>0.42</v>
      </c>
      <c r="C133" s="42">
        <v>0.3</v>
      </c>
      <c r="D133" s="42">
        <v>0.28000000000000003</v>
      </c>
      <c r="E133" s="43">
        <f t="shared" si="10"/>
        <v>1</v>
      </c>
      <c r="F133" s="89">
        <f t="shared" si="11"/>
        <v>0.315</v>
      </c>
      <c r="G133" s="70">
        <f t="shared" si="9"/>
        <v>0.13999999999999996</v>
      </c>
      <c r="H133" s="80">
        <f t="shared" si="6"/>
        <v>0.37536264178302992</v>
      </c>
      <c r="I133" s="80">
        <f t="shared" si="7"/>
        <v>0.47693463375067235</v>
      </c>
      <c r="J133" s="80">
        <f t="shared" si="8"/>
        <v>0.27379064981538748</v>
      </c>
      <c r="K133" s="41">
        <v>352.75</v>
      </c>
      <c r="L133" s="41">
        <v>348.56</v>
      </c>
      <c r="M133" s="41">
        <v>350.14</v>
      </c>
      <c r="N133" s="106"/>
    </row>
    <row r="134" spans="1:14">
      <c r="A134" s="40">
        <v>32864</v>
      </c>
      <c r="B134" s="42">
        <v>0.36</v>
      </c>
      <c r="C134" s="42">
        <v>0.32</v>
      </c>
      <c r="D134" s="42">
        <v>0.32</v>
      </c>
      <c r="E134" s="43">
        <f t="shared" si="10"/>
        <v>1</v>
      </c>
      <c r="F134" s="89">
        <f t="shared" si="11"/>
        <v>0.315</v>
      </c>
      <c r="G134" s="70">
        <f t="shared" si="9"/>
        <v>3.999999999999998E-2</v>
      </c>
      <c r="H134" s="80">
        <f t="shared" ref="H134:H197" si="12">$B$1878</f>
        <v>0.37536264178302992</v>
      </c>
      <c r="I134" s="80">
        <f t="shared" ref="I134:I197" si="13">$B$1880</f>
        <v>0.47693463375067235</v>
      </c>
      <c r="J134" s="80">
        <f t="shared" ref="J134:J197" si="14">$B$1881</f>
        <v>0.27379064981538748</v>
      </c>
      <c r="K134" s="41">
        <v>347.42</v>
      </c>
      <c r="L134" s="41">
        <v>342.46</v>
      </c>
      <c r="M134" s="41">
        <v>347.42</v>
      </c>
      <c r="N134" s="106"/>
    </row>
    <row r="135" spans="1:14">
      <c r="A135" s="40">
        <v>32871</v>
      </c>
      <c r="B135" s="42">
        <v>0.35</v>
      </c>
      <c r="C135" s="42">
        <v>0.31</v>
      </c>
      <c r="D135" s="42">
        <v>0.34</v>
      </c>
      <c r="E135" s="43">
        <f t="shared" si="10"/>
        <v>1</v>
      </c>
      <c r="F135" s="89">
        <f t="shared" si="11"/>
        <v>0.3125</v>
      </c>
      <c r="G135" s="70">
        <f t="shared" si="9"/>
        <v>9.9999999999999534E-3</v>
      </c>
      <c r="H135" s="80">
        <f t="shared" si="12"/>
        <v>0.37536264178302992</v>
      </c>
      <c r="I135" s="80">
        <f t="shared" si="13"/>
        <v>0.47693463375067235</v>
      </c>
      <c r="J135" s="80">
        <f t="shared" si="14"/>
        <v>0.27379064981538748</v>
      </c>
      <c r="K135" s="41">
        <v>353.4</v>
      </c>
      <c r="L135" s="41">
        <v>346.81</v>
      </c>
      <c r="M135" s="41">
        <v>353.4</v>
      </c>
      <c r="N135" s="106"/>
    </row>
    <row r="136" spans="1:14">
      <c r="A136" s="40">
        <v>32878</v>
      </c>
      <c r="B136" s="42">
        <v>0.4</v>
      </c>
      <c r="C136" s="42">
        <v>0.3</v>
      </c>
      <c r="D136" s="42">
        <v>0.3</v>
      </c>
      <c r="E136" s="43">
        <f t="shared" si="10"/>
        <v>1</v>
      </c>
      <c r="F136" s="89">
        <f t="shared" si="11"/>
        <v>0.32874999999999999</v>
      </c>
      <c r="G136" s="70">
        <f t="shared" ref="G136:G199" si="15">B136-D136</f>
        <v>0.10000000000000003</v>
      </c>
      <c r="H136" s="80">
        <f t="shared" si="12"/>
        <v>0.37536264178302992</v>
      </c>
      <c r="I136" s="80">
        <f t="shared" si="13"/>
        <v>0.47693463375067235</v>
      </c>
      <c r="J136" s="80">
        <f t="shared" si="14"/>
        <v>0.27379064981538748</v>
      </c>
      <c r="K136" s="41">
        <v>359.69</v>
      </c>
      <c r="L136" s="41">
        <v>352.2</v>
      </c>
      <c r="M136" s="41">
        <v>352.2</v>
      </c>
      <c r="N136" s="106"/>
    </row>
    <row r="137" spans="1:14">
      <c r="A137" s="40">
        <v>32885</v>
      </c>
      <c r="B137" s="42">
        <v>0.45</v>
      </c>
      <c r="C137" s="42">
        <v>0.38</v>
      </c>
      <c r="D137" s="42">
        <v>0.17</v>
      </c>
      <c r="E137" s="43">
        <f t="shared" ref="E137:E200" si="16">SUM(B137:D137)</f>
        <v>1</v>
      </c>
      <c r="F137" s="89">
        <f t="shared" si="11"/>
        <v>0.35500000000000004</v>
      </c>
      <c r="G137" s="70">
        <f t="shared" si="15"/>
        <v>0.28000000000000003</v>
      </c>
      <c r="H137" s="80">
        <f t="shared" si="12"/>
        <v>0.37536264178302992</v>
      </c>
      <c r="I137" s="80">
        <f t="shared" si="13"/>
        <v>0.47693463375067235</v>
      </c>
      <c r="J137" s="80">
        <f t="shared" si="14"/>
        <v>0.27379064981538748</v>
      </c>
      <c r="K137" s="41">
        <v>353.79</v>
      </c>
      <c r="L137" s="41">
        <v>339.93</v>
      </c>
      <c r="M137" s="41">
        <v>339.93</v>
      </c>
      <c r="N137" s="106"/>
    </row>
    <row r="138" spans="1:14">
      <c r="A138" s="40">
        <v>32892</v>
      </c>
      <c r="B138" s="42">
        <v>0.31</v>
      </c>
      <c r="C138" s="42">
        <v>0.49</v>
      </c>
      <c r="D138" s="42">
        <v>0.2</v>
      </c>
      <c r="E138" s="43">
        <f t="shared" si="16"/>
        <v>1</v>
      </c>
      <c r="F138" s="89">
        <f t="shared" si="11"/>
        <v>0.36000000000000004</v>
      </c>
      <c r="G138" s="70">
        <f t="shared" si="15"/>
        <v>0.10999999999999999</v>
      </c>
      <c r="H138" s="80">
        <f t="shared" si="12"/>
        <v>0.37536264178302992</v>
      </c>
      <c r="I138" s="80">
        <f t="shared" si="13"/>
        <v>0.47693463375067235</v>
      </c>
      <c r="J138" s="80">
        <f t="shared" si="14"/>
        <v>0.27379064981538748</v>
      </c>
      <c r="K138" s="41">
        <v>340.75</v>
      </c>
      <c r="L138" s="41">
        <v>337</v>
      </c>
      <c r="M138" s="41">
        <v>339.15</v>
      </c>
      <c r="N138" s="106"/>
    </row>
    <row r="139" spans="1:14">
      <c r="A139" s="40">
        <v>32899</v>
      </c>
      <c r="B139" s="42">
        <v>0.24</v>
      </c>
      <c r="C139" s="42">
        <v>0.38</v>
      </c>
      <c r="D139" s="42">
        <v>0.38</v>
      </c>
      <c r="E139" s="43">
        <f t="shared" si="16"/>
        <v>1</v>
      </c>
      <c r="F139" s="89">
        <f t="shared" si="11"/>
        <v>0.35499999999999998</v>
      </c>
      <c r="G139" s="70">
        <f t="shared" si="15"/>
        <v>-0.14000000000000001</v>
      </c>
      <c r="H139" s="80">
        <f t="shared" si="12"/>
        <v>0.37536264178302992</v>
      </c>
      <c r="I139" s="80">
        <f t="shared" si="13"/>
        <v>0.47693463375067235</v>
      </c>
      <c r="J139" s="80">
        <f t="shared" si="14"/>
        <v>0.27379064981538748</v>
      </c>
      <c r="K139" s="41">
        <v>331.61</v>
      </c>
      <c r="L139" s="41">
        <v>325.8</v>
      </c>
      <c r="M139" s="41">
        <v>325.8</v>
      </c>
      <c r="N139" s="106"/>
    </row>
    <row r="140" spans="1:14">
      <c r="A140" s="40">
        <v>32906</v>
      </c>
      <c r="B140" s="42">
        <v>0.15</v>
      </c>
      <c r="C140" s="42">
        <v>0.37</v>
      </c>
      <c r="D140" s="42">
        <v>0.48</v>
      </c>
      <c r="E140" s="43">
        <f t="shared" si="16"/>
        <v>1</v>
      </c>
      <c r="F140" s="89">
        <f t="shared" si="11"/>
        <v>0.33499999999999991</v>
      </c>
      <c r="G140" s="70">
        <f t="shared" si="15"/>
        <v>-0.32999999999999996</v>
      </c>
      <c r="H140" s="80">
        <f t="shared" si="12"/>
        <v>0.37536264178302992</v>
      </c>
      <c r="I140" s="80">
        <f t="shared" si="13"/>
        <v>0.47693463375067235</v>
      </c>
      <c r="J140" s="80">
        <f t="shared" si="14"/>
        <v>0.27379064981538748</v>
      </c>
      <c r="K140" s="41">
        <v>330.92</v>
      </c>
      <c r="L140" s="41">
        <v>322.98</v>
      </c>
      <c r="M140" s="41">
        <v>330.92</v>
      </c>
      <c r="N140" s="106"/>
    </row>
    <row r="141" spans="1:14">
      <c r="A141" s="40">
        <v>32913</v>
      </c>
      <c r="B141" s="42">
        <v>0.19</v>
      </c>
      <c r="C141" s="42">
        <v>0.3</v>
      </c>
      <c r="D141" s="42">
        <v>0.51</v>
      </c>
      <c r="E141" s="43">
        <f t="shared" si="16"/>
        <v>1</v>
      </c>
      <c r="F141" s="89">
        <f t="shared" si="11"/>
        <v>0.30624999999999997</v>
      </c>
      <c r="G141" s="70">
        <f t="shared" si="15"/>
        <v>-0.32</v>
      </c>
      <c r="H141" s="80">
        <f t="shared" si="12"/>
        <v>0.37536264178302992</v>
      </c>
      <c r="I141" s="80">
        <f t="shared" si="13"/>
        <v>0.47693463375067235</v>
      </c>
      <c r="J141" s="80">
        <f t="shared" si="14"/>
        <v>0.27379064981538748</v>
      </c>
      <c r="K141" s="41">
        <v>333.75</v>
      </c>
      <c r="L141" s="41">
        <v>329.66</v>
      </c>
      <c r="M141" s="41">
        <v>333.62</v>
      </c>
      <c r="N141" s="106"/>
    </row>
    <row r="142" spans="1:14">
      <c r="A142" s="40">
        <v>32920</v>
      </c>
      <c r="B142" s="42">
        <v>0.23</v>
      </c>
      <c r="C142" s="42">
        <v>0.43</v>
      </c>
      <c r="D142" s="42">
        <v>0.34</v>
      </c>
      <c r="E142" s="43">
        <f t="shared" si="16"/>
        <v>1</v>
      </c>
      <c r="F142" s="89">
        <f t="shared" si="11"/>
        <v>0.28999999999999998</v>
      </c>
      <c r="G142" s="70">
        <f t="shared" si="15"/>
        <v>-0.11000000000000001</v>
      </c>
      <c r="H142" s="80">
        <f t="shared" si="12"/>
        <v>0.37536264178302992</v>
      </c>
      <c r="I142" s="80">
        <f t="shared" si="13"/>
        <v>0.47693463375067235</v>
      </c>
      <c r="J142" s="80">
        <f t="shared" si="14"/>
        <v>0.27379064981538748</v>
      </c>
      <c r="K142" s="41">
        <v>334.89</v>
      </c>
      <c r="L142" s="41">
        <v>330.08</v>
      </c>
      <c r="M142" s="41">
        <v>332.72</v>
      </c>
      <c r="N142" s="106"/>
    </row>
    <row r="143" spans="1:14">
      <c r="A143" s="40">
        <v>32927</v>
      </c>
      <c r="B143" s="42">
        <v>0.24</v>
      </c>
      <c r="C143" s="42">
        <v>0.38</v>
      </c>
      <c r="D143" s="42">
        <v>0.38</v>
      </c>
      <c r="E143" s="43">
        <f t="shared" si="16"/>
        <v>1</v>
      </c>
      <c r="F143" s="89">
        <f t="shared" ref="F143:F206" si="17">AVERAGE(B136:B143)</f>
        <v>0.27625</v>
      </c>
      <c r="G143" s="70">
        <f t="shared" si="15"/>
        <v>-0.14000000000000001</v>
      </c>
      <c r="H143" s="80">
        <f t="shared" si="12"/>
        <v>0.37536264178302992</v>
      </c>
      <c r="I143" s="80">
        <f t="shared" si="13"/>
        <v>0.47693463375067235</v>
      </c>
      <c r="J143" s="80">
        <f t="shared" si="14"/>
        <v>0.27379064981538748</v>
      </c>
      <c r="K143" s="41">
        <v>327.99</v>
      </c>
      <c r="L143" s="41">
        <v>324.14999999999998</v>
      </c>
      <c r="M143" s="41">
        <v>324.14999999999998</v>
      </c>
      <c r="N143" s="106"/>
    </row>
    <row r="144" spans="1:14">
      <c r="A144" s="40">
        <v>32934</v>
      </c>
      <c r="B144" s="42">
        <v>0.21</v>
      </c>
      <c r="C144" s="42">
        <v>0.37</v>
      </c>
      <c r="D144" s="42">
        <v>0.42</v>
      </c>
      <c r="E144" s="43">
        <f t="shared" si="16"/>
        <v>1</v>
      </c>
      <c r="F144" s="89">
        <f t="shared" si="17"/>
        <v>0.2525</v>
      </c>
      <c r="G144" s="70">
        <f t="shared" si="15"/>
        <v>-0.21</v>
      </c>
      <c r="H144" s="80">
        <f t="shared" si="12"/>
        <v>0.37536264178302992</v>
      </c>
      <c r="I144" s="80">
        <f t="shared" si="13"/>
        <v>0.47693463375067235</v>
      </c>
      <c r="J144" s="80">
        <f t="shared" si="14"/>
        <v>0.27379064981538748</v>
      </c>
      <c r="K144" s="41">
        <v>335.54</v>
      </c>
      <c r="L144" s="41">
        <v>328.67</v>
      </c>
      <c r="M144" s="41">
        <v>335.54</v>
      </c>
      <c r="N144" s="106"/>
    </row>
    <row r="145" spans="1:14">
      <c r="A145" s="40">
        <v>32941</v>
      </c>
      <c r="B145" s="42">
        <v>0.22</v>
      </c>
      <c r="C145" s="42">
        <v>0.42</v>
      </c>
      <c r="D145" s="42">
        <v>0.36</v>
      </c>
      <c r="E145" s="43">
        <f t="shared" si="16"/>
        <v>1</v>
      </c>
      <c r="F145" s="89">
        <f t="shared" si="17"/>
        <v>0.22375</v>
      </c>
      <c r="G145" s="70">
        <f t="shared" si="15"/>
        <v>-0.13999999999999999</v>
      </c>
      <c r="H145" s="80">
        <f t="shared" si="12"/>
        <v>0.37536264178302992</v>
      </c>
      <c r="I145" s="80">
        <f t="shared" si="13"/>
        <v>0.47693463375067235</v>
      </c>
      <c r="J145" s="80">
        <f t="shared" si="14"/>
        <v>0.27379064981538748</v>
      </c>
      <c r="K145" s="41">
        <v>340.27</v>
      </c>
      <c r="L145" s="41">
        <v>333.74</v>
      </c>
      <c r="M145" s="41">
        <v>337.93</v>
      </c>
      <c r="N145" s="106"/>
    </row>
    <row r="146" spans="1:14">
      <c r="A146" s="40">
        <v>32948</v>
      </c>
      <c r="B146" s="42">
        <v>0.25</v>
      </c>
      <c r="C146" s="42">
        <v>0.35</v>
      </c>
      <c r="D146" s="42">
        <v>0.4</v>
      </c>
      <c r="E146" s="43">
        <f t="shared" si="16"/>
        <v>1</v>
      </c>
      <c r="F146" s="89">
        <f t="shared" si="17"/>
        <v>0.21625</v>
      </c>
      <c r="G146" s="70">
        <f t="shared" si="15"/>
        <v>-0.15000000000000002</v>
      </c>
      <c r="H146" s="80">
        <f t="shared" si="12"/>
        <v>0.37536264178302992</v>
      </c>
      <c r="I146" s="80">
        <f t="shared" si="13"/>
        <v>0.47693463375067235</v>
      </c>
      <c r="J146" s="80">
        <f t="shared" si="14"/>
        <v>0.27379064981538748</v>
      </c>
      <c r="K146" s="41">
        <v>341.91</v>
      </c>
      <c r="L146" s="41">
        <v>336</v>
      </c>
      <c r="M146" s="41">
        <v>341.91</v>
      </c>
      <c r="N146" s="106"/>
    </row>
    <row r="147" spans="1:14">
      <c r="A147" s="40">
        <v>32955</v>
      </c>
      <c r="B147" s="42">
        <v>0.37</v>
      </c>
      <c r="C147" s="42">
        <v>0.39</v>
      </c>
      <c r="D147" s="42">
        <v>0.24</v>
      </c>
      <c r="E147" s="43">
        <f t="shared" si="16"/>
        <v>1</v>
      </c>
      <c r="F147" s="89">
        <f t="shared" si="17"/>
        <v>0.23249999999999998</v>
      </c>
      <c r="G147" s="70">
        <f t="shared" si="15"/>
        <v>0.13</v>
      </c>
      <c r="H147" s="80">
        <f t="shared" si="12"/>
        <v>0.37536264178302992</v>
      </c>
      <c r="I147" s="80">
        <f t="shared" si="13"/>
        <v>0.47693463375067235</v>
      </c>
      <c r="J147" s="80">
        <f t="shared" si="14"/>
        <v>0.27379064981538748</v>
      </c>
      <c r="K147" s="41">
        <v>343.53</v>
      </c>
      <c r="L147" s="41">
        <v>335.65</v>
      </c>
      <c r="M147" s="41">
        <v>337.22</v>
      </c>
      <c r="N147" s="106"/>
    </row>
    <row r="148" spans="1:14">
      <c r="A148" s="40">
        <v>32962</v>
      </c>
      <c r="B148" s="42">
        <v>0.34</v>
      </c>
      <c r="C148" s="42">
        <v>0.35</v>
      </c>
      <c r="D148" s="42">
        <v>0.31</v>
      </c>
      <c r="E148" s="43">
        <f t="shared" si="16"/>
        <v>1</v>
      </c>
      <c r="F148" s="89">
        <f t="shared" si="17"/>
        <v>0.25624999999999998</v>
      </c>
      <c r="G148" s="70">
        <f t="shared" si="15"/>
        <v>3.0000000000000027E-2</v>
      </c>
      <c r="H148" s="80">
        <f t="shared" si="12"/>
        <v>0.37536264178302992</v>
      </c>
      <c r="I148" s="80">
        <f t="shared" si="13"/>
        <v>0.47693463375067235</v>
      </c>
      <c r="J148" s="80">
        <f t="shared" si="14"/>
        <v>0.27379064981538748</v>
      </c>
      <c r="K148" s="41">
        <v>342</v>
      </c>
      <c r="L148" s="41">
        <v>337.63</v>
      </c>
      <c r="M148" s="41">
        <v>339.94</v>
      </c>
      <c r="N148" s="106"/>
    </row>
    <row r="149" spans="1:14">
      <c r="A149" s="40">
        <v>32969</v>
      </c>
      <c r="B149" s="42">
        <v>0.38</v>
      </c>
      <c r="C149" s="42">
        <v>0.37</v>
      </c>
      <c r="D149" s="42">
        <v>0.25</v>
      </c>
      <c r="E149" s="43">
        <f t="shared" si="16"/>
        <v>1</v>
      </c>
      <c r="F149" s="89">
        <f t="shared" si="17"/>
        <v>0.28000000000000003</v>
      </c>
      <c r="G149" s="70">
        <f t="shared" si="15"/>
        <v>0.13</v>
      </c>
      <c r="H149" s="80">
        <f t="shared" si="12"/>
        <v>0.37536264178302992</v>
      </c>
      <c r="I149" s="80">
        <f t="shared" si="13"/>
        <v>0.47693463375067235</v>
      </c>
      <c r="J149" s="80">
        <f t="shared" si="14"/>
        <v>0.27379064981538748</v>
      </c>
      <c r="K149" s="41">
        <v>343.64</v>
      </c>
      <c r="L149" s="41">
        <v>338.7</v>
      </c>
      <c r="M149" s="41">
        <v>340.08</v>
      </c>
      <c r="N149" s="106"/>
    </row>
    <row r="150" spans="1:14">
      <c r="A150" s="40">
        <v>32975</v>
      </c>
      <c r="B150" s="42">
        <v>0.27</v>
      </c>
      <c r="C150" s="42">
        <v>0.56000000000000005</v>
      </c>
      <c r="D150" s="42">
        <v>0.17</v>
      </c>
      <c r="E150" s="43">
        <f t="shared" si="16"/>
        <v>1</v>
      </c>
      <c r="F150" s="89">
        <f t="shared" si="17"/>
        <v>0.28500000000000003</v>
      </c>
      <c r="G150" s="70">
        <f t="shared" si="15"/>
        <v>0.1</v>
      </c>
      <c r="H150" s="80">
        <f t="shared" si="12"/>
        <v>0.37536264178302992</v>
      </c>
      <c r="I150" s="80">
        <f t="shared" si="13"/>
        <v>0.47693463375067235</v>
      </c>
      <c r="J150" s="80">
        <f t="shared" si="14"/>
        <v>0.27379064981538748</v>
      </c>
      <c r="K150" s="41">
        <v>344.34</v>
      </c>
      <c r="L150" s="41">
        <v>341.37</v>
      </c>
      <c r="M150" s="41">
        <v>344.34</v>
      </c>
      <c r="N150" s="106"/>
    </row>
    <row r="151" spans="1:14">
      <c r="A151" s="40">
        <v>32983</v>
      </c>
      <c r="B151" s="42">
        <v>0.34</v>
      </c>
      <c r="C151" s="42">
        <v>0.43</v>
      </c>
      <c r="D151" s="42">
        <v>0.23</v>
      </c>
      <c r="E151" s="43">
        <f t="shared" si="16"/>
        <v>1</v>
      </c>
      <c r="F151" s="89">
        <f t="shared" si="17"/>
        <v>0.29749999999999999</v>
      </c>
      <c r="G151" s="70">
        <f t="shared" si="15"/>
        <v>0.11000000000000001</v>
      </c>
      <c r="H151" s="80">
        <f t="shared" si="12"/>
        <v>0.37536264178302992</v>
      </c>
      <c r="I151" s="80">
        <f t="shared" si="13"/>
        <v>0.47693463375067235</v>
      </c>
      <c r="J151" s="80">
        <f t="shared" si="14"/>
        <v>0.27379064981538748</v>
      </c>
      <c r="K151" s="41">
        <v>344.74</v>
      </c>
      <c r="L151" s="41">
        <v>335.12</v>
      </c>
      <c r="M151" s="41">
        <v>335.12</v>
      </c>
      <c r="N151" s="106"/>
    </row>
    <row r="152" spans="1:14">
      <c r="A152" s="40">
        <v>32990</v>
      </c>
      <c r="B152" s="42">
        <v>0.28000000000000003</v>
      </c>
      <c r="C152" s="42">
        <v>0.35</v>
      </c>
      <c r="D152" s="42">
        <v>0.37</v>
      </c>
      <c r="E152" s="43">
        <f t="shared" si="16"/>
        <v>1</v>
      </c>
      <c r="F152" s="89">
        <f t="shared" si="17"/>
        <v>0.30625000000000002</v>
      </c>
      <c r="G152" s="70">
        <f t="shared" si="15"/>
        <v>-8.9999999999999969E-2</v>
      </c>
      <c r="H152" s="80">
        <f t="shared" si="12"/>
        <v>0.37536264178302992</v>
      </c>
      <c r="I152" s="80">
        <f t="shared" si="13"/>
        <v>0.47693463375067235</v>
      </c>
      <c r="J152" s="80">
        <f t="shared" si="14"/>
        <v>0.27379064981538748</v>
      </c>
      <c r="K152" s="41">
        <v>332.92</v>
      </c>
      <c r="L152" s="41">
        <v>329.11</v>
      </c>
      <c r="M152" s="41">
        <v>329.11</v>
      </c>
      <c r="N152" s="106"/>
    </row>
    <row r="153" spans="1:14">
      <c r="A153" s="40">
        <v>32997</v>
      </c>
      <c r="B153" s="42">
        <v>0.2</v>
      </c>
      <c r="C153" s="42">
        <v>0.35</v>
      </c>
      <c r="D153" s="42">
        <v>0.45</v>
      </c>
      <c r="E153" s="43">
        <f t="shared" si="16"/>
        <v>1</v>
      </c>
      <c r="F153" s="89">
        <f t="shared" si="17"/>
        <v>0.30375000000000002</v>
      </c>
      <c r="G153" s="70">
        <f t="shared" si="15"/>
        <v>-0.25</v>
      </c>
      <c r="H153" s="80">
        <f t="shared" si="12"/>
        <v>0.37536264178302992</v>
      </c>
      <c r="I153" s="80">
        <f t="shared" si="13"/>
        <v>0.47693463375067235</v>
      </c>
      <c r="J153" s="80">
        <f t="shared" si="14"/>
        <v>0.27379064981538748</v>
      </c>
      <c r="K153" s="41">
        <v>338.39</v>
      </c>
      <c r="L153" s="41">
        <v>330.8</v>
      </c>
      <c r="M153" s="41">
        <v>338.39</v>
      </c>
      <c r="N153" s="106"/>
    </row>
    <row r="154" spans="1:14">
      <c r="A154" s="40">
        <v>33004</v>
      </c>
      <c r="B154" s="42">
        <v>0.28000000000000003</v>
      </c>
      <c r="C154" s="42">
        <v>0.38</v>
      </c>
      <c r="D154" s="42">
        <v>0.34</v>
      </c>
      <c r="E154" s="43">
        <f t="shared" si="16"/>
        <v>1</v>
      </c>
      <c r="F154" s="89">
        <f t="shared" si="17"/>
        <v>0.3075</v>
      </c>
      <c r="G154" s="70">
        <f t="shared" si="15"/>
        <v>-0.06</v>
      </c>
      <c r="H154" s="80">
        <f t="shared" si="12"/>
        <v>0.37536264178302992</v>
      </c>
      <c r="I154" s="80">
        <f t="shared" si="13"/>
        <v>0.47693463375067235</v>
      </c>
      <c r="J154" s="80">
        <f t="shared" si="14"/>
        <v>0.27379064981538748</v>
      </c>
      <c r="K154" s="41">
        <v>352</v>
      </c>
      <c r="L154" s="41">
        <v>340.53</v>
      </c>
      <c r="M154" s="41">
        <v>352</v>
      </c>
      <c r="N154" s="106"/>
    </row>
    <row r="155" spans="1:14">
      <c r="A155" s="40">
        <v>33011</v>
      </c>
      <c r="B155" s="42">
        <v>0.37</v>
      </c>
      <c r="C155" s="42">
        <v>0.35</v>
      </c>
      <c r="D155" s="42">
        <v>0.28000000000000003</v>
      </c>
      <c r="E155" s="43">
        <f t="shared" si="16"/>
        <v>1</v>
      </c>
      <c r="F155" s="89">
        <f t="shared" si="17"/>
        <v>0.3075</v>
      </c>
      <c r="G155" s="70">
        <f t="shared" si="15"/>
        <v>8.9999999999999969E-2</v>
      </c>
      <c r="H155" s="80">
        <f t="shared" si="12"/>
        <v>0.37536264178302992</v>
      </c>
      <c r="I155" s="80">
        <f t="shared" si="13"/>
        <v>0.47693463375067235</v>
      </c>
      <c r="J155" s="80">
        <f t="shared" si="14"/>
        <v>0.27379064981538748</v>
      </c>
      <c r="K155" s="41">
        <v>354.75</v>
      </c>
      <c r="L155" s="41">
        <v>354</v>
      </c>
      <c r="M155" s="41">
        <v>354.64</v>
      </c>
      <c r="N155" s="106"/>
    </row>
    <row r="156" spans="1:14">
      <c r="A156" s="40">
        <v>33018</v>
      </c>
      <c r="B156" s="42">
        <v>0.39</v>
      </c>
      <c r="C156" s="42">
        <v>0.32</v>
      </c>
      <c r="D156" s="42">
        <v>0.28999999999999998</v>
      </c>
      <c r="E156" s="43">
        <f t="shared" si="16"/>
        <v>1</v>
      </c>
      <c r="F156" s="89">
        <f t="shared" si="17"/>
        <v>0.31375000000000003</v>
      </c>
      <c r="G156" s="70">
        <f t="shared" si="15"/>
        <v>0.10000000000000003</v>
      </c>
      <c r="H156" s="80">
        <f t="shared" si="12"/>
        <v>0.37536264178302992</v>
      </c>
      <c r="I156" s="80">
        <f t="shared" si="13"/>
        <v>0.47693463375067235</v>
      </c>
      <c r="J156" s="80">
        <f t="shared" si="14"/>
        <v>0.27379064981538748</v>
      </c>
      <c r="K156" s="41">
        <v>359.29</v>
      </c>
      <c r="L156" s="41">
        <v>354.58</v>
      </c>
      <c r="M156" s="41">
        <v>354.58</v>
      </c>
      <c r="N156" s="106"/>
    </row>
    <row r="157" spans="1:14">
      <c r="A157" s="40">
        <v>33025</v>
      </c>
      <c r="B157" s="42">
        <v>0.37</v>
      </c>
      <c r="C157" s="42">
        <v>0.28000000000000003</v>
      </c>
      <c r="D157" s="42">
        <v>0.35</v>
      </c>
      <c r="E157" s="43">
        <f t="shared" si="16"/>
        <v>1</v>
      </c>
      <c r="F157" s="89">
        <f t="shared" si="17"/>
        <v>0.31250000000000006</v>
      </c>
      <c r="G157" s="70">
        <f t="shared" si="15"/>
        <v>2.0000000000000018E-2</v>
      </c>
      <c r="H157" s="80">
        <f t="shared" si="12"/>
        <v>0.37536264178302992</v>
      </c>
      <c r="I157" s="80">
        <f t="shared" si="13"/>
        <v>0.47693463375067235</v>
      </c>
      <c r="J157" s="80">
        <f t="shared" si="14"/>
        <v>0.27379064981538748</v>
      </c>
      <c r="K157" s="41">
        <v>363.16</v>
      </c>
      <c r="L157" s="41">
        <v>360.65</v>
      </c>
      <c r="M157" s="41">
        <v>363.16</v>
      </c>
      <c r="N157" s="106"/>
    </row>
    <row r="158" spans="1:14">
      <c r="A158" s="40">
        <v>33032</v>
      </c>
      <c r="B158" s="42">
        <v>0.35</v>
      </c>
      <c r="C158" s="42">
        <v>0.35</v>
      </c>
      <c r="D158" s="42">
        <v>0.3</v>
      </c>
      <c r="E158" s="43">
        <f t="shared" si="16"/>
        <v>1</v>
      </c>
      <c r="F158" s="89">
        <f t="shared" si="17"/>
        <v>0.32250000000000006</v>
      </c>
      <c r="G158" s="70">
        <f t="shared" si="15"/>
        <v>4.9999999999999989E-2</v>
      </c>
      <c r="H158" s="80">
        <f t="shared" si="12"/>
        <v>0.37536264178302992</v>
      </c>
      <c r="I158" s="80">
        <f t="shared" si="13"/>
        <v>0.47693463375067235</v>
      </c>
      <c r="J158" s="80">
        <f t="shared" si="14"/>
        <v>0.27379064981538748</v>
      </c>
      <c r="K158" s="41">
        <v>367.4</v>
      </c>
      <c r="L158" s="41">
        <v>358.71</v>
      </c>
      <c r="M158" s="41">
        <v>358.71</v>
      </c>
      <c r="N158" s="106"/>
    </row>
    <row r="159" spans="1:14">
      <c r="A159" s="40">
        <v>33039</v>
      </c>
      <c r="B159" s="42">
        <v>0.43</v>
      </c>
      <c r="C159" s="42">
        <v>0.32</v>
      </c>
      <c r="D159" s="42">
        <v>0.25</v>
      </c>
      <c r="E159" s="43">
        <f t="shared" si="16"/>
        <v>1</v>
      </c>
      <c r="F159" s="89">
        <f t="shared" si="17"/>
        <v>0.33375000000000005</v>
      </c>
      <c r="G159" s="70">
        <f t="shared" si="15"/>
        <v>0.18</v>
      </c>
      <c r="H159" s="80">
        <f t="shared" si="12"/>
        <v>0.37536264178302992</v>
      </c>
      <c r="I159" s="80">
        <f t="shared" si="13"/>
        <v>0.47693463375067235</v>
      </c>
      <c r="J159" s="80">
        <f t="shared" si="14"/>
        <v>0.27379064981538748</v>
      </c>
      <c r="K159" s="41">
        <v>366.25</v>
      </c>
      <c r="L159" s="41">
        <v>361.63</v>
      </c>
      <c r="M159" s="41">
        <v>362.91</v>
      </c>
      <c r="N159" s="106"/>
    </row>
    <row r="160" spans="1:14">
      <c r="A160" s="40">
        <v>33046</v>
      </c>
      <c r="B160" s="42">
        <v>0.34</v>
      </c>
      <c r="C160" s="42">
        <v>0.32</v>
      </c>
      <c r="D160" s="42">
        <v>0.34</v>
      </c>
      <c r="E160" s="43">
        <f t="shared" si="16"/>
        <v>1</v>
      </c>
      <c r="F160" s="89">
        <f t="shared" si="17"/>
        <v>0.34125000000000005</v>
      </c>
      <c r="G160" s="70">
        <f t="shared" si="15"/>
        <v>0</v>
      </c>
      <c r="H160" s="80">
        <f t="shared" si="12"/>
        <v>0.37536264178302992</v>
      </c>
      <c r="I160" s="80">
        <f t="shared" si="13"/>
        <v>0.47693463375067235</v>
      </c>
      <c r="J160" s="80">
        <f t="shared" si="14"/>
        <v>0.27379064981538748</v>
      </c>
      <c r="K160" s="41">
        <v>360.47</v>
      </c>
      <c r="L160" s="41">
        <v>355.43</v>
      </c>
      <c r="M160" s="41">
        <v>355.43</v>
      </c>
      <c r="N160" s="106"/>
    </row>
    <row r="161" spans="1:14">
      <c r="A161" s="40">
        <v>33053</v>
      </c>
      <c r="B161" s="42">
        <v>0.31</v>
      </c>
      <c r="C161" s="42">
        <v>0.31</v>
      </c>
      <c r="D161" s="42">
        <v>0.38</v>
      </c>
      <c r="E161" s="43">
        <f t="shared" si="16"/>
        <v>1</v>
      </c>
      <c r="F161" s="89">
        <f t="shared" si="17"/>
        <v>0.35500000000000004</v>
      </c>
      <c r="G161" s="70">
        <f t="shared" si="15"/>
        <v>-7.0000000000000007E-2</v>
      </c>
      <c r="H161" s="80">
        <f t="shared" si="12"/>
        <v>0.37536264178302992</v>
      </c>
      <c r="I161" s="80">
        <f t="shared" si="13"/>
        <v>0.47693463375067235</v>
      </c>
      <c r="J161" s="80">
        <f t="shared" si="14"/>
        <v>0.27379064981538748</v>
      </c>
      <c r="K161" s="41">
        <v>358.02</v>
      </c>
      <c r="L161" s="41">
        <v>352.06</v>
      </c>
      <c r="M161" s="41">
        <v>358.02</v>
      </c>
      <c r="N161" s="106"/>
    </row>
    <row r="162" spans="1:14">
      <c r="A162" s="40">
        <v>33060</v>
      </c>
      <c r="B162" s="42">
        <v>0.28000000000000003</v>
      </c>
      <c r="C162" s="42">
        <v>0.34</v>
      </c>
      <c r="D162" s="42">
        <v>0.38</v>
      </c>
      <c r="E162" s="43">
        <f t="shared" si="16"/>
        <v>1</v>
      </c>
      <c r="F162" s="89">
        <f t="shared" si="17"/>
        <v>0.35499999999999998</v>
      </c>
      <c r="G162" s="70">
        <f t="shared" si="15"/>
        <v>-9.9999999999999978E-2</v>
      </c>
      <c r="H162" s="80">
        <f t="shared" si="12"/>
        <v>0.37536264178302992</v>
      </c>
      <c r="I162" s="80">
        <f t="shared" si="13"/>
        <v>0.47693463375067235</v>
      </c>
      <c r="J162" s="80">
        <f t="shared" si="14"/>
        <v>0.27379064981538748</v>
      </c>
      <c r="K162" s="41">
        <v>360.16</v>
      </c>
      <c r="L162" s="41">
        <v>355.68</v>
      </c>
      <c r="M162" s="41">
        <v>358.42</v>
      </c>
      <c r="N162" s="106"/>
    </row>
    <row r="163" spans="1:14">
      <c r="A163" s="40">
        <v>33067</v>
      </c>
      <c r="B163" s="42">
        <v>0.4</v>
      </c>
      <c r="C163" s="42">
        <v>0.3</v>
      </c>
      <c r="D163" s="42">
        <v>0.3</v>
      </c>
      <c r="E163" s="43">
        <f t="shared" si="16"/>
        <v>1</v>
      </c>
      <c r="F163" s="89">
        <f t="shared" si="17"/>
        <v>0.35874999999999996</v>
      </c>
      <c r="G163" s="70">
        <f t="shared" si="15"/>
        <v>0.10000000000000003</v>
      </c>
      <c r="H163" s="80">
        <f t="shared" si="12"/>
        <v>0.37536264178302992</v>
      </c>
      <c r="I163" s="80">
        <f t="shared" si="13"/>
        <v>0.47693463375067235</v>
      </c>
      <c r="J163" s="80">
        <f t="shared" si="14"/>
        <v>0.27379064981538748</v>
      </c>
      <c r="K163" s="41">
        <v>367.31</v>
      </c>
      <c r="L163" s="41">
        <v>356.49</v>
      </c>
      <c r="M163" s="41">
        <v>367.31</v>
      </c>
      <c r="N163" s="106"/>
    </row>
    <row r="164" spans="1:14">
      <c r="A164" s="40">
        <v>33074</v>
      </c>
      <c r="B164" s="42">
        <v>0.4</v>
      </c>
      <c r="C164" s="42">
        <v>0.3</v>
      </c>
      <c r="D164" s="42">
        <v>0.3</v>
      </c>
      <c r="E164" s="43">
        <f t="shared" si="16"/>
        <v>1</v>
      </c>
      <c r="F164" s="89">
        <f t="shared" si="17"/>
        <v>0.36</v>
      </c>
      <c r="G164" s="70">
        <f t="shared" si="15"/>
        <v>0.10000000000000003</v>
      </c>
      <c r="H164" s="80">
        <f t="shared" si="12"/>
        <v>0.37536264178302992</v>
      </c>
      <c r="I164" s="80">
        <f t="shared" si="13"/>
        <v>0.47693463375067235</v>
      </c>
      <c r="J164" s="80">
        <f t="shared" si="14"/>
        <v>0.27379064981538748</v>
      </c>
      <c r="K164" s="41">
        <v>368.95</v>
      </c>
      <c r="L164" s="41">
        <v>361.61</v>
      </c>
      <c r="M164" s="41">
        <v>361.61</v>
      </c>
      <c r="N164" s="106"/>
    </row>
    <row r="165" spans="1:14">
      <c r="A165" s="40">
        <v>33081</v>
      </c>
      <c r="B165" s="42">
        <v>0.52</v>
      </c>
      <c r="C165" s="42">
        <v>0.24</v>
      </c>
      <c r="D165" s="42">
        <v>0.24</v>
      </c>
      <c r="E165" s="43">
        <f t="shared" si="16"/>
        <v>1</v>
      </c>
      <c r="F165" s="89">
        <f t="shared" si="17"/>
        <v>0.37875000000000003</v>
      </c>
      <c r="G165" s="70">
        <f t="shared" si="15"/>
        <v>0.28000000000000003</v>
      </c>
      <c r="H165" s="80">
        <f t="shared" si="12"/>
        <v>0.37536264178302992</v>
      </c>
      <c r="I165" s="80">
        <f t="shared" si="13"/>
        <v>0.47693463375067235</v>
      </c>
      <c r="J165" s="80">
        <f t="shared" si="14"/>
        <v>0.27379064981538748</v>
      </c>
      <c r="K165" s="41">
        <v>357.09</v>
      </c>
      <c r="L165" s="41">
        <v>353.44</v>
      </c>
      <c r="M165" s="41">
        <v>353.44</v>
      </c>
      <c r="N165" s="106"/>
    </row>
    <row r="166" spans="1:14">
      <c r="A166" s="40">
        <v>33088</v>
      </c>
      <c r="B166" s="42">
        <v>0.26</v>
      </c>
      <c r="C166" s="42">
        <v>0.28000000000000003</v>
      </c>
      <c r="D166" s="42">
        <v>0.46</v>
      </c>
      <c r="E166" s="43">
        <f t="shared" si="16"/>
        <v>1</v>
      </c>
      <c r="F166" s="89">
        <f t="shared" si="17"/>
        <v>0.36750000000000005</v>
      </c>
      <c r="G166" s="70">
        <f t="shared" si="15"/>
        <v>-0.2</v>
      </c>
      <c r="H166" s="80">
        <f t="shared" si="12"/>
        <v>0.37536264178302992</v>
      </c>
      <c r="I166" s="80">
        <f t="shared" si="13"/>
        <v>0.47693463375067235</v>
      </c>
      <c r="J166" s="80">
        <f t="shared" si="14"/>
        <v>0.27379064981538748</v>
      </c>
      <c r="K166" s="41">
        <v>356.15</v>
      </c>
      <c r="L166" s="41">
        <v>344.86</v>
      </c>
      <c r="M166" s="41">
        <v>344.86</v>
      </c>
      <c r="N166" s="106"/>
    </row>
    <row r="167" spans="1:14">
      <c r="A167" s="40">
        <v>33095</v>
      </c>
      <c r="B167" s="42">
        <v>0.25</v>
      </c>
      <c r="C167" s="42">
        <v>0.21</v>
      </c>
      <c r="D167" s="42">
        <v>0.54</v>
      </c>
      <c r="E167" s="43">
        <f t="shared" si="16"/>
        <v>1</v>
      </c>
      <c r="F167" s="89">
        <f t="shared" si="17"/>
        <v>0.34499999999999997</v>
      </c>
      <c r="G167" s="70">
        <f t="shared" si="15"/>
        <v>-0.29000000000000004</v>
      </c>
      <c r="H167" s="80">
        <f t="shared" si="12"/>
        <v>0.37536264178302992</v>
      </c>
      <c r="I167" s="80">
        <f t="shared" si="13"/>
        <v>0.47693463375067235</v>
      </c>
      <c r="J167" s="80">
        <f t="shared" si="14"/>
        <v>0.27379064981538748</v>
      </c>
      <c r="K167" s="41">
        <v>339.94</v>
      </c>
      <c r="L167" s="41">
        <v>334.43</v>
      </c>
      <c r="M167" s="41">
        <v>335.52</v>
      </c>
      <c r="N167" s="106"/>
    </row>
    <row r="168" spans="1:14">
      <c r="A168" s="40">
        <v>33102</v>
      </c>
      <c r="B168" s="42">
        <v>0.18</v>
      </c>
      <c r="C168" s="42">
        <v>0.23</v>
      </c>
      <c r="D168" s="42">
        <v>0.59</v>
      </c>
      <c r="E168" s="43">
        <f t="shared" si="16"/>
        <v>1</v>
      </c>
      <c r="F168" s="89">
        <f t="shared" si="17"/>
        <v>0.32500000000000001</v>
      </c>
      <c r="G168" s="70">
        <f t="shared" si="15"/>
        <v>-0.41</v>
      </c>
      <c r="H168" s="80">
        <f t="shared" si="12"/>
        <v>0.37536264178302992</v>
      </c>
      <c r="I168" s="80">
        <f t="shared" si="13"/>
        <v>0.47693463375067235</v>
      </c>
      <c r="J168" s="80">
        <f t="shared" si="14"/>
        <v>0.27379064981538748</v>
      </c>
      <c r="K168" s="41">
        <v>340.06</v>
      </c>
      <c r="L168" s="41">
        <v>327.83</v>
      </c>
      <c r="M168" s="41">
        <v>327.83</v>
      </c>
      <c r="N168" s="106"/>
    </row>
    <row r="169" spans="1:14">
      <c r="A169" s="40">
        <v>33109</v>
      </c>
      <c r="B169" s="42">
        <v>0.25</v>
      </c>
      <c r="C169" s="42">
        <v>0.24</v>
      </c>
      <c r="D169" s="42">
        <v>0.51</v>
      </c>
      <c r="E169" s="43">
        <f t="shared" si="16"/>
        <v>1</v>
      </c>
      <c r="F169" s="89">
        <f t="shared" si="17"/>
        <v>0.31750000000000006</v>
      </c>
      <c r="G169" s="70">
        <f t="shared" si="15"/>
        <v>-0.26</v>
      </c>
      <c r="H169" s="80">
        <f t="shared" si="12"/>
        <v>0.37536264178302992</v>
      </c>
      <c r="I169" s="80">
        <f t="shared" si="13"/>
        <v>0.47693463375067235</v>
      </c>
      <c r="J169" s="80">
        <f t="shared" si="14"/>
        <v>0.27379064981538748</v>
      </c>
      <c r="K169" s="41">
        <v>328.51</v>
      </c>
      <c r="L169" s="41">
        <v>307.06</v>
      </c>
      <c r="M169" s="41">
        <v>311.51</v>
      </c>
      <c r="N169" s="106"/>
    </row>
    <row r="170" spans="1:14">
      <c r="A170" s="40">
        <v>33116</v>
      </c>
      <c r="B170" s="42">
        <v>0.23</v>
      </c>
      <c r="C170" s="42">
        <v>0.16</v>
      </c>
      <c r="D170" s="42">
        <v>0.61</v>
      </c>
      <c r="E170" s="43">
        <f t="shared" si="16"/>
        <v>1</v>
      </c>
      <c r="F170" s="89">
        <f t="shared" si="17"/>
        <v>0.31125000000000003</v>
      </c>
      <c r="G170" s="70">
        <f t="shared" si="15"/>
        <v>-0.38</v>
      </c>
      <c r="H170" s="80">
        <f t="shared" si="12"/>
        <v>0.37536264178302992</v>
      </c>
      <c r="I170" s="80">
        <f t="shared" si="13"/>
        <v>0.47693463375067235</v>
      </c>
      <c r="J170" s="80">
        <f t="shared" si="14"/>
        <v>0.27379064981538748</v>
      </c>
      <c r="K170" s="41">
        <v>324.19</v>
      </c>
      <c r="L170" s="41">
        <v>318.70999999999998</v>
      </c>
      <c r="M170" s="41">
        <v>322.56</v>
      </c>
      <c r="N170" s="106"/>
    </row>
    <row r="171" spans="1:14">
      <c r="A171" s="40">
        <v>33123</v>
      </c>
      <c r="B171" s="42">
        <v>0.33</v>
      </c>
      <c r="C171" s="42">
        <v>0.18</v>
      </c>
      <c r="D171" s="42">
        <v>0.49</v>
      </c>
      <c r="E171" s="43">
        <f t="shared" si="16"/>
        <v>1</v>
      </c>
      <c r="F171" s="89">
        <f t="shared" si="17"/>
        <v>0.30250000000000005</v>
      </c>
      <c r="G171" s="70">
        <f t="shared" si="15"/>
        <v>-0.15999999999999998</v>
      </c>
      <c r="H171" s="80">
        <f t="shared" si="12"/>
        <v>0.37536264178302992</v>
      </c>
      <c r="I171" s="80">
        <f t="shared" si="13"/>
        <v>0.47693463375067235</v>
      </c>
      <c r="J171" s="80">
        <f t="shared" si="14"/>
        <v>0.27379064981538748</v>
      </c>
      <c r="K171" s="41">
        <v>324.39</v>
      </c>
      <c r="L171" s="41">
        <v>320.45999999999998</v>
      </c>
      <c r="M171" s="41">
        <v>323.39999999999998</v>
      </c>
      <c r="N171" s="106"/>
    </row>
    <row r="172" spans="1:14">
      <c r="A172" s="40">
        <v>33130</v>
      </c>
      <c r="B172" s="42">
        <v>0.16</v>
      </c>
      <c r="C172" s="42">
        <v>0.33</v>
      </c>
      <c r="D172" s="42">
        <v>0.51</v>
      </c>
      <c r="E172" s="43">
        <f t="shared" si="16"/>
        <v>1</v>
      </c>
      <c r="F172" s="89">
        <f t="shared" si="17"/>
        <v>0.27250000000000002</v>
      </c>
      <c r="G172" s="70">
        <f t="shared" si="15"/>
        <v>-0.35</v>
      </c>
      <c r="H172" s="80">
        <f t="shared" si="12"/>
        <v>0.37536264178302992</v>
      </c>
      <c r="I172" s="80">
        <f t="shared" si="13"/>
        <v>0.47693463375067235</v>
      </c>
      <c r="J172" s="80">
        <f t="shared" si="14"/>
        <v>0.27379064981538748</v>
      </c>
      <c r="K172" s="41">
        <v>322.54000000000002</v>
      </c>
      <c r="L172" s="41">
        <v>316.83</v>
      </c>
      <c r="M172" s="41">
        <v>316.83</v>
      </c>
      <c r="N172" s="106"/>
    </row>
    <row r="173" spans="1:14">
      <c r="A173" s="40">
        <v>33137</v>
      </c>
      <c r="B173" s="42">
        <v>0.13</v>
      </c>
      <c r="C173" s="42">
        <v>0.31</v>
      </c>
      <c r="D173" s="42">
        <v>0.56000000000000005</v>
      </c>
      <c r="E173" s="43">
        <f t="shared" si="16"/>
        <v>1</v>
      </c>
      <c r="F173" s="89">
        <f t="shared" si="17"/>
        <v>0.22375</v>
      </c>
      <c r="G173" s="70">
        <f t="shared" si="15"/>
        <v>-0.43000000000000005</v>
      </c>
      <c r="H173" s="80">
        <f t="shared" si="12"/>
        <v>0.37536264178302992</v>
      </c>
      <c r="I173" s="80">
        <f t="shared" si="13"/>
        <v>0.47693463375067235</v>
      </c>
      <c r="J173" s="80">
        <f t="shared" si="14"/>
        <v>0.27379064981538748</v>
      </c>
      <c r="K173" s="41">
        <v>318.60000000000002</v>
      </c>
      <c r="L173" s="41">
        <v>311.32</v>
      </c>
      <c r="M173" s="41">
        <v>311.32</v>
      </c>
      <c r="N173" s="106"/>
    </row>
    <row r="174" spans="1:14">
      <c r="A174" s="40">
        <v>33144</v>
      </c>
      <c r="B174" s="42">
        <v>0.26</v>
      </c>
      <c r="C174" s="42">
        <v>0.2</v>
      </c>
      <c r="D174" s="42">
        <v>0.54</v>
      </c>
      <c r="E174" s="43">
        <f t="shared" si="16"/>
        <v>1</v>
      </c>
      <c r="F174" s="89">
        <f t="shared" si="17"/>
        <v>0.22374999999999998</v>
      </c>
      <c r="G174" s="70">
        <f t="shared" si="15"/>
        <v>-0.28000000000000003</v>
      </c>
      <c r="H174" s="80">
        <f t="shared" si="12"/>
        <v>0.37536264178302992</v>
      </c>
      <c r="I174" s="80">
        <f t="shared" si="13"/>
        <v>0.47693463375067235</v>
      </c>
      <c r="J174" s="80">
        <f t="shared" si="14"/>
        <v>0.27379064981538748</v>
      </c>
      <c r="K174" s="41">
        <v>308.26</v>
      </c>
      <c r="L174" s="41">
        <v>300.97000000000003</v>
      </c>
      <c r="M174" s="41">
        <v>306.05</v>
      </c>
      <c r="N174" s="106"/>
    </row>
    <row r="175" spans="1:14">
      <c r="A175" s="40">
        <v>33151</v>
      </c>
      <c r="B175" s="42">
        <v>0.15</v>
      </c>
      <c r="C175" s="42">
        <v>0.26</v>
      </c>
      <c r="D175" s="42">
        <v>0.59</v>
      </c>
      <c r="E175" s="43">
        <f t="shared" si="16"/>
        <v>1</v>
      </c>
      <c r="F175" s="89">
        <f t="shared" si="17"/>
        <v>0.21124999999999997</v>
      </c>
      <c r="G175" s="70">
        <f t="shared" si="15"/>
        <v>-0.43999999999999995</v>
      </c>
      <c r="H175" s="80">
        <f t="shared" si="12"/>
        <v>0.37536264178302992</v>
      </c>
      <c r="I175" s="80">
        <f t="shared" si="13"/>
        <v>0.47693463375067235</v>
      </c>
      <c r="J175" s="80">
        <f t="shared" si="14"/>
        <v>0.27379064981538748</v>
      </c>
      <c r="K175" s="41">
        <v>315.20999999999998</v>
      </c>
      <c r="L175" s="41">
        <v>311.39999999999998</v>
      </c>
      <c r="M175" s="41">
        <v>311.5</v>
      </c>
      <c r="N175" s="106"/>
    </row>
    <row r="176" spans="1:14">
      <c r="A176" s="40">
        <v>33158</v>
      </c>
      <c r="B176" s="42">
        <v>0.21</v>
      </c>
      <c r="C176" s="42">
        <v>0.27</v>
      </c>
      <c r="D176" s="42">
        <v>0.52</v>
      </c>
      <c r="E176" s="43">
        <f t="shared" si="16"/>
        <v>1</v>
      </c>
      <c r="F176" s="89">
        <f t="shared" si="17"/>
        <v>0.215</v>
      </c>
      <c r="G176" s="70">
        <f t="shared" si="15"/>
        <v>-0.31000000000000005</v>
      </c>
      <c r="H176" s="80">
        <f t="shared" si="12"/>
        <v>0.37536264178302992</v>
      </c>
      <c r="I176" s="80">
        <f t="shared" si="13"/>
        <v>0.47693463375067235</v>
      </c>
      <c r="J176" s="80">
        <f t="shared" si="14"/>
        <v>0.27379064981538748</v>
      </c>
      <c r="K176" s="41">
        <v>313.48</v>
      </c>
      <c r="L176" s="41">
        <v>295.45999999999998</v>
      </c>
      <c r="M176" s="41">
        <v>300.02999999999997</v>
      </c>
      <c r="N176" s="106"/>
    </row>
    <row r="177" spans="1:14">
      <c r="A177" s="40">
        <v>33165</v>
      </c>
      <c r="B177" s="42">
        <v>0.13</v>
      </c>
      <c r="C177" s="42">
        <v>0.2</v>
      </c>
      <c r="D177" s="42">
        <v>0.67</v>
      </c>
      <c r="E177" s="43">
        <f t="shared" si="16"/>
        <v>1</v>
      </c>
      <c r="F177" s="89">
        <f t="shared" si="17"/>
        <v>0.2</v>
      </c>
      <c r="G177" s="70">
        <f t="shared" si="15"/>
        <v>-0.54</v>
      </c>
      <c r="H177" s="80">
        <f t="shared" si="12"/>
        <v>0.37536264178302992</v>
      </c>
      <c r="I177" s="80">
        <f t="shared" si="13"/>
        <v>0.47693463375067235</v>
      </c>
      <c r="J177" s="80">
        <f t="shared" si="14"/>
        <v>0.27379064981538748</v>
      </c>
      <c r="K177" s="41">
        <v>312.48</v>
      </c>
      <c r="L177" s="41">
        <v>298.76</v>
      </c>
      <c r="M177" s="41">
        <v>312.48</v>
      </c>
      <c r="N177" s="106"/>
    </row>
    <row r="178" spans="1:14">
      <c r="A178" s="40">
        <v>33172</v>
      </c>
      <c r="B178" s="42">
        <v>0.23</v>
      </c>
      <c r="C178" s="42">
        <v>0.19</v>
      </c>
      <c r="D178" s="42">
        <v>0.57999999999999996</v>
      </c>
      <c r="E178" s="43">
        <f t="shared" si="16"/>
        <v>1</v>
      </c>
      <c r="F178" s="89">
        <f t="shared" si="17"/>
        <v>0.2</v>
      </c>
      <c r="G178" s="70">
        <f t="shared" si="15"/>
        <v>-0.35</v>
      </c>
      <c r="H178" s="80">
        <f t="shared" si="12"/>
        <v>0.37536264178302992</v>
      </c>
      <c r="I178" s="80">
        <f t="shared" si="13"/>
        <v>0.47693463375067235</v>
      </c>
      <c r="J178" s="80">
        <f t="shared" si="14"/>
        <v>0.27379064981538748</v>
      </c>
      <c r="K178" s="41">
        <v>314.76</v>
      </c>
      <c r="L178" s="41">
        <v>304.70999999999998</v>
      </c>
      <c r="M178" s="41">
        <v>304.70999999999998</v>
      </c>
      <c r="N178" s="106"/>
    </row>
    <row r="179" spans="1:14">
      <c r="A179" s="40">
        <v>33179</v>
      </c>
      <c r="B179" s="42">
        <v>0.2</v>
      </c>
      <c r="C179" s="42">
        <v>0.36</v>
      </c>
      <c r="D179" s="42">
        <v>0.44</v>
      </c>
      <c r="E179" s="43">
        <f t="shared" si="16"/>
        <v>1</v>
      </c>
      <c r="F179" s="89">
        <f t="shared" si="17"/>
        <v>0.18375</v>
      </c>
      <c r="G179" s="70">
        <f t="shared" si="15"/>
        <v>-0.24</v>
      </c>
      <c r="H179" s="80">
        <f t="shared" si="12"/>
        <v>0.37536264178302992</v>
      </c>
      <c r="I179" s="80">
        <f t="shared" si="13"/>
        <v>0.47693463375067235</v>
      </c>
      <c r="J179" s="80">
        <f t="shared" si="14"/>
        <v>0.27379064981538748</v>
      </c>
      <c r="K179" s="41">
        <v>311.85000000000002</v>
      </c>
      <c r="L179" s="41">
        <v>301.88</v>
      </c>
      <c r="M179" s="41">
        <v>311.85000000000002</v>
      </c>
      <c r="N179" s="106"/>
    </row>
    <row r="180" spans="1:14">
      <c r="A180" s="40">
        <v>33186</v>
      </c>
      <c r="B180" s="42">
        <v>0.2</v>
      </c>
      <c r="C180" s="42">
        <v>0.32</v>
      </c>
      <c r="D180" s="42">
        <v>0.48</v>
      </c>
      <c r="E180" s="43">
        <f t="shared" si="16"/>
        <v>1</v>
      </c>
      <c r="F180" s="89">
        <f t="shared" si="17"/>
        <v>0.18875</v>
      </c>
      <c r="G180" s="70">
        <f t="shared" si="15"/>
        <v>-0.27999999999999997</v>
      </c>
      <c r="H180" s="80">
        <f t="shared" si="12"/>
        <v>0.37536264178302992</v>
      </c>
      <c r="I180" s="80">
        <f t="shared" si="13"/>
        <v>0.47693463375067235</v>
      </c>
      <c r="J180" s="80">
        <f t="shared" si="14"/>
        <v>0.27379064981538748</v>
      </c>
      <c r="K180" s="41">
        <v>314.58999999999997</v>
      </c>
      <c r="L180" s="41">
        <v>306.01</v>
      </c>
      <c r="M180" s="41">
        <v>313.74</v>
      </c>
      <c r="N180" s="106"/>
    </row>
    <row r="181" spans="1:14">
      <c r="A181" s="40">
        <v>33193</v>
      </c>
      <c r="B181" s="42">
        <v>0.12</v>
      </c>
      <c r="C181" s="42">
        <v>0.33</v>
      </c>
      <c r="D181" s="42">
        <v>0.55000000000000004</v>
      </c>
      <c r="E181" s="43">
        <f t="shared" si="16"/>
        <v>1</v>
      </c>
      <c r="F181" s="89">
        <f t="shared" si="17"/>
        <v>0.1875</v>
      </c>
      <c r="G181" s="70">
        <f t="shared" si="15"/>
        <v>-0.43000000000000005</v>
      </c>
      <c r="H181" s="80">
        <f t="shared" si="12"/>
        <v>0.37536264178302992</v>
      </c>
      <c r="I181" s="80">
        <f t="shared" si="13"/>
        <v>0.47693463375067235</v>
      </c>
      <c r="J181" s="80">
        <f t="shared" si="14"/>
        <v>0.27379064981538748</v>
      </c>
      <c r="K181" s="41">
        <v>320.39999999999998</v>
      </c>
      <c r="L181" s="41">
        <v>317.02</v>
      </c>
      <c r="M181" s="41">
        <v>317.12</v>
      </c>
      <c r="N181" s="106"/>
    </row>
    <row r="182" spans="1:14">
      <c r="A182" s="40">
        <v>33198</v>
      </c>
      <c r="B182" s="42">
        <v>0.16</v>
      </c>
      <c r="C182" s="42">
        <v>0.37</v>
      </c>
      <c r="D182" s="42">
        <v>0.47</v>
      </c>
      <c r="E182" s="43">
        <f t="shared" si="16"/>
        <v>1</v>
      </c>
      <c r="F182" s="89">
        <f t="shared" si="17"/>
        <v>0.17499999999999996</v>
      </c>
      <c r="G182" s="70">
        <f t="shared" si="15"/>
        <v>-0.30999999999999994</v>
      </c>
      <c r="H182" s="80">
        <f t="shared" si="12"/>
        <v>0.37536264178302992</v>
      </c>
      <c r="I182" s="80">
        <f t="shared" si="13"/>
        <v>0.47693463375067235</v>
      </c>
      <c r="J182" s="80">
        <f t="shared" si="14"/>
        <v>0.27379064981538748</v>
      </c>
      <c r="K182" s="41">
        <v>319.33999999999997</v>
      </c>
      <c r="L182" s="41">
        <v>315.10000000000002</v>
      </c>
      <c r="M182" s="41">
        <v>316.02999999999997</v>
      </c>
      <c r="N182" s="106"/>
    </row>
    <row r="183" spans="1:14">
      <c r="A183" s="40">
        <v>33207</v>
      </c>
      <c r="B183" s="42">
        <v>0.22</v>
      </c>
      <c r="C183" s="42">
        <v>0.33</v>
      </c>
      <c r="D183" s="42">
        <v>0.45</v>
      </c>
      <c r="E183" s="43">
        <f t="shared" si="16"/>
        <v>1</v>
      </c>
      <c r="F183" s="89">
        <f t="shared" si="17"/>
        <v>0.18374999999999997</v>
      </c>
      <c r="G183" s="70">
        <f t="shared" si="15"/>
        <v>-0.23</v>
      </c>
      <c r="H183" s="80">
        <f t="shared" si="12"/>
        <v>0.37536264178302992</v>
      </c>
      <c r="I183" s="80">
        <f t="shared" si="13"/>
        <v>0.47693463375067235</v>
      </c>
      <c r="J183" s="80">
        <f t="shared" si="14"/>
        <v>0.27379064981538748</v>
      </c>
      <c r="K183" s="41">
        <v>322.22000000000003</v>
      </c>
      <c r="L183" s="41">
        <v>316.42</v>
      </c>
      <c r="M183" s="41">
        <v>322.22000000000003</v>
      </c>
      <c r="N183" s="106"/>
    </row>
    <row r="184" spans="1:14">
      <c r="A184" s="40">
        <v>33214</v>
      </c>
      <c r="B184" s="42">
        <v>0.26</v>
      </c>
      <c r="C184" s="42">
        <v>0.33</v>
      </c>
      <c r="D184" s="42">
        <v>0.41</v>
      </c>
      <c r="E184" s="43">
        <f t="shared" si="16"/>
        <v>1</v>
      </c>
      <c r="F184" s="89">
        <f t="shared" si="17"/>
        <v>0.19</v>
      </c>
      <c r="G184" s="70">
        <f t="shared" si="15"/>
        <v>-0.14999999999999997</v>
      </c>
      <c r="H184" s="80">
        <f t="shared" si="12"/>
        <v>0.37536264178302992</v>
      </c>
      <c r="I184" s="80">
        <f t="shared" si="13"/>
        <v>0.47693463375067235</v>
      </c>
      <c r="J184" s="80">
        <f t="shared" si="14"/>
        <v>0.27379064981538748</v>
      </c>
      <c r="K184" s="41">
        <v>329.92</v>
      </c>
      <c r="L184" s="41">
        <v>324.10000000000002</v>
      </c>
      <c r="M184" s="41">
        <v>327.75</v>
      </c>
      <c r="N184" s="106"/>
    </row>
    <row r="185" spans="1:14">
      <c r="A185" s="40">
        <v>33221</v>
      </c>
      <c r="B185" s="42">
        <v>0.31</v>
      </c>
      <c r="C185" s="42">
        <v>0.31</v>
      </c>
      <c r="D185" s="42">
        <v>0.38</v>
      </c>
      <c r="E185" s="43">
        <f t="shared" si="16"/>
        <v>1</v>
      </c>
      <c r="F185" s="89">
        <f t="shared" si="17"/>
        <v>0.21250000000000002</v>
      </c>
      <c r="G185" s="70">
        <f t="shared" si="15"/>
        <v>-7.0000000000000007E-2</v>
      </c>
      <c r="H185" s="80">
        <f t="shared" si="12"/>
        <v>0.37536264178302992</v>
      </c>
      <c r="I185" s="80">
        <f t="shared" si="13"/>
        <v>0.47693463375067235</v>
      </c>
      <c r="J185" s="80">
        <f t="shared" si="14"/>
        <v>0.27379064981538748</v>
      </c>
      <c r="K185" s="41">
        <v>330.19</v>
      </c>
      <c r="L185" s="41">
        <v>326.44</v>
      </c>
      <c r="M185" s="41">
        <v>326.82</v>
      </c>
      <c r="N185" s="106"/>
    </row>
    <row r="186" spans="1:14">
      <c r="A186" s="40">
        <v>33228</v>
      </c>
      <c r="B186" s="42">
        <v>0.16</v>
      </c>
      <c r="C186" s="42">
        <v>0.34</v>
      </c>
      <c r="D186" s="42">
        <v>0.5</v>
      </c>
      <c r="E186" s="43">
        <f t="shared" si="16"/>
        <v>1</v>
      </c>
      <c r="F186" s="89">
        <f t="shared" si="17"/>
        <v>0.20375000000000001</v>
      </c>
      <c r="G186" s="70">
        <f t="shared" si="15"/>
        <v>-0.33999999999999997</v>
      </c>
      <c r="H186" s="80">
        <f t="shared" si="12"/>
        <v>0.37536264178302992</v>
      </c>
      <c r="I186" s="80">
        <f t="shared" si="13"/>
        <v>0.47693463375067235</v>
      </c>
      <c r="J186" s="80">
        <f t="shared" si="14"/>
        <v>0.27379064981538748</v>
      </c>
      <c r="K186" s="41">
        <v>331.75</v>
      </c>
      <c r="L186" s="41">
        <v>326.02</v>
      </c>
      <c r="M186" s="41">
        <v>331.75</v>
      </c>
      <c r="N186" s="106"/>
    </row>
    <row r="187" spans="1:14">
      <c r="A187" s="40">
        <v>33235</v>
      </c>
      <c r="B187" s="42">
        <v>0.3</v>
      </c>
      <c r="C187" s="42">
        <v>0.3</v>
      </c>
      <c r="D187" s="42">
        <v>0.4</v>
      </c>
      <c r="E187" s="43">
        <f t="shared" si="16"/>
        <v>1</v>
      </c>
      <c r="F187" s="89">
        <f t="shared" si="17"/>
        <v>0.21625</v>
      </c>
      <c r="G187" s="70">
        <f t="shared" si="15"/>
        <v>-0.10000000000000003</v>
      </c>
      <c r="H187" s="80">
        <f t="shared" si="12"/>
        <v>0.37536264178302992</v>
      </c>
      <c r="I187" s="80">
        <f t="shared" si="13"/>
        <v>0.47693463375067235</v>
      </c>
      <c r="J187" s="80">
        <f t="shared" si="14"/>
        <v>0.27379064981538748</v>
      </c>
      <c r="K187" s="41">
        <v>330.85</v>
      </c>
      <c r="L187" s="41">
        <v>328.29</v>
      </c>
      <c r="M187" s="41">
        <v>328.72</v>
      </c>
      <c r="N187" s="106"/>
    </row>
    <row r="188" spans="1:14">
      <c r="A188" s="40">
        <v>33242</v>
      </c>
      <c r="B188" s="42">
        <v>0.31</v>
      </c>
      <c r="C188" s="42">
        <v>0.39</v>
      </c>
      <c r="D188" s="42">
        <v>0.3</v>
      </c>
      <c r="E188" s="43">
        <f t="shared" si="16"/>
        <v>1</v>
      </c>
      <c r="F188" s="89">
        <f t="shared" si="17"/>
        <v>0.23</v>
      </c>
      <c r="G188" s="70">
        <f t="shared" si="15"/>
        <v>1.0000000000000009E-2</v>
      </c>
      <c r="H188" s="80">
        <f t="shared" si="12"/>
        <v>0.37536264178302992</v>
      </c>
      <c r="I188" s="80">
        <f t="shared" si="13"/>
        <v>0.47693463375067235</v>
      </c>
      <c r="J188" s="80">
        <f t="shared" si="14"/>
        <v>0.27379064981538748</v>
      </c>
      <c r="K188" s="41">
        <v>330.22</v>
      </c>
      <c r="L188" s="41">
        <v>321</v>
      </c>
      <c r="M188" s="41">
        <v>321</v>
      </c>
      <c r="N188" s="106"/>
    </row>
    <row r="189" spans="1:14">
      <c r="A189" s="40">
        <v>33249</v>
      </c>
      <c r="B189" s="42">
        <v>0.22</v>
      </c>
      <c r="C189" s="42">
        <v>0.3</v>
      </c>
      <c r="D189" s="42">
        <v>0.48</v>
      </c>
      <c r="E189" s="43">
        <f t="shared" si="16"/>
        <v>1</v>
      </c>
      <c r="F189" s="89">
        <f t="shared" si="17"/>
        <v>0.24249999999999999</v>
      </c>
      <c r="G189" s="70">
        <f t="shared" si="15"/>
        <v>-0.26</v>
      </c>
      <c r="H189" s="80">
        <f t="shared" si="12"/>
        <v>0.37536264178302992</v>
      </c>
      <c r="I189" s="80">
        <f t="shared" si="13"/>
        <v>0.47693463375067235</v>
      </c>
      <c r="J189" s="80">
        <f t="shared" si="14"/>
        <v>0.27379064981538748</v>
      </c>
      <c r="K189" s="41">
        <v>315.44</v>
      </c>
      <c r="L189" s="41">
        <v>311.49</v>
      </c>
      <c r="M189" s="41">
        <v>315.23</v>
      </c>
      <c r="N189" s="106"/>
    </row>
    <row r="190" spans="1:14">
      <c r="A190" s="40">
        <v>33256</v>
      </c>
      <c r="B190" s="42">
        <v>0.22</v>
      </c>
      <c r="C190" s="42">
        <v>0.27</v>
      </c>
      <c r="D190" s="42">
        <v>0.51</v>
      </c>
      <c r="E190" s="43">
        <f t="shared" si="16"/>
        <v>1</v>
      </c>
      <c r="F190" s="89">
        <f t="shared" si="17"/>
        <v>0.25</v>
      </c>
      <c r="G190" s="70">
        <f t="shared" si="15"/>
        <v>-0.29000000000000004</v>
      </c>
      <c r="H190" s="80">
        <f t="shared" si="12"/>
        <v>0.37536264178302992</v>
      </c>
      <c r="I190" s="80">
        <f t="shared" si="13"/>
        <v>0.47693463375067235</v>
      </c>
      <c r="J190" s="80">
        <f t="shared" si="14"/>
        <v>0.27379064981538748</v>
      </c>
      <c r="K190" s="41">
        <v>332.23</v>
      </c>
      <c r="L190" s="41">
        <v>312.49</v>
      </c>
      <c r="M190" s="41">
        <v>332.23</v>
      </c>
      <c r="N190" s="106"/>
    </row>
    <row r="191" spans="1:14">
      <c r="A191" s="40">
        <v>33263</v>
      </c>
      <c r="B191" s="42">
        <v>0.25</v>
      </c>
      <c r="C191" s="42">
        <v>0.25</v>
      </c>
      <c r="D191" s="42">
        <v>0.5</v>
      </c>
      <c r="E191" s="43">
        <f t="shared" si="16"/>
        <v>1</v>
      </c>
      <c r="F191" s="89">
        <f t="shared" si="17"/>
        <v>0.25375000000000003</v>
      </c>
      <c r="G191" s="70">
        <f t="shared" si="15"/>
        <v>-0.25</v>
      </c>
      <c r="H191" s="80">
        <f t="shared" si="12"/>
        <v>0.37536264178302992</v>
      </c>
      <c r="I191" s="80">
        <f t="shared" si="13"/>
        <v>0.47693463375067235</v>
      </c>
      <c r="J191" s="80">
        <f t="shared" si="14"/>
        <v>0.27379064981538748</v>
      </c>
      <c r="K191" s="41">
        <v>336.07</v>
      </c>
      <c r="L191" s="41">
        <v>328.31</v>
      </c>
      <c r="M191" s="41">
        <v>336.07</v>
      </c>
      <c r="N191" s="106"/>
    </row>
    <row r="192" spans="1:14">
      <c r="A192" s="40">
        <v>33270</v>
      </c>
      <c r="B192" s="42">
        <v>0.28999999999999998</v>
      </c>
      <c r="C192" s="42">
        <v>0.28999999999999998</v>
      </c>
      <c r="D192" s="42">
        <v>0.42</v>
      </c>
      <c r="E192" s="43">
        <f t="shared" si="16"/>
        <v>1</v>
      </c>
      <c r="F192" s="89">
        <f t="shared" si="17"/>
        <v>0.25750000000000001</v>
      </c>
      <c r="G192" s="70">
        <f t="shared" si="15"/>
        <v>-0.13</v>
      </c>
      <c r="H192" s="80">
        <f t="shared" si="12"/>
        <v>0.37536264178302992</v>
      </c>
      <c r="I192" s="80">
        <f t="shared" si="13"/>
        <v>0.47693463375067235</v>
      </c>
      <c r="J192" s="80">
        <f t="shared" si="14"/>
        <v>0.27379064981538748</v>
      </c>
      <c r="K192" s="41">
        <v>343.93</v>
      </c>
      <c r="L192" s="41">
        <v>335.84</v>
      </c>
      <c r="M192" s="41">
        <v>343.05</v>
      </c>
      <c r="N192" s="106"/>
    </row>
    <row r="193" spans="1:14">
      <c r="A193" s="40">
        <v>33277</v>
      </c>
      <c r="B193" s="42">
        <v>0.36</v>
      </c>
      <c r="C193" s="42">
        <v>0.28000000000000003</v>
      </c>
      <c r="D193" s="42">
        <v>0.36</v>
      </c>
      <c r="E193" s="43">
        <f t="shared" si="16"/>
        <v>1</v>
      </c>
      <c r="F193" s="89">
        <f t="shared" si="17"/>
        <v>0.26374999999999998</v>
      </c>
      <c r="G193" s="70">
        <f t="shared" si="15"/>
        <v>0</v>
      </c>
      <c r="H193" s="80">
        <f t="shared" si="12"/>
        <v>0.37536264178302992</v>
      </c>
      <c r="I193" s="80">
        <f t="shared" si="13"/>
        <v>0.47693463375067235</v>
      </c>
      <c r="J193" s="80">
        <f t="shared" si="14"/>
        <v>0.27379064981538748</v>
      </c>
      <c r="K193" s="41">
        <v>359.35</v>
      </c>
      <c r="L193" s="41">
        <v>343.05</v>
      </c>
      <c r="M193" s="41">
        <v>359.35</v>
      </c>
      <c r="N193" s="106"/>
    </row>
    <row r="194" spans="1:14">
      <c r="A194" s="40">
        <v>33284</v>
      </c>
      <c r="B194" s="42">
        <v>0.46</v>
      </c>
      <c r="C194" s="42">
        <v>0.3</v>
      </c>
      <c r="D194" s="42">
        <v>0.24</v>
      </c>
      <c r="E194" s="43">
        <f t="shared" si="16"/>
        <v>1</v>
      </c>
      <c r="F194" s="89">
        <f t="shared" si="17"/>
        <v>0.30125000000000002</v>
      </c>
      <c r="G194" s="70">
        <f t="shared" si="15"/>
        <v>0.22000000000000003</v>
      </c>
      <c r="H194" s="80">
        <f t="shared" si="12"/>
        <v>0.37536264178302992</v>
      </c>
      <c r="I194" s="80">
        <f t="shared" si="13"/>
        <v>0.47693463375067235</v>
      </c>
      <c r="J194" s="80">
        <f t="shared" si="14"/>
        <v>0.27379064981538748</v>
      </c>
      <c r="K194" s="41">
        <v>369.06</v>
      </c>
      <c r="L194" s="41">
        <v>359.35</v>
      </c>
      <c r="M194" s="41">
        <v>369.06</v>
      </c>
      <c r="N194" s="106"/>
    </row>
    <row r="195" spans="1:14">
      <c r="A195" s="40">
        <v>33291</v>
      </c>
      <c r="B195" s="42">
        <v>0.56999999999999995</v>
      </c>
      <c r="C195" s="42">
        <v>0.2</v>
      </c>
      <c r="D195" s="42">
        <v>0.23</v>
      </c>
      <c r="E195" s="43">
        <f t="shared" si="16"/>
        <v>1</v>
      </c>
      <c r="F195" s="89">
        <f t="shared" si="17"/>
        <v>0.33499999999999996</v>
      </c>
      <c r="G195" s="70">
        <f t="shared" si="15"/>
        <v>0.33999999999999997</v>
      </c>
      <c r="H195" s="80">
        <f t="shared" si="12"/>
        <v>0.37536264178302992</v>
      </c>
      <c r="I195" s="80">
        <f t="shared" si="13"/>
        <v>0.47693463375067235</v>
      </c>
      <c r="J195" s="80">
        <f t="shared" si="14"/>
        <v>0.27379064981538748</v>
      </c>
      <c r="K195" s="41">
        <v>369.39</v>
      </c>
      <c r="L195" s="41">
        <v>365.14</v>
      </c>
      <c r="M195" s="41">
        <v>365.65</v>
      </c>
      <c r="N195" s="106"/>
    </row>
    <row r="196" spans="1:14">
      <c r="A196" s="40">
        <v>33298</v>
      </c>
      <c r="B196" s="42">
        <v>0.5</v>
      </c>
      <c r="C196" s="42">
        <v>0.18</v>
      </c>
      <c r="D196" s="42">
        <v>0.32</v>
      </c>
      <c r="E196" s="43">
        <f t="shared" si="16"/>
        <v>1</v>
      </c>
      <c r="F196" s="89">
        <f t="shared" si="17"/>
        <v>0.35874999999999996</v>
      </c>
      <c r="G196" s="70">
        <f t="shared" si="15"/>
        <v>0.18</v>
      </c>
      <c r="H196" s="80">
        <f t="shared" si="12"/>
        <v>0.37536264178302992</v>
      </c>
      <c r="I196" s="80">
        <f t="shared" si="13"/>
        <v>0.47693463375067235</v>
      </c>
      <c r="J196" s="80">
        <f t="shared" si="14"/>
        <v>0.27379064981538748</v>
      </c>
      <c r="K196" s="41">
        <v>370.42</v>
      </c>
      <c r="L196" s="41">
        <v>362.81</v>
      </c>
      <c r="M196" s="41">
        <v>370.42</v>
      </c>
      <c r="N196" s="106"/>
    </row>
    <row r="197" spans="1:14">
      <c r="A197" s="40">
        <v>33305</v>
      </c>
      <c r="B197" s="42">
        <v>0.5</v>
      </c>
      <c r="C197" s="42">
        <v>0.21</v>
      </c>
      <c r="D197" s="42">
        <v>0.28999999999999998</v>
      </c>
      <c r="E197" s="43">
        <f t="shared" si="16"/>
        <v>1</v>
      </c>
      <c r="F197" s="89">
        <f t="shared" si="17"/>
        <v>0.39374999999999999</v>
      </c>
      <c r="G197" s="70">
        <f t="shared" si="15"/>
        <v>0.21000000000000002</v>
      </c>
      <c r="H197" s="80">
        <f t="shared" si="12"/>
        <v>0.37536264178302992</v>
      </c>
      <c r="I197" s="80">
        <f t="shared" si="13"/>
        <v>0.47693463375067235</v>
      </c>
      <c r="J197" s="80">
        <f t="shared" si="14"/>
        <v>0.27379064981538748</v>
      </c>
      <c r="K197" s="41">
        <v>376.72</v>
      </c>
      <c r="L197" s="41">
        <v>369.33</v>
      </c>
      <c r="M197" s="41">
        <v>374.95</v>
      </c>
      <c r="N197" s="106"/>
    </row>
    <row r="198" spans="1:14">
      <c r="A198" s="40">
        <v>33312</v>
      </c>
      <c r="B198" s="42">
        <v>0.55000000000000004</v>
      </c>
      <c r="C198" s="42">
        <v>0.22</v>
      </c>
      <c r="D198" s="42">
        <v>0.23</v>
      </c>
      <c r="E198" s="43">
        <f t="shared" si="16"/>
        <v>1</v>
      </c>
      <c r="F198" s="89">
        <f t="shared" si="17"/>
        <v>0.43500000000000005</v>
      </c>
      <c r="G198" s="70">
        <f t="shared" si="15"/>
        <v>0.32000000000000006</v>
      </c>
      <c r="H198" s="80">
        <f t="shared" ref="H198:H261" si="18">$B$1878</f>
        <v>0.37536264178302992</v>
      </c>
      <c r="I198" s="80">
        <f t="shared" ref="I198:I261" si="19">$B$1880</f>
        <v>0.47693463375067235</v>
      </c>
      <c r="J198" s="80">
        <f t="shared" ref="J198:J261" si="20">$B$1881</f>
        <v>0.27379064981538748</v>
      </c>
      <c r="K198" s="41">
        <v>374.57</v>
      </c>
      <c r="L198" s="41">
        <v>370.03</v>
      </c>
      <c r="M198" s="41">
        <v>373.59</v>
      </c>
      <c r="N198" s="106"/>
    </row>
    <row r="199" spans="1:14">
      <c r="A199" s="40">
        <v>33319</v>
      </c>
      <c r="B199" s="42">
        <v>0.42</v>
      </c>
      <c r="C199" s="42">
        <v>0.31</v>
      </c>
      <c r="D199" s="42">
        <v>0.27</v>
      </c>
      <c r="E199" s="43">
        <f t="shared" si="16"/>
        <v>1</v>
      </c>
      <c r="F199" s="89">
        <f t="shared" si="17"/>
        <v>0.45624999999999993</v>
      </c>
      <c r="G199" s="70">
        <f t="shared" si="15"/>
        <v>0.14999999999999997</v>
      </c>
      <c r="H199" s="80">
        <f t="shared" si="18"/>
        <v>0.37536264178302992</v>
      </c>
      <c r="I199" s="80">
        <f t="shared" si="19"/>
        <v>0.47693463375067235</v>
      </c>
      <c r="J199" s="80">
        <f t="shared" si="20"/>
        <v>0.27379064981538748</v>
      </c>
      <c r="K199" s="41">
        <v>372.11</v>
      </c>
      <c r="L199" s="41">
        <v>366.58</v>
      </c>
      <c r="M199" s="41">
        <v>367.48</v>
      </c>
      <c r="N199" s="106"/>
    </row>
    <row r="200" spans="1:14">
      <c r="A200" s="40">
        <v>33326</v>
      </c>
      <c r="B200" s="42">
        <v>0.47</v>
      </c>
      <c r="C200" s="42">
        <v>0.28000000000000003</v>
      </c>
      <c r="D200" s="42">
        <v>0.25</v>
      </c>
      <c r="E200" s="43">
        <f t="shared" si="16"/>
        <v>1</v>
      </c>
      <c r="F200" s="89">
        <f t="shared" si="17"/>
        <v>0.47875000000000001</v>
      </c>
      <c r="G200" s="70">
        <f t="shared" ref="G200:G263" si="21">B200-D200</f>
        <v>0.21999999999999997</v>
      </c>
      <c r="H200" s="80">
        <f t="shared" si="18"/>
        <v>0.37536264178302992</v>
      </c>
      <c r="I200" s="80">
        <f t="shared" si="19"/>
        <v>0.47693463375067235</v>
      </c>
      <c r="J200" s="80">
        <f t="shared" si="20"/>
        <v>0.27379064981538748</v>
      </c>
      <c r="K200" s="41">
        <v>376.3</v>
      </c>
      <c r="L200" s="41">
        <v>369.83</v>
      </c>
      <c r="M200" s="41">
        <v>375.22</v>
      </c>
      <c r="N200" s="106"/>
    </row>
    <row r="201" spans="1:14">
      <c r="A201" s="40">
        <v>33333</v>
      </c>
      <c r="B201" s="42">
        <v>0.57999999999999996</v>
      </c>
      <c r="C201" s="42">
        <v>0.22</v>
      </c>
      <c r="D201" s="42">
        <v>0.2</v>
      </c>
      <c r="E201" s="43">
        <f t="shared" ref="E201:E264" si="22">SUM(B201:D201)</f>
        <v>1</v>
      </c>
      <c r="F201" s="89">
        <f t="shared" si="17"/>
        <v>0.50624999999999998</v>
      </c>
      <c r="G201" s="70">
        <f t="shared" si="21"/>
        <v>0.37999999999999995</v>
      </c>
      <c r="H201" s="80">
        <f t="shared" si="18"/>
        <v>0.37536264178302992</v>
      </c>
      <c r="I201" s="80">
        <f t="shared" si="19"/>
        <v>0.47693463375067235</v>
      </c>
      <c r="J201" s="80">
        <f t="shared" si="20"/>
        <v>0.27379064981538748</v>
      </c>
      <c r="K201" s="41">
        <v>379.77</v>
      </c>
      <c r="L201" s="41">
        <v>371.3</v>
      </c>
      <c r="M201" s="41">
        <v>375.36</v>
      </c>
      <c r="N201" s="106"/>
    </row>
    <row r="202" spans="1:14">
      <c r="A202" s="40">
        <v>33340</v>
      </c>
      <c r="B202" s="42">
        <v>0.43</v>
      </c>
      <c r="C202" s="42">
        <v>0.32</v>
      </c>
      <c r="D202" s="42">
        <v>0.25</v>
      </c>
      <c r="E202" s="43">
        <f t="shared" si="22"/>
        <v>1</v>
      </c>
      <c r="F202" s="89">
        <f t="shared" si="17"/>
        <v>0.50249999999999995</v>
      </c>
      <c r="G202" s="70">
        <f t="shared" si="21"/>
        <v>0.18</v>
      </c>
      <c r="H202" s="80">
        <f t="shared" si="18"/>
        <v>0.37536264178302992</v>
      </c>
      <c r="I202" s="80">
        <f t="shared" si="19"/>
        <v>0.47693463375067235</v>
      </c>
      <c r="J202" s="80">
        <f t="shared" si="20"/>
        <v>0.27379064981538748</v>
      </c>
      <c r="K202" s="41">
        <v>380.4</v>
      </c>
      <c r="L202" s="41">
        <v>373.15</v>
      </c>
      <c r="M202" s="41">
        <v>380.4</v>
      </c>
      <c r="N202" s="106"/>
    </row>
    <row r="203" spans="1:14">
      <c r="A203" s="40">
        <v>33347</v>
      </c>
      <c r="B203" s="42">
        <v>0.39</v>
      </c>
      <c r="C203" s="42">
        <v>0.39</v>
      </c>
      <c r="D203" s="42">
        <v>0.22</v>
      </c>
      <c r="E203" s="43">
        <f t="shared" si="22"/>
        <v>1</v>
      </c>
      <c r="F203" s="89">
        <f t="shared" si="17"/>
        <v>0.48000000000000004</v>
      </c>
      <c r="G203" s="70">
        <f t="shared" si="21"/>
        <v>0.17</v>
      </c>
      <c r="H203" s="80">
        <f t="shared" si="18"/>
        <v>0.37536264178302992</v>
      </c>
      <c r="I203" s="80">
        <f t="shared" si="19"/>
        <v>0.47693463375067235</v>
      </c>
      <c r="J203" s="80">
        <f t="shared" si="20"/>
        <v>0.27379064981538748</v>
      </c>
      <c r="K203" s="41">
        <v>390.45</v>
      </c>
      <c r="L203" s="41">
        <v>381.19</v>
      </c>
      <c r="M203" s="41">
        <v>384.2</v>
      </c>
      <c r="N203" s="106"/>
    </row>
    <row r="204" spans="1:14">
      <c r="A204" s="40">
        <v>33354</v>
      </c>
      <c r="B204" s="42">
        <v>0.55000000000000004</v>
      </c>
      <c r="C204" s="42">
        <v>0.28000000000000003</v>
      </c>
      <c r="D204" s="42">
        <v>0.17</v>
      </c>
      <c r="E204" s="43">
        <f t="shared" si="22"/>
        <v>1</v>
      </c>
      <c r="F204" s="89">
        <f t="shared" si="17"/>
        <v>0.48625000000000007</v>
      </c>
      <c r="G204" s="70">
        <f t="shared" si="21"/>
        <v>0.38</v>
      </c>
      <c r="H204" s="80">
        <f t="shared" si="18"/>
        <v>0.37536264178302992</v>
      </c>
      <c r="I204" s="80">
        <f t="shared" si="19"/>
        <v>0.47693463375067235</v>
      </c>
      <c r="J204" s="80">
        <f t="shared" si="20"/>
        <v>0.27379064981538748</v>
      </c>
      <c r="K204" s="41">
        <v>382.76</v>
      </c>
      <c r="L204" s="41">
        <v>379.02</v>
      </c>
      <c r="M204" s="41">
        <v>379.02</v>
      </c>
      <c r="N204" s="106"/>
    </row>
    <row r="205" spans="1:14">
      <c r="A205" s="40">
        <v>33361</v>
      </c>
      <c r="B205" s="42">
        <v>0.39</v>
      </c>
      <c r="C205" s="42">
        <v>0.33</v>
      </c>
      <c r="D205" s="42">
        <v>0.28000000000000003</v>
      </c>
      <c r="E205" s="43">
        <f t="shared" si="22"/>
        <v>1</v>
      </c>
      <c r="F205" s="89">
        <f t="shared" si="17"/>
        <v>0.47250000000000009</v>
      </c>
      <c r="G205" s="70">
        <f t="shared" si="21"/>
        <v>0.10999999999999999</v>
      </c>
      <c r="H205" s="80">
        <f t="shared" si="18"/>
        <v>0.37536264178302992</v>
      </c>
      <c r="I205" s="80">
        <f t="shared" si="19"/>
        <v>0.47693463375067235</v>
      </c>
      <c r="J205" s="80">
        <f t="shared" si="20"/>
        <v>0.27379064981538748</v>
      </c>
      <c r="K205" s="41">
        <v>380.8</v>
      </c>
      <c r="L205" s="41">
        <v>373.66</v>
      </c>
      <c r="M205" s="41">
        <v>380.8</v>
      </c>
      <c r="N205" s="106"/>
    </row>
    <row r="206" spans="1:14">
      <c r="A206" s="40">
        <v>33368</v>
      </c>
      <c r="B206" s="42">
        <v>0.38</v>
      </c>
      <c r="C206" s="42">
        <v>0.34</v>
      </c>
      <c r="D206" s="42">
        <v>0.28000000000000003</v>
      </c>
      <c r="E206" s="43">
        <f t="shared" si="22"/>
        <v>1</v>
      </c>
      <c r="F206" s="89">
        <f t="shared" si="17"/>
        <v>0.45124999999999998</v>
      </c>
      <c r="G206" s="70">
        <f t="shared" si="21"/>
        <v>9.9999999999999978E-2</v>
      </c>
      <c r="H206" s="80">
        <f t="shared" si="18"/>
        <v>0.37536264178302992</v>
      </c>
      <c r="I206" s="80">
        <f t="shared" si="19"/>
        <v>0.47693463375067235</v>
      </c>
      <c r="J206" s="80">
        <f t="shared" si="20"/>
        <v>0.27379064981538748</v>
      </c>
      <c r="K206" s="41">
        <v>383.25</v>
      </c>
      <c r="L206" s="41">
        <v>375.74</v>
      </c>
      <c r="M206" s="41">
        <v>375.74</v>
      </c>
      <c r="N206" s="106"/>
    </row>
    <row r="207" spans="1:14">
      <c r="A207" s="40">
        <v>33375</v>
      </c>
      <c r="B207" s="42">
        <v>0.42</v>
      </c>
      <c r="C207" s="42">
        <v>0.32</v>
      </c>
      <c r="D207" s="42">
        <v>0.26</v>
      </c>
      <c r="E207" s="43">
        <f t="shared" si="22"/>
        <v>1</v>
      </c>
      <c r="F207" s="89">
        <f t="shared" ref="F207:F270" si="23">AVERAGE(B200:B207)</f>
        <v>0.45124999999999998</v>
      </c>
      <c r="G207" s="70">
        <f t="shared" si="21"/>
        <v>0.15999999999999998</v>
      </c>
      <c r="H207" s="80">
        <f t="shared" si="18"/>
        <v>0.37536264178302992</v>
      </c>
      <c r="I207" s="80">
        <f t="shared" si="19"/>
        <v>0.47693463375067235</v>
      </c>
      <c r="J207" s="80">
        <f t="shared" si="20"/>
        <v>0.27379064981538748</v>
      </c>
      <c r="K207" s="41">
        <v>376.76</v>
      </c>
      <c r="L207" s="41">
        <v>368.57</v>
      </c>
      <c r="M207" s="41">
        <v>372.39</v>
      </c>
      <c r="N207" s="106"/>
    </row>
    <row r="208" spans="1:14">
      <c r="A208" s="40">
        <v>33382</v>
      </c>
      <c r="B208" s="42">
        <v>0.38</v>
      </c>
      <c r="C208" s="42">
        <v>0.39</v>
      </c>
      <c r="D208" s="42">
        <v>0.23</v>
      </c>
      <c r="E208" s="43">
        <f t="shared" si="22"/>
        <v>1</v>
      </c>
      <c r="F208" s="89">
        <f t="shared" si="23"/>
        <v>0.43999999999999995</v>
      </c>
      <c r="G208" s="70">
        <f t="shared" si="21"/>
        <v>0.15</v>
      </c>
      <c r="H208" s="80">
        <f t="shared" si="18"/>
        <v>0.37536264178302992</v>
      </c>
      <c r="I208" s="80">
        <f t="shared" si="19"/>
        <v>0.47693463375067235</v>
      </c>
      <c r="J208" s="80">
        <f t="shared" si="20"/>
        <v>0.27379064981538748</v>
      </c>
      <c r="K208" s="41">
        <v>377.49</v>
      </c>
      <c r="L208" s="41">
        <v>372.28</v>
      </c>
      <c r="M208" s="41">
        <v>377.49</v>
      </c>
      <c r="N208" s="106"/>
    </row>
    <row r="209" spans="1:14">
      <c r="A209" s="40">
        <v>33389</v>
      </c>
      <c r="B209" s="42">
        <v>0.42</v>
      </c>
      <c r="C209" s="42">
        <v>0.35</v>
      </c>
      <c r="D209" s="42">
        <v>0.23</v>
      </c>
      <c r="E209" s="43">
        <f t="shared" si="22"/>
        <v>1</v>
      </c>
      <c r="F209" s="89">
        <f t="shared" si="23"/>
        <v>0.42</v>
      </c>
      <c r="G209" s="70">
        <f t="shared" si="21"/>
        <v>0.18999999999999997</v>
      </c>
      <c r="H209" s="80">
        <f t="shared" si="18"/>
        <v>0.37536264178302992</v>
      </c>
      <c r="I209" s="80">
        <f t="shared" si="19"/>
        <v>0.47693463375067235</v>
      </c>
      <c r="J209" s="80">
        <f t="shared" si="20"/>
        <v>0.27379064981538748</v>
      </c>
      <c r="K209" s="41">
        <v>389.83</v>
      </c>
      <c r="L209" s="41">
        <v>381.94</v>
      </c>
      <c r="M209" s="41">
        <v>389.83</v>
      </c>
      <c r="N209" s="106"/>
    </row>
    <row r="210" spans="1:14">
      <c r="A210" s="40">
        <v>33396</v>
      </c>
      <c r="B210" s="42">
        <v>0.46</v>
      </c>
      <c r="C210" s="42">
        <v>0.37</v>
      </c>
      <c r="D210" s="42">
        <v>0.17</v>
      </c>
      <c r="E210" s="43">
        <f t="shared" si="22"/>
        <v>1</v>
      </c>
      <c r="F210" s="89">
        <f t="shared" si="23"/>
        <v>0.42374999999999996</v>
      </c>
      <c r="G210" s="70">
        <f t="shared" si="21"/>
        <v>0.29000000000000004</v>
      </c>
      <c r="H210" s="80">
        <f t="shared" si="18"/>
        <v>0.37536264178302992</v>
      </c>
      <c r="I210" s="80">
        <f t="shared" si="19"/>
        <v>0.47693463375067235</v>
      </c>
      <c r="J210" s="80">
        <f t="shared" si="20"/>
        <v>0.27379064981538748</v>
      </c>
      <c r="K210" s="41">
        <v>388.06</v>
      </c>
      <c r="L210" s="41">
        <v>383.63</v>
      </c>
      <c r="M210" s="41">
        <v>379.43</v>
      </c>
      <c r="N210" s="106"/>
    </row>
    <row r="211" spans="1:14">
      <c r="A211" s="40">
        <v>33403</v>
      </c>
      <c r="B211" s="42">
        <v>0.47</v>
      </c>
      <c r="C211" s="42">
        <v>0.31</v>
      </c>
      <c r="D211" s="42">
        <v>0.22</v>
      </c>
      <c r="E211" s="43">
        <f t="shared" si="22"/>
        <v>1</v>
      </c>
      <c r="F211" s="89">
        <f t="shared" si="23"/>
        <v>0.43374999999999997</v>
      </c>
      <c r="G211" s="70">
        <f t="shared" si="21"/>
        <v>0.24999999999999997</v>
      </c>
      <c r="H211" s="80">
        <f t="shared" si="18"/>
        <v>0.37536264178302992</v>
      </c>
      <c r="I211" s="80">
        <f t="shared" si="19"/>
        <v>0.47693463375067235</v>
      </c>
      <c r="J211" s="80">
        <f t="shared" si="20"/>
        <v>0.27379064981538748</v>
      </c>
      <c r="K211" s="41">
        <v>382.29</v>
      </c>
      <c r="L211" s="41">
        <v>376.65</v>
      </c>
      <c r="M211" s="41">
        <v>382.29</v>
      </c>
      <c r="N211" s="106"/>
    </row>
    <row r="212" spans="1:14">
      <c r="A212" s="40">
        <v>33410</v>
      </c>
      <c r="B212" s="42">
        <v>0.44</v>
      </c>
      <c r="C212" s="42">
        <v>0.4</v>
      </c>
      <c r="D212" s="42">
        <v>0.16</v>
      </c>
      <c r="E212" s="43">
        <f t="shared" si="22"/>
        <v>1</v>
      </c>
      <c r="F212" s="89">
        <f t="shared" si="23"/>
        <v>0.42</v>
      </c>
      <c r="G212" s="70">
        <f t="shared" si="21"/>
        <v>0.28000000000000003</v>
      </c>
      <c r="H212" s="80">
        <f t="shared" si="18"/>
        <v>0.37536264178302992</v>
      </c>
      <c r="I212" s="80">
        <f t="shared" si="19"/>
        <v>0.47693463375067235</v>
      </c>
      <c r="J212" s="80">
        <f t="shared" si="20"/>
        <v>0.27379064981538748</v>
      </c>
      <c r="K212" s="41">
        <v>380.13</v>
      </c>
      <c r="L212" s="41">
        <v>375.09</v>
      </c>
      <c r="M212" s="41">
        <v>377.75</v>
      </c>
      <c r="N212" s="106"/>
    </row>
    <row r="213" spans="1:14">
      <c r="A213" s="40">
        <v>33417</v>
      </c>
      <c r="B213" s="42">
        <v>0.28000000000000003</v>
      </c>
      <c r="C213" s="42">
        <v>0.37</v>
      </c>
      <c r="D213" s="42">
        <v>0.35</v>
      </c>
      <c r="E213" s="43">
        <f t="shared" si="22"/>
        <v>1</v>
      </c>
      <c r="F213" s="89">
        <f t="shared" si="23"/>
        <v>0.40625</v>
      </c>
      <c r="G213" s="70">
        <f t="shared" si="21"/>
        <v>-6.9999999999999951E-2</v>
      </c>
      <c r="H213" s="80">
        <f t="shared" si="18"/>
        <v>0.37536264178302992</v>
      </c>
      <c r="I213" s="80">
        <f t="shared" si="19"/>
        <v>0.47693463375067235</v>
      </c>
      <c r="J213" s="80">
        <f t="shared" si="20"/>
        <v>0.27379064981538748</v>
      </c>
      <c r="K213" s="41">
        <v>374.4</v>
      </c>
      <c r="L213" s="41">
        <v>370.65</v>
      </c>
      <c r="M213" s="41">
        <v>371.16</v>
      </c>
      <c r="N213" s="106"/>
    </row>
    <row r="214" spans="1:14">
      <c r="A214" s="40">
        <v>33422</v>
      </c>
      <c r="B214" s="42">
        <v>0.28000000000000003</v>
      </c>
      <c r="C214" s="42">
        <v>0.39</v>
      </c>
      <c r="D214" s="42">
        <v>0.33</v>
      </c>
      <c r="E214" s="43">
        <f t="shared" si="22"/>
        <v>1</v>
      </c>
      <c r="F214" s="89">
        <f t="shared" si="23"/>
        <v>0.39375000000000004</v>
      </c>
      <c r="G214" s="70">
        <f t="shared" si="21"/>
        <v>-4.9999999999999989E-2</v>
      </c>
      <c r="H214" s="80">
        <f t="shared" si="18"/>
        <v>0.37536264178302992</v>
      </c>
      <c r="I214" s="80">
        <f t="shared" si="19"/>
        <v>0.47693463375067235</v>
      </c>
      <c r="J214" s="80">
        <f t="shared" si="20"/>
        <v>0.27379064981538748</v>
      </c>
      <c r="K214" s="41">
        <v>377.92</v>
      </c>
      <c r="L214" s="41">
        <v>373.33</v>
      </c>
      <c r="M214" s="41">
        <v>374.08</v>
      </c>
      <c r="N214" s="106"/>
    </row>
    <row r="215" spans="1:14">
      <c r="A215" s="40">
        <v>33431</v>
      </c>
      <c r="B215" s="42">
        <v>0.41</v>
      </c>
      <c r="C215" s="42">
        <v>0.39</v>
      </c>
      <c r="D215" s="42">
        <v>0.2</v>
      </c>
      <c r="E215" s="43">
        <f t="shared" si="22"/>
        <v>1</v>
      </c>
      <c r="F215" s="89">
        <f t="shared" si="23"/>
        <v>0.39250000000000007</v>
      </c>
      <c r="G215" s="70">
        <f t="shared" si="21"/>
        <v>0.20999999999999996</v>
      </c>
      <c r="H215" s="80">
        <f t="shared" si="18"/>
        <v>0.37536264178302992</v>
      </c>
      <c r="I215" s="80">
        <f t="shared" si="19"/>
        <v>0.47693463375067235</v>
      </c>
      <c r="J215" s="80">
        <f t="shared" si="20"/>
        <v>0.27379064981538748</v>
      </c>
      <c r="K215" s="41">
        <v>380.25</v>
      </c>
      <c r="L215" s="41">
        <v>375.74</v>
      </c>
      <c r="M215" s="41">
        <v>380.25</v>
      </c>
      <c r="N215" s="106"/>
    </row>
    <row r="216" spans="1:14">
      <c r="A216" s="40">
        <v>33438</v>
      </c>
      <c r="B216" s="42">
        <v>0.27</v>
      </c>
      <c r="C216" s="42">
        <v>0.51</v>
      </c>
      <c r="D216" s="42">
        <v>0.22</v>
      </c>
      <c r="E216" s="43">
        <f t="shared" si="22"/>
        <v>1</v>
      </c>
      <c r="F216" s="89">
        <f t="shared" si="23"/>
        <v>0.37875000000000009</v>
      </c>
      <c r="G216" s="70">
        <f t="shared" si="21"/>
        <v>5.0000000000000017E-2</v>
      </c>
      <c r="H216" s="80">
        <f t="shared" si="18"/>
        <v>0.37536264178302992</v>
      </c>
      <c r="I216" s="80">
        <f t="shared" si="19"/>
        <v>0.47693463375067235</v>
      </c>
      <c r="J216" s="80">
        <f t="shared" si="20"/>
        <v>0.27379064981538748</v>
      </c>
      <c r="K216" s="41">
        <v>385.83</v>
      </c>
      <c r="L216" s="41">
        <v>380.25</v>
      </c>
      <c r="M216" s="41">
        <v>384.22</v>
      </c>
      <c r="N216" s="106"/>
    </row>
    <row r="217" spans="1:14">
      <c r="A217" s="40">
        <v>33445</v>
      </c>
      <c r="B217" s="42">
        <v>0.35</v>
      </c>
      <c r="C217" s="42">
        <v>0.42</v>
      </c>
      <c r="D217" s="42">
        <v>0.23</v>
      </c>
      <c r="E217" s="43">
        <f t="shared" si="22"/>
        <v>1</v>
      </c>
      <c r="F217" s="89">
        <f t="shared" si="23"/>
        <v>0.37</v>
      </c>
      <c r="G217" s="70">
        <f t="shared" si="21"/>
        <v>0.11999999999999997</v>
      </c>
      <c r="H217" s="80">
        <f t="shared" si="18"/>
        <v>0.37536264178302992</v>
      </c>
      <c r="I217" s="80">
        <f t="shared" si="19"/>
        <v>0.47693463375067235</v>
      </c>
      <c r="J217" s="80">
        <f t="shared" si="20"/>
        <v>0.27379064981538748</v>
      </c>
      <c r="K217" s="41">
        <v>384.86</v>
      </c>
      <c r="L217" s="41">
        <v>378.15</v>
      </c>
      <c r="M217" s="41">
        <v>380.93</v>
      </c>
      <c r="N217" s="106"/>
    </row>
    <row r="218" spans="1:14">
      <c r="A218" s="40">
        <v>33452</v>
      </c>
      <c r="B218" s="42">
        <v>0.33</v>
      </c>
      <c r="C218" s="42">
        <v>0.36</v>
      </c>
      <c r="D218" s="42">
        <v>0.31</v>
      </c>
      <c r="E218" s="43">
        <f t="shared" si="22"/>
        <v>1</v>
      </c>
      <c r="F218" s="89">
        <f t="shared" si="23"/>
        <v>0.35375000000000001</v>
      </c>
      <c r="G218" s="70">
        <f t="shared" si="21"/>
        <v>2.0000000000000018E-2</v>
      </c>
      <c r="H218" s="80">
        <f t="shared" si="18"/>
        <v>0.37536264178302992</v>
      </c>
      <c r="I218" s="80">
        <f t="shared" si="19"/>
        <v>0.47693463375067235</v>
      </c>
      <c r="J218" s="80">
        <f t="shared" si="20"/>
        <v>0.27379064981538748</v>
      </c>
      <c r="K218" s="41">
        <v>389.56</v>
      </c>
      <c r="L218" s="41">
        <v>380.45</v>
      </c>
      <c r="M218" s="41">
        <v>387.18</v>
      </c>
      <c r="N218" s="106"/>
    </row>
    <row r="219" spans="1:14">
      <c r="A219" s="40">
        <v>33459</v>
      </c>
      <c r="B219" s="42">
        <v>0.26</v>
      </c>
      <c r="C219" s="42">
        <v>0.45</v>
      </c>
      <c r="D219" s="42">
        <v>0.28999999999999998</v>
      </c>
      <c r="E219" s="43">
        <f t="shared" si="22"/>
        <v>1</v>
      </c>
      <c r="F219" s="89">
        <f t="shared" si="23"/>
        <v>0.32750000000000001</v>
      </c>
      <c r="G219" s="70">
        <f t="shared" si="21"/>
        <v>-2.9999999999999971E-2</v>
      </c>
      <c r="H219" s="80">
        <f t="shared" si="18"/>
        <v>0.37536264178302992</v>
      </c>
      <c r="I219" s="80">
        <f t="shared" si="19"/>
        <v>0.47693463375067235</v>
      </c>
      <c r="J219" s="80">
        <f t="shared" si="20"/>
        <v>0.27379064981538748</v>
      </c>
      <c r="K219" s="41">
        <v>391.8</v>
      </c>
      <c r="L219" s="41">
        <v>384.29</v>
      </c>
      <c r="M219" s="41">
        <v>387.12</v>
      </c>
      <c r="N219" s="106"/>
    </row>
    <row r="220" spans="1:14">
      <c r="A220" s="40">
        <v>33466</v>
      </c>
      <c r="B220" s="42">
        <v>0.37</v>
      </c>
      <c r="C220" s="42">
        <v>0.33</v>
      </c>
      <c r="D220" s="42">
        <v>0.3</v>
      </c>
      <c r="E220" s="43">
        <f t="shared" si="22"/>
        <v>1</v>
      </c>
      <c r="F220" s="89">
        <f t="shared" si="23"/>
        <v>0.31874999999999998</v>
      </c>
      <c r="G220" s="70">
        <f t="shared" si="21"/>
        <v>7.0000000000000007E-2</v>
      </c>
      <c r="H220" s="80">
        <f t="shared" si="18"/>
        <v>0.37536264178302992</v>
      </c>
      <c r="I220" s="80">
        <f t="shared" si="19"/>
        <v>0.47693463375067235</v>
      </c>
      <c r="J220" s="80">
        <f t="shared" si="20"/>
        <v>0.27379064981538748</v>
      </c>
      <c r="K220" s="41">
        <v>391.92</v>
      </c>
      <c r="L220" s="41">
        <v>382.59</v>
      </c>
      <c r="M220" s="41">
        <v>385.58</v>
      </c>
      <c r="N220" s="106"/>
    </row>
    <row r="221" spans="1:14">
      <c r="A221" s="40">
        <v>33473</v>
      </c>
      <c r="B221" s="42">
        <v>0.32</v>
      </c>
      <c r="C221" s="42">
        <v>0.36</v>
      </c>
      <c r="D221" s="42">
        <v>0.32</v>
      </c>
      <c r="E221" s="43">
        <f t="shared" si="22"/>
        <v>1</v>
      </c>
      <c r="F221" s="89">
        <f t="shared" si="23"/>
        <v>0.32374999999999998</v>
      </c>
      <c r="G221" s="70">
        <f t="shared" si="21"/>
        <v>0</v>
      </c>
      <c r="H221" s="80">
        <f t="shared" si="18"/>
        <v>0.37536264178302992</v>
      </c>
      <c r="I221" s="80">
        <f t="shared" si="19"/>
        <v>0.47693463375067235</v>
      </c>
      <c r="J221" s="80">
        <f t="shared" si="20"/>
        <v>0.27379064981538748</v>
      </c>
      <c r="K221" s="41">
        <v>395.34</v>
      </c>
      <c r="L221" s="41">
        <v>374.09</v>
      </c>
      <c r="M221" s="41">
        <v>394.17</v>
      </c>
      <c r="N221" s="106"/>
    </row>
    <row r="222" spans="1:14">
      <c r="A222" s="40">
        <v>33480</v>
      </c>
      <c r="B222" s="42">
        <v>0.41</v>
      </c>
      <c r="C222" s="42">
        <v>0.4</v>
      </c>
      <c r="D222" s="42">
        <v>0.19</v>
      </c>
      <c r="E222" s="43">
        <f t="shared" si="22"/>
        <v>1</v>
      </c>
      <c r="F222" s="89">
        <f t="shared" si="23"/>
        <v>0.33999999999999997</v>
      </c>
      <c r="G222" s="70">
        <f t="shared" si="21"/>
        <v>0.21999999999999997</v>
      </c>
      <c r="H222" s="80">
        <f t="shared" si="18"/>
        <v>0.37536264178302992</v>
      </c>
      <c r="I222" s="80">
        <f t="shared" si="19"/>
        <v>0.47693463375067235</v>
      </c>
      <c r="J222" s="80">
        <f t="shared" si="20"/>
        <v>0.27379064981538748</v>
      </c>
      <c r="K222" s="41">
        <v>396.82</v>
      </c>
      <c r="L222" s="41">
        <v>391.77</v>
      </c>
      <c r="M222" s="41">
        <v>395.43</v>
      </c>
      <c r="N222" s="106"/>
    </row>
    <row r="223" spans="1:14">
      <c r="A223" s="40">
        <v>33487</v>
      </c>
      <c r="B223" s="42">
        <v>0.36</v>
      </c>
      <c r="C223" s="42">
        <v>0.31</v>
      </c>
      <c r="D223" s="42">
        <v>0.33</v>
      </c>
      <c r="E223" s="43">
        <f t="shared" si="22"/>
        <v>1</v>
      </c>
      <c r="F223" s="89">
        <f t="shared" si="23"/>
        <v>0.33374999999999999</v>
      </c>
      <c r="G223" s="70">
        <f t="shared" si="21"/>
        <v>2.9999999999999971E-2</v>
      </c>
      <c r="H223" s="80">
        <f t="shared" si="18"/>
        <v>0.37536264178302992</v>
      </c>
      <c r="I223" s="80">
        <f t="shared" si="19"/>
        <v>0.47693463375067235</v>
      </c>
      <c r="J223" s="80">
        <f t="shared" si="20"/>
        <v>0.27379064981538748</v>
      </c>
      <c r="K223" s="41">
        <v>397.62</v>
      </c>
      <c r="L223" s="41">
        <v>387.36</v>
      </c>
      <c r="M223" s="41">
        <v>389.1</v>
      </c>
      <c r="N223" s="106"/>
    </row>
    <row r="224" spans="1:14">
      <c r="A224" s="40">
        <v>33494</v>
      </c>
      <c r="B224" s="42">
        <v>0.43</v>
      </c>
      <c r="C224" s="42">
        <v>0.39</v>
      </c>
      <c r="D224" s="42">
        <v>0.18</v>
      </c>
      <c r="E224" s="43">
        <f t="shared" si="22"/>
        <v>1</v>
      </c>
      <c r="F224" s="89">
        <f t="shared" si="23"/>
        <v>0.35375000000000001</v>
      </c>
      <c r="G224" s="70">
        <f t="shared" si="21"/>
        <v>0.25</v>
      </c>
      <c r="H224" s="80">
        <f t="shared" si="18"/>
        <v>0.37536264178302992</v>
      </c>
      <c r="I224" s="80">
        <f t="shared" si="19"/>
        <v>0.47693463375067235</v>
      </c>
      <c r="J224" s="80">
        <f t="shared" si="20"/>
        <v>0.27379064981538748</v>
      </c>
      <c r="K224" s="41">
        <v>389.34</v>
      </c>
      <c r="L224" s="41">
        <v>382.85</v>
      </c>
      <c r="M224" s="41">
        <v>383.59</v>
      </c>
      <c r="N224" s="106"/>
    </row>
    <row r="225" spans="1:14">
      <c r="A225" s="40">
        <v>33501</v>
      </c>
      <c r="B225" s="42">
        <v>0.32</v>
      </c>
      <c r="C225" s="42">
        <v>0.48</v>
      </c>
      <c r="D225" s="42">
        <v>0.2</v>
      </c>
      <c r="E225" s="43">
        <f t="shared" si="22"/>
        <v>1</v>
      </c>
      <c r="F225" s="89">
        <f t="shared" si="23"/>
        <v>0.35</v>
      </c>
      <c r="G225" s="70">
        <f t="shared" si="21"/>
        <v>0.12</v>
      </c>
      <c r="H225" s="80">
        <f t="shared" si="18"/>
        <v>0.37536264178302992</v>
      </c>
      <c r="I225" s="80">
        <f t="shared" si="19"/>
        <v>0.47693463375067235</v>
      </c>
      <c r="J225" s="80">
        <f t="shared" si="20"/>
        <v>0.27379064981538748</v>
      </c>
      <c r="K225" s="41">
        <v>389.42</v>
      </c>
      <c r="L225" s="41">
        <v>382.77</v>
      </c>
      <c r="M225" s="41">
        <v>387.92</v>
      </c>
      <c r="N225" s="106"/>
    </row>
    <row r="226" spans="1:14">
      <c r="A226" s="40">
        <v>33508</v>
      </c>
      <c r="B226" s="42">
        <v>0.31</v>
      </c>
      <c r="C226" s="42">
        <v>0.38</v>
      </c>
      <c r="D226" s="42">
        <v>0.31</v>
      </c>
      <c r="E226" s="43">
        <f t="shared" si="22"/>
        <v>1</v>
      </c>
      <c r="F226" s="89">
        <f t="shared" si="23"/>
        <v>0.34749999999999998</v>
      </c>
      <c r="G226" s="70">
        <f t="shared" si="21"/>
        <v>0</v>
      </c>
      <c r="H226" s="80">
        <f t="shared" si="18"/>
        <v>0.37536264178302992</v>
      </c>
      <c r="I226" s="80">
        <f t="shared" si="19"/>
        <v>0.47693463375067235</v>
      </c>
      <c r="J226" s="80">
        <f t="shared" si="20"/>
        <v>0.27379064981538748</v>
      </c>
      <c r="K226" s="41">
        <v>389.09</v>
      </c>
      <c r="L226" s="41">
        <v>384.46</v>
      </c>
      <c r="M226" s="41">
        <v>385.9</v>
      </c>
      <c r="N226" s="106"/>
    </row>
    <row r="227" spans="1:14">
      <c r="A227" s="40">
        <v>33515</v>
      </c>
      <c r="B227" s="42">
        <v>0.35</v>
      </c>
      <c r="C227" s="42">
        <v>0.3</v>
      </c>
      <c r="D227" s="42">
        <v>0.35</v>
      </c>
      <c r="E227" s="43">
        <f t="shared" si="22"/>
        <v>0.99999999999999989</v>
      </c>
      <c r="F227" s="89">
        <f t="shared" si="23"/>
        <v>0.35875000000000001</v>
      </c>
      <c r="G227" s="70">
        <f t="shared" si="21"/>
        <v>0</v>
      </c>
      <c r="H227" s="80">
        <f t="shared" si="18"/>
        <v>0.37536264178302992</v>
      </c>
      <c r="I227" s="80">
        <f t="shared" si="19"/>
        <v>0.47693463375067235</v>
      </c>
      <c r="J227" s="80">
        <f t="shared" si="20"/>
        <v>0.27379064981538748</v>
      </c>
      <c r="K227" s="41">
        <v>390.03</v>
      </c>
      <c r="L227" s="41">
        <v>381.24</v>
      </c>
      <c r="M227" s="41">
        <v>381.24</v>
      </c>
      <c r="N227" s="106"/>
    </row>
    <row r="228" spans="1:14">
      <c r="A228" s="40">
        <v>33522</v>
      </c>
      <c r="B228" s="42">
        <v>0.39</v>
      </c>
      <c r="C228" s="42">
        <v>0.37</v>
      </c>
      <c r="D228" s="42">
        <v>0.24</v>
      </c>
      <c r="E228" s="43">
        <f t="shared" si="22"/>
        <v>1</v>
      </c>
      <c r="F228" s="89">
        <f t="shared" si="23"/>
        <v>0.36125000000000002</v>
      </c>
      <c r="G228" s="70">
        <f t="shared" si="21"/>
        <v>0.15000000000000002</v>
      </c>
      <c r="H228" s="80">
        <f t="shared" si="18"/>
        <v>0.37536264178302992</v>
      </c>
      <c r="I228" s="80">
        <f t="shared" si="19"/>
        <v>0.47693463375067235</v>
      </c>
      <c r="J228" s="80">
        <f t="shared" si="20"/>
        <v>0.27379064981538748</v>
      </c>
      <c r="K228" s="41">
        <v>381.46</v>
      </c>
      <c r="L228" s="41">
        <v>376.11</v>
      </c>
      <c r="M228" s="41">
        <v>381.45</v>
      </c>
      <c r="N228" s="106"/>
    </row>
    <row r="229" spans="1:14">
      <c r="A229" s="40">
        <v>33529</v>
      </c>
      <c r="B229" s="42">
        <v>0.3</v>
      </c>
      <c r="C229" s="42">
        <v>0.31</v>
      </c>
      <c r="D229" s="42">
        <v>0.39</v>
      </c>
      <c r="E229" s="43">
        <f t="shared" si="22"/>
        <v>1</v>
      </c>
      <c r="F229" s="89">
        <f t="shared" si="23"/>
        <v>0.35875000000000001</v>
      </c>
      <c r="G229" s="70">
        <f t="shared" si="21"/>
        <v>-9.0000000000000024E-2</v>
      </c>
      <c r="H229" s="80">
        <f t="shared" si="18"/>
        <v>0.37536264178302992</v>
      </c>
      <c r="I229" s="80">
        <f t="shared" si="19"/>
        <v>0.47693463375067235</v>
      </c>
      <c r="J229" s="80">
        <f t="shared" si="20"/>
        <v>0.27379064981538748</v>
      </c>
      <c r="K229" s="41">
        <v>393.81</v>
      </c>
      <c r="L229" s="41">
        <v>381.45</v>
      </c>
      <c r="M229" s="41">
        <v>392.5</v>
      </c>
      <c r="N229" s="106"/>
    </row>
    <row r="230" spans="1:14">
      <c r="A230" s="40">
        <v>33536</v>
      </c>
      <c r="B230" s="42">
        <v>0.31</v>
      </c>
      <c r="C230" s="42">
        <v>0.36</v>
      </c>
      <c r="D230" s="42">
        <v>0.33</v>
      </c>
      <c r="E230" s="43">
        <f t="shared" si="22"/>
        <v>1</v>
      </c>
      <c r="F230" s="89">
        <f t="shared" si="23"/>
        <v>0.34625</v>
      </c>
      <c r="G230" s="70">
        <f t="shared" si="21"/>
        <v>-2.0000000000000018E-2</v>
      </c>
      <c r="H230" s="80">
        <f t="shared" si="18"/>
        <v>0.37536264178302992</v>
      </c>
      <c r="I230" s="80">
        <f t="shared" si="19"/>
        <v>0.47693463375067235</v>
      </c>
      <c r="J230" s="80">
        <f t="shared" si="20"/>
        <v>0.27379064981538748</v>
      </c>
      <c r="K230" s="41">
        <v>392.5</v>
      </c>
      <c r="L230" s="41">
        <v>382.97</v>
      </c>
      <c r="M230" s="41">
        <v>384.2</v>
      </c>
      <c r="N230" s="106"/>
    </row>
    <row r="231" spans="1:14">
      <c r="A231" s="40">
        <v>33543</v>
      </c>
      <c r="B231" s="42">
        <v>0.52</v>
      </c>
      <c r="C231" s="42">
        <v>0.12</v>
      </c>
      <c r="D231" s="42">
        <v>0.36</v>
      </c>
      <c r="E231" s="43">
        <f t="shared" si="22"/>
        <v>1</v>
      </c>
      <c r="F231" s="89">
        <f t="shared" si="23"/>
        <v>0.36625000000000002</v>
      </c>
      <c r="G231" s="70">
        <f t="shared" si="21"/>
        <v>0.16000000000000003</v>
      </c>
      <c r="H231" s="80">
        <f t="shared" si="18"/>
        <v>0.37536264178302992</v>
      </c>
      <c r="I231" s="80">
        <f t="shared" si="19"/>
        <v>0.47693463375067235</v>
      </c>
      <c r="J231" s="80">
        <f t="shared" si="20"/>
        <v>0.27379064981538748</v>
      </c>
      <c r="K231" s="41">
        <v>395.1</v>
      </c>
      <c r="L231" s="41">
        <v>384.2</v>
      </c>
      <c r="M231" s="41">
        <v>391.32</v>
      </c>
      <c r="N231" s="106"/>
    </row>
    <row r="232" spans="1:14">
      <c r="A232" s="40">
        <v>33550</v>
      </c>
      <c r="B232" s="42">
        <v>0.32</v>
      </c>
      <c r="C232" s="42">
        <v>0.36</v>
      </c>
      <c r="D232" s="42">
        <v>0.32</v>
      </c>
      <c r="E232" s="43">
        <f t="shared" si="22"/>
        <v>1</v>
      </c>
      <c r="F232" s="89">
        <f t="shared" si="23"/>
        <v>0.35249999999999998</v>
      </c>
      <c r="G232" s="70">
        <f t="shared" si="21"/>
        <v>0</v>
      </c>
      <c r="H232" s="80">
        <f t="shared" si="18"/>
        <v>0.37536264178302992</v>
      </c>
      <c r="I232" s="80">
        <f t="shared" si="19"/>
        <v>0.47693463375067235</v>
      </c>
      <c r="J232" s="80">
        <f t="shared" si="20"/>
        <v>0.27379064981538748</v>
      </c>
      <c r="K232" s="41">
        <v>396.43</v>
      </c>
      <c r="L232" s="41">
        <v>388.09</v>
      </c>
      <c r="M232" s="41">
        <v>392.89</v>
      </c>
      <c r="N232" s="106"/>
    </row>
    <row r="233" spans="1:14">
      <c r="A233" s="40">
        <v>33557</v>
      </c>
      <c r="B233" s="42">
        <v>0.38</v>
      </c>
      <c r="C233" s="42">
        <v>0.33</v>
      </c>
      <c r="D233" s="42">
        <v>0.28999999999999998</v>
      </c>
      <c r="E233" s="43">
        <f t="shared" si="22"/>
        <v>1</v>
      </c>
      <c r="F233" s="89">
        <f t="shared" si="23"/>
        <v>0.35999999999999993</v>
      </c>
      <c r="G233" s="70">
        <f t="shared" si="21"/>
        <v>9.0000000000000024E-2</v>
      </c>
      <c r="H233" s="80">
        <f t="shared" si="18"/>
        <v>0.37536264178302992</v>
      </c>
      <c r="I233" s="80">
        <f t="shared" si="19"/>
        <v>0.47693463375067235</v>
      </c>
      <c r="J233" s="80">
        <f t="shared" si="20"/>
        <v>0.27379064981538748</v>
      </c>
      <c r="K233" s="41">
        <v>398.22</v>
      </c>
      <c r="L233" s="41">
        <v>382.62</v>
      </c>
      <c r="M233" s="41">
        <v>382.62</v>
      </c>
      <c r="N233" s="106"/>
    </row>
    <row r="234" spans="1:14">
      <c r="A234" s="40">
        <v>33564</v>
      </c>
      <c r="B234" s="42">
        <v>0.48</v>
      </c>
      <c r="C234" s="42">
        <v>0.32</v>
      </c>
      <c r="D234" s="42">
        <v>0.2</v>
      </c>
      <c r="E234" s="43">
        <f t="shared" si="22"/>
        <v>1</v>
      </c>
      <c r="F234" s="89">
        <f t="shared" si="23"/>
        <v>0.38124999999999998</v>
      </c>
      <c r="G234" s="70">
        <f t="shared" si="21"/>
        <v>0.27999999999999997</v>
      </c>
      <c r="H234" s="80">
        <f t="shared" si="18"/>
        <v>0.37536264178302992</v>
      </c>
      <c r="I234" s="80">
        <f t="shared" si="19"/>
        <v>0.47693463375067235</v>
      </c>
      <c r="J234" s="80">
        <f t="shared" si="20"/>
        <v>0.27379064981538748</v>
      </c>
      <c r="K234" s="41">
        <v>385.4</v>
      </c>
      <c r="L234" s="41">
        <v>374.52</v>
      </c>
      <c r="M234" s="41">
        <v>376.14</v>
      </c>
      <c r="N234" s="106"/>
    </row>
    <row r="235" spans="1:14">
      <c r="A235" s="40">
        <v>33569</v>
      </c>
      <c r="B235" s="42">
        <v>0.33</v>
      </c>
      <c r="C235" s="42">
        <v>0.27</v>
      </c>
      <c r="D235" s="42">
        <v>0.4</v>
      </c>
      <c r="E235" s="43">
        <f t="shared" si="22"/>
        <v>1</v>
      </c>
      <c r="F235" s="89">
        <f t="shared" si="23"/>
        <v>0.37875000000000003</v>
      </c>
      <c r="G235" s="70">
        <f t="shared" si="21"/>
        <v>-7.0000000000000007E-2</v>
      </c>
      <c r="H235" s="80">
        <f t="shared" si="18"/>
        <v>0.37536264178302992</v>
      </c>
      <c r="I235" s="80">
        <f t="shared" si="19"/>
        <v>0.47693463375067235</v>
      </c>
      <c r="J235" s="80">
        <f t="shared" si="20"/>
        <v>0.27379064981538748</v>
      </c>
      <c r="K235" s="41">
        <v>378.11</v>
      </c>
      <c r="L235" s="41">
        <v>375.22</v>
      </c>
      <c r="M235" s="41">
        <v>376.55</v>
      </c>
      <c r="N235" s="106"/>
    </row>
    <row r="236" spans="1:14">
      <c r="A236" s="40">
        <v>33578</v>
      </c>
      <c r="B236" s="42">
        <v>0.23</v>
      </c>
      <c r="C236" s="42">
        <v>0.32</v>
      </c>
      <c r="D236" s="42">
        <v>0.45</v>
      </c>
      <c r="E236" s="43">
        <f t="shared" si="22"/>
        <v>1</v>
      </c>
      <c r="F236" s="89">
        <f t="shared" si="23"/>
        <v>0.35875000000000001</v>
      </c>
      <c r="G236" s="70">
        <f t="shared" si="21"/>
        <v>-0.22</v>
      </c>
      <c r="H236" s="80">
        <f t="shared" si="18"/>
        <v>0.37536264178302992</v>
      </c>
      <c r="I236" s="80">
        <f t="shared" si="19"/>
        <v>0.47693463375067235</v>
      </c>
      <c r="J236" s="80">
        <f t="shared" si="20"/>
        <v>0.27379064981538748</v>
      </c>
      <c r="K236" s="41">
        <v>382.39</v>
      </c>
      <c r="L236" s="41">
        <v>375.41</v>
      </c>
      <c r="M236" s="41">
        <v>379.1</v>
      </c>
      <c r="N236" s="106"/>
    </row>
    <row r="237" spans="1:14">
      <c r="A237" s="40">
        <v>33585</v>
      </c>
      <c r="B237" s="42">
        <v>0.33</v>
      </c>
      <c r="C237" s="42">
        <v>0.36</v>
      </c>
      <c r="D237" s="42">
        <v>0.31</v>
      </c>
      <c r="E237" s="43">
        <f t="shared" si="22"/>
        <v>1</v>
      </c>
      <c r="F237" s="89">
        <f t="shared" si="23"/>
        <v>0.36250000000000004</v>
      </c>
      <c r="G237" s="70">
        <f t="shared" si="21"/>
        <v>2.0000000000000018E-2</v>
      </c>
      <c r="H237" s="80">
        <f t="shared" si="18"/>
        <v>0.37536264178302992</v>
      </c>
      <c r="I237" s="80">
        <f t="shared" si="19"/>
        <v>0.47693463375067235</v>
      </c>
      <c r="J237" s="80">
        <f t="shared" si="20"/>
        <v>0.27379064981538748</v>
      </c>
      <c r="K237" s="41">
        <v>385.04</v>
      </c>
      <c r="L237" s="41">
        <v>374.78</v>
      </c>
      <c r="M237" s="41">
        <v>384.47</v>
      </c>
      <c r="N237" s="106"/>
    </row>
    <row r="238" spans="1:14">
      <c r="A238" s="40">
        <v>33592</v>
      </c>
      <c r="B238" s="42">
        <v>0.36</v>
      </c>
      <c r="C238" s="42">
        <v>0.3</v>
      </c>
      <c r="D238" s="42">
        <v>0.34</v>
      </c>
      <c r="E238" s="43">
        <f t="shared" si="22"/>
        <v>1</v>
      </c>
      <c r="F238" s="89">
        <f t="shared" si="23"/>
        <v>0.36875000000000002</v>
      </c>
      <c r="G238" s="70">
        <f t="shared" si="21"/>
        <v>1.9999999999999962E-2</v>
      </c>
      <c r="H238" s="80">
        <f t="shared" si="18"/>
        <v>0.37536264178302992</v>
      </c>
      <c r="I238" s="80">
        <f t="shared" si="19"/>
        <v>0.47693463375067235</v>
      </c>
      <c r="J238" s="80">
        <f t="shared" si="20"/>
        <v>0.27379064981538748</v>
      </c>
      <c r="K238" s="41">
        <v>388.24</v>
      </c>
      <c r="L238" s="41">
        <v>380.64</v>
      </c>
      <c r="M238" s="41">
        <v>387.04</v>
      </c>
      <c r="N238" s="106"/>
    </row>
    <row r="239" spans="1:14">
      <c r="A239" s="40">
        <v>33599</v>
      </c>
      <c r="B239" s="42">
        <v>0.39</v>
      </c>
      <c r="C239" s="42">
        <v>0.28999999999999998</v>
      </c>
      <c r="D239" s="42">
        <v>0.32</v>
      </c>
      <c r="E239" s="43">
        <f t="shared" si="22"/>
        <v>1</v>
      </c>
      <c r="F239" s="89">
        <f t="shared" si="23"/>
        <v>0.35249999999999998</v>
      </c>
      <c r="G239" s="70">
        <f t="shared" si="21"/>
        <v>7.0000000000000007E-2</v>
      </c>
      <c r="H239" s="80">
        <f t="shared" si="18"/>
        <v>0.37536264178302992</v>
      </c>
      <c r="I239" s="80">
        <f t="shared" si="19"/>
        <v>0.47693463375067235</v>
      </c>
      <c r="J239" s="80">
        <f t="shared" si="20"/>
        <v>0.27379064981538748</v>
      </c>
      <c r="K239" s="41">
        <v>406.58</v>
      </c>
      <c r="L239" s="41">
        <v>386.96</v>
      </c>
      <c r="M239" s="41">
        <v>406.46</v>
      </c>
      <c r="N239" s="106"/>
    </row>
    <row r="240" spans="1:14">
      <c r="A240" s="40">
        <v>33606</v>
      </c>
      <c r="B240" s="42">
        <v>0.49</v>
      </c>
      <c r="C240" s="42">
        <v>0.2</v>
      </c>
      <c r="D240" s="42">
        <v>0.31</v>
      </c>
      <c r="E240" s="43">
        <f t="shared" si="22"/>
        <v>1</v>
      </c>
      <c r="F240" s="89">
        <f t="shared" si="23"/>
        <v>0.37375000000000003</v>
      </c>
      <c r="G240" s="70">
        <f t="shared" si="21"/>
        <v>0.18</v>
      </c>
      <c r="H240" s="80">
        <f t="shared" si="18"/>
        <v>0.37536264178302992</v>
      </c>
      <c r="I240" s="80">
        <f t="shared" si="19"/>
        <v>0.47693463375067235</v>
      </c>
      <c r="J240" s="80">
        <f t="shared" si="20"/>
        <v>0.27379064981538748</v>
      </c>
      <c r="K240" s="41">
        <v>419.79</v>
      </c>
      <c r="L240" s="41">
        <v>406.46</v>
      </c>
      <c r="M240" s="41">
        <v>419.34</v>
      </c>
      <c r="N240" s="106"/>
    </row>
    <row r="241" spans="1:14">
      <c r="A241" s="40">
        <v>33613</v>
      </c>
      <c r="B241" s="42">
        <v>0.48</v>
      </c>
      <c r="C241" s="42">
        <v>0.27</v>
      </c>
      <c r="D241" s="42">
        <v>0.25</v>
      </c>
      <c r="E241" s="43">
        <f t="shared" si="22"/>
        <v>1</v>
      </c>
      <c r="F241" s="89">
        <f t="shared" si="23"/>
        <v>0.38625000000000004</v>
      </c>
      <c r="G241" s="70">
        <f t="shared" si="21"/>
        <v>0.22999999999999998</v>
      </c>
      <c r="H241" s="80">
        <f t="shared" si="18"/>
        <v>0.37536264178302992</v>
      </c>
      <c r="I241" s="80">
        <f t="shared" si="19"/>
        <v>0.47693463375067235</v>
      </c>
      <c r="J241" s="80">
        <f t="shared" si="20"/>
        <v>0.27379064981538748</v>
      </c>
      <c r="K241" s="41">
        <v>420.5</v>
      </c>
      <c r="L241" s="41">
        <v>413.31</v>
      </c>
      <c r="M241" s="41">
        <v>415.1</v>
      </c>
      <c r="N241" s="106"/>
    </row>
    <row r="242" spans="1:14">
      <c r="A242" s="40">
        <v>33620</v>
      </c>
      <c r="B242" s="42">
        <v>0.51</v>
      </c>
      <c r="C242" s="42">
        <v>0.21</v>
      </c>
      <c r="D242" s="42">
        <v>0.28000000000000003</v>
      </c>
      <c r="E242" s="43">
        <f t="shared" si="22"/>
        <v>1</v>
      </c>
      <c r="F242" s="89">
        <f t="shared" si="23"/>
        <v>0.39</v>
      </c>
      <c r="G242" s="70">
        <f t="shared" si="21"/>
        <v>0.22999999999999998</v>
      </c>
      <c r="H242" s="80">
        <f t="shared" si="18"/>
        <v>0.37536264178302992</v>
      </c>
      <c r="I242" s="80">
        <f t="shared" si="19"/>
        <v>0.47693463375067235</v>
      </c>
      <c r="J242" s="80">
        <f t="shared" si="20"/>
        <v>0.27379064981538748</v>
      </c>
      <c r="K242" s="41">
        <v>420.77</v>
      </c>
      <c r="L242" s="41">
        <v>414.34</v>
      </c>
      <c r="M242" s="41">
        <v>418.86</v>
      </c>
      <c r="N242" s="106"/>
    </row>
    <row r="243" spans="1:14">
      <c r="A243" s="40">
        <v>33627</v>
      </c>
      <c r="B243" s="42">
        <v>0.46</v>
      </c>
      <c r="C243" s="42">
        <v>0.25</v>
      </c>
      <c r="D243" s="42">
        <v>0.28999999999999998</v>
      </c>
      <c r="E243" s="43">
        <f t="shared" si="22"/>
        <v>1</v>
      </c>
      <c r="F243" s="89">
        <f t="shared" si="23"/>
        <v>0.40625</v>
      </c>
      <c r="G243" s="70">
        <f t="shared" si="21"/>
        <v>0.17000000000000004</v>
      </c>
      <c r="H243" s="80">
        <f t="shared" si="18"/>
        <v>0.37536264178302992</v>
      </c>
      <c r="I243" s="80">
        <f t="shared" si="19"/>
        <v>0.47693463375067235</v>
      </c>
      <c r="J243" s="80">
        <f t="shared" si="20"/>
        <v>0.27379064981538748</v>
      </c>
      <c r="K243" s="41">
        <v>418.13</v>
      </c>
      <c r="L243" s="41">
        <v>412.64</v>
      </c>
      <c r="M243" s="41">
        <v>415.48</v>
      </c>
      <c r="N243" s="106"/>
    </row>
    <row r="244" spans="1:14">
      <c r="A244" s="40">
        <v>33634</v>
      </c>
      <c r="B244" s="42">
        <v>0.47</v>
      </c>
      <c r="C244" s="42">
        <v>0.26</v>
      </c>
      <c r="D244" s="42">
        <v>0.27</v>
      </c>
      <c r="E244" s="43">
        <f t="shared" si="22"/>
        <v>1</v>
      </c>
      <c r="F244" s="89">
        <f t="shared" si="23"/>
        <v>0.43624999999999992</v>
      </c>
      <c r="G244" s="70">
        <f t="shared" si="21"/>
        <v>0.19999999999999996</v>
      </c>
      <c r="H244" s="80">
        <f t="shared" si="18"/>
        <v>0.37536264178302992</v>
      </c>
      <c r="I244" s="80">
        <f t="shared" si="19"/>
        <v>0.47693463375067235</v>
      </c>
      <c r="J244" s="80">
        <f t="shared" si="20"/>
        <v>0.27379064981538748</v>
      </c>
      <c r="K244" s="41">
        <v>410.34</v>
      </c>
      <c r="L244" s="41">
        <v>414.99</v>
      </c>
      <c r="M244" s="41">
        <v>408.79</v>
      </c>
      <c r="N244" s="106"/>
    </row>
    <row r="245" spans="1:14">
      <c r="A245" s="40">
        <v>33641</v>
      </c>
      <c r="B245" s="42">
        <v>0.36</v>
      </c>
      <c r="C245" s="42">
        <v>0.39</v>
      </c>
      <c r="D245" s="42">
        <v>0.25</v>
      </c>
      <c r="E245" s="43">
        <f t="shared" si="22"/>
        <v>1</v>
      </c>
      <c r="F245" s="89">
        <f t="shared" si="23"/>
        <v>0.44</v>
      </c>
      <c r="G245" s="70">
        <f t="shared" si="21"/>
        <v>0.10999999999999999</v>
      </c>
      <c r="H245" s="80">
        <f t="shared" si="18"/>
        <v>0.37536264178302992</v>
      </c>
      <c r="I245" s="80">
        <f t="shared" si="19"/>
        <v>0.47693463375067235</v>
      </c>
      <c r="J245" s="80">
        <f t="shared" si="20"/>
        <v>0.27379064981538748</v>
      </c>
      <c r="K245" s="41">
        <v>413.85</v>
      </c>
      <c r="L245" s="41">
        <v>409.53</v>
      </c>
      <c r="M245" s="41">
        <v>411.09</v>
      </c>
      <c r="N245" s="106"/>
    </row>
    <row r="246" spans="1:14">
      <c r="A246" s="40">
        <v>33648</v>
      </c>
      <c r="B246" s="42">
        <v>0.46</v>
      </c>
      <c r="C246" s="42">
        <v>0.28000000000000003</v>
      </c>
      <c r="D246" s="42">
        <v>0.26</v>
      </c>
      <c r="E246" s="43">
        <f t="shared" si="22"/>
        <v>1</v>
      </c>
      <c r="F246" s="89">
        <f t="shared" si="23"/>
        <v>0.45249999999999996</v>
      </c>
      <c r="G246" s="70">
        <f t="shared" si="21"/>
        <v>0.2</v>
      </c>
      <c r="H246" s="80">
        <f t="shared" si="18"/>
        <v>0.37536264178302992</v>
      </c>
      <c r="I246" s="80">
        <f t="shared" si="19"/>
        <v>0.47693463375067235</v>
      </c>
      <c r="J246" s="80">
        <f t="shared" si="20"/>
        <v>0.27379064981538748</v>
      </c>
      <c r="K246" s="41">
        <v>417.13</v>
      </c>
      <c r="L246" s="41">
        <v>413.69</v>
      </c>
      <c r="M246" s="41">
        <v>412.48</v>
      </c>
      <c r="N246" s="106"/>
    </row>
    <row r="247" spans="1:14">
      <c r="A247" s="40">
        <v>33655</v>
      </c>
      <c r="B247" s="42">
        <v>0.47</v>
      </c>
      <c r="C247" s="42">
        <v>0.25</v>
      </c>
      <c r="D247" s="42">
        <v>0.28000000000000003</v>
      </c>
      <c r="E247" s="43">
        <f t="shared" si="22"/>
        <v>1</v>
      </c>
      <c r="F247" s="89">
        <f t="shared" si="23"/>
        <v>0.46250000000000002</v>
      </c>
      <c r="G247" s="70">
        <f t="shared" si="21"/>
        <v>0.18999999999999995</v>
      </c>
      <c r="H247" s="80">
        <f t="shared" si="18"/>
        <v>0.37536264178302992</v>
      </c>
      <c r="I247" s="80">
        <f t="shared" si="19"/>
        <v>0.47693463375067235</v>
      </c>
      <c r="J247" s="80">
        <f t="shared" si="20"/>
        <v>0.27379064981538748</v>
      </c>
      <c r="K247" s="41">
        <v>413.9</v>
      </c>
      <c r="L247" s="41">
        <v>407.38</v>
      </c>
      <c r="M247" s="41">
        <v>411.46</v>
      </c>
      <c r="N247" s="106"/>
    </row>
    <row r="248" spans="1:14">
      <c r="A248" s="40">
        <v>33662</v>
      </c>
      <c r="B248" s="42">
        <v>0.43</v>
      </c>
      <c r="C248" s="42">
        <v>0.36</v>
      </c>
      <c r="D248" s="42">
        <v>0.21</v>
      </c>
      <c r="E248" s="43">
        <f t="shared" si="22"/>
        <v>1</v>
      </c>
      <c r="F248" s="89">
        <f t="shared" si="23"/>
        <v>0.45500000000000002</v>
      </c>
      <c r="G248" s="70">
        <f t="shared" si="21"/>
        <v>0.22</v>
      </c>
      <c r="H248" s="80">
        <f t="shared" si="18"/>
        <v>0.37536264178302992</v>
      </c>
      <c r="I248" s="80">
        <f t="shared" si="19"/>
        <v>0.47693463375067235</v>
      </c>
      <c r="J248" s="80">
        <f t="shared" si="20"/>
        <v>0.27379064981538748</v>
      </c>
      <c r="K248" s="41">
        <v>416.07</v>
      </c>
      <c r="L248" s="41">
        <v>408.02</v>
      </c>
      <c r="M248" s="41">
        <v>412.7</v>
      </c>
      <c r="N248" s="106"/>
    </row>
    <row r="249" spans="1:14">
      <c r="A249" s="40">
        <v>33669</v>
      </c>
      <c r="B249" s="42">
        <v>0.45</v>
      </c>
      <c r="C249" s="42">
        <v>0.28999999999999998</v>
      </c>
      <c r="D249" s="42">
        <v>0.26</v>
      </c>
      <c r="E249" s="43">
        <f t="shared" si="22"/>
        <v>1</v>
      </c>
      <c r="F249" s="89">
        <f t="shared" si="23"/>
        <v>0.45124999999999998</v>
      </c>
      <c r="G249" s="70">
        <f t="shared" si="21"/>
        <v>0.19</v>
      </c>
      <c r="H249" s="80">
        <f t="shared" si="18"/>
        <v>0.37536264178302992</v>
      </c>
      <c r="I249" s="80">
        <f t="shared" si="19"/>
        <v>0.47693463375067235</v>
      </c>
      <c r="J249" s="80">
        <f t="shared" si="20"/>
        <v>0.27379064981538748</v>
      </c>
      <c r="K249" s="41">
        <v>413.78</v>
      </c>
      <c r="L249" s="41">
        <v>403.65</v>
      </c>
      <c r="M249" s="41">
        <v>404.44</v>
      </c>
      <c r="N249" s="106"/>
    </row>
    <row r="250" spans="1:14">
      <c r="A250" s="40">
        <v>33676</v>
      </c>
      <c r="B250" s="42">
        <v>0.38</v>
      </c>
      <c r="C250" s="42">
        <v>0.35</v>
      </c>
      <c r="D250" s="42">
        <v>0.27</v>
      </c>
      <c r="E250" s="43">
        <f t="shared" si="22"/>
        <v>1</v>
      </c>
      <c r="F250" s="89">
        <f t="shared" si="23"/>
        <v>0.435</v>
      </c>
      <c r="G250" s="70">
        <f t="shared" si="21"/>
        <v>0.10999999999999999</v>
      </c>
      <c r="H250" s="80">
        <f t="shared" si="18"/>
        <v>0.37536264178302992</v>
      </c>
      <c r="I250" s="80">
        <f t="shared" si="19"/>
        <v>0.47693463375067235</v>
      </c>
      <c r="J250" s="80">
        <f t="shared" si="20"/>
        <v>0.27379064981538748</v>
      </c>
      <c r="K250" s="41">
        <v>409.16</v>
      </c>
      <c r="L250" s="41">
        <v>404.72</v>
      </c>
      <c r="M250" s="41">
        <v>405.84</v>
      </c>
      <c r="N250" s="106"/>
    </row>
    <row r="251" spans="1:14">
      <c r="A251" s="40">
        <v>33683</v>
      </c>
      <c r="B251" s="42">
        <v>0.48</v>
      </c>
      <c r="C251" s="42">
        <v>0.28999999999999998</v>
      </c>
      <c r="D251" s="42">
        <v>0.23</v>
      </c>
      <c r="E251" s="43">
        <f t="shared" si="22"/>
        <v>1</v>
      </c>
      <c r="F251" s="89">
        <f t="shared" si="23"/>
        <v>0.4375</v>
      </c>
      <c r="G251" s="70">
        <f t="shared" si="21"/>
        <v>0.24999999999999997</v>
      </c>
      <c r="H251" s="80">
        <f t="shared" si="18"/>
        <v>0.37536264178302992</v>
      </c>
      <c r="I251" s="80">
        <f t="shared" si="19"/>
        <v>0.47693463375067235</v>
      </c>
      <c r="J251" s="80">
        <f t="shared" si="20"/>
        <v>0.27379064981538748</v>
      </c>
      <c r="K251" s="41">
        <v>411.3</v>
      </c>
      <c r="L251" s="41">
        <v>406.39</v>
      </c>
      <c r="M251" s="41">
        <v>411.3</v>
      </c>
      <c r="N251" s="106"/>
    </row>
    <row r="252" spans="1:14">
      <c r="A252" s="40">
        <v>33690</v>
      </c>
      <c r="B252" s="42">
        <v>0.43</v>
      </c>
      <c r="C252" s="42">
        <v>0.35</v>
      </c>
      <c r="D252" s="42">
        <v>0.22</v>
      </c>
      <c r="E252" s="43">
        <f t="shared" si="22"/>
        <v>1</v>
      </c>
      <c r="F252" s="89">
        <f t="shared" si="23"/>
        <v>0.4325</v>
      </c>
      <c r="G252" s="70">
        <f t="shared" si="21"/>
        <v>0.21</v>
      </c>
      <c r="H252" s="80">
        <f t="shared" si="18"/>
        <v>0.37536264178302992</v>
      </c>
      <c r="I252" s="80">
        <f t="shared" si="19"/>
        <v>0.47693463375067235</v>
      </c>
      <c r="J252" s="80">
        <f t="shared" si="20"/>
        <v>0.27379064981538748</v>
      </c>
      <c r="K252" s="41">
        <v>409.91</v>
      </c>
      <c r="L252" s="41">
        <v>403.5</v>
      </c>
      <c r="M252" s="41">
        <v>403.5</v>
      </c>
      <c r="N252" s="106"/>
    </row>
    <row r="253" spans="1:14">
      <c r="A253" s="40">
        <v>33697</v>
      </c>
      <c r="B253" s="42">
        <v>0.35</v>
      </c>
      <c r="C253" s="42">
        <v>0.42</v>
      </c>
      <c r="D253" s="42">
        <v>0.23</v>
      </c>
      <c r="E253" s="43">
        <f t="shared" si="22"/>
        <v>1</v>
      </c>
      <c r="F253" s="89">
        <f t="shared" si="23"/>
        <v>0.43125000000000002</v>
      </c>
      <c r="G253" s="70">
        <f t="shared" si="21"/>
        <v>0.11999999999999997</v>
      </c>
      <c r="H253" s="80">
        <f t="shared" si="18"/>
        <v>0.37536264178302992</v>
      </c>
      <c r="I253" s="80">
        <f t="shared" si="19"/>
        <v>0.47693463375067235</v>
      </c>
      <c r="J253" s="80">
        <f t="shared" si="20"/>
        <v>0.27379064981538748</v>
      </c>
      <c r="K253" s="41">
        <v>404.23</v>
      </c>
      <c r="L253" s="41">
        <v>400.5</v>
      </c>
      <c r="M253" s="41">
        <v>401.55</v>
      </c>
      <c r="N253" s="106"/>
    </row>
    <row r="254" spans="1:14">
      <c r="A254" s="40">
        <v>33704</v>
      </c>
      <c r="B254" s="42">
        <v>0.43</v>
      </c>
      <c r="C254" s="42">
        <v>0.27</v>
      </c>
      <c r="D254" s="42">
        <v>0.3</v>
      </c>
      <c r="E254" s="43">
        <f t="shared" si="22"/>
        <v>1</v>
      </c>
      <c r="F254" s="89">
        <f t="shared" si="23"/>
        <v>0.42750000000000005</v>
      </c>
      <c r="G254" s="70">
        <f t="shared" si="21"/>
        <v>0.13</v>
      </c>
      <c r="H254" s="80">
        <f t="shared" si="18"/>
        <v>0.37536264178302992</v>
      </c>
      <c r="I254" s="80">
        <f t="shared" si="19"/>
        <v>0.47693463375067235</v>
      </c>
      <c r="J254" s="80">
        <f t="shared" si="20"/>
        <v>0.27379064981538748</v>
      </c>
      <c r="K254" s="41">
        <v>405.59</v>
      </c>
      <c r="L254" s="41">
        <v>394.5</v>
      </c>
      <c r="M254" s="41">
        <v>404.29</v>
      </c>
      <c r="N254" s="106"/>
    </row>
    <row r="255" spans="1:14">
      <c r="A255" s="40">
        <v>33711</v>
      </c>
      <c r="B255" s="42">
        <v>0.37</v>
      </c>
      <c r="C255" s="42">
        <v>0.38</v>
      </c>
      <c r="D255" s="42">
        <v>0.25</v>
      </c>
      <c r="E255" s="43">
        <f t="shared" si="22"/>
        <v>1</v>
      </c>
      <c r="F255" s="89">
        <f t="shared" si="23"/>
        <v>0.41500000000000004</v>
      </c>
      <c r="G255" s="70">
        <f t="shared" si="21"/>
        <v>0.12</v>
      </c>
      <c r="H255" s="80">
        <f t="shared" si="18"/>
        <v>0.37536264178302992</v>
      </c>
      <c r="I255" s="80">
        <f t="shared" si="19"/>
        <v>0.47693463375067235</v>
      </c>
      <c r="J255" s="80">
        <f t="shared" si="20"/>
        <v>0.27379064981538748</v>
      </c>
      <c r="K255" s="41">
        <v>416.28</v>
      </c>
      <c r="L255" s="41">
        <v>406.08</v>
      </c>
      <c r="M255" s="41">
        <v>416.05</v>
      </c>
      <c r="N255" s="106"/>
    </row>
    <row r="256" spans="1:14">
      <c r="A256" s="40">
        <v>33718</v>
      </c>
      <c r="B256" s="42">
        <v>0.52</v>
      </c>
      <c r="C256" s="42">
        <v>0.34</v>
      </c>
      <c r="D256" s="42">
        <v>0.14000000000000001</v>
      </c>
      <c r="E256" s="43">
        <f t="shared" si="22"/>
        <v>1</v>
      </c>
      <c r="F256" s="89">
        <f t="shared" si="23"/>
        <v>0.42625000000000002</v>
      </c>
      <c r="G256" s="70">
        <f t="shared" si="21"/>
        <v>0.38</v>
      </c>
      <c r="H256" s="80">
        <f t="shared" si="18"/>
        <v>0.37536264178302992</v>
      </c>
      <c r="I256" s="80">
        <f t="shared" si="19"/>
        <v>0.47693463375067235</v>
      </c>
      <c r="J256" s="80">
        <f t="shared" si="20"/>
        <v>0.27379064981538748</v>
      </c>
      <c r="K256" s="41">
        <v>411.6</v>
      </c>
      <c r="L256" s="41">
        <v>409.81</v>
      </c>
      <c r="M256" s="41">
        <v>409.02</v>
      </c>
      <c r="N256" s="106"/>
    </row>
    <row r="257" spans="1:14">
      <c r="A257" s="40">
        <v>33725</v>
      </c>
      <c r="B257" s="42">
        <v>0.28999999999999998</v>
      </c>
      <c r="C257" s="42">
        <v>0.36</v>
      </c>
      <c r="D257" s="42">
        <v>0.35</v>
      </c>
      <c r="E257" s="43">
        <f t="shared" si="22"/>
        <v>0.99999999999999989</v>
      </c>
      <c r="F257" s="89">
        <f t="shared" si="23"/>
        <v>0.40625000000000006</v>
      </c>
      <c r="G257" s="70">
        <f t="shared" si="21"/>
        <v>-0.06</v>
      </c>
      <c r="H257" s="80">
        <f t="shared" si="18"/>
        <v>0.37536264178302992</v>
      </c>
      <c r="I257" s="80">
        <f t="shared" si="19"/>
        <v>0.47693463375067235</v>
      </c>
      <c r="J257" s="80">
        <f t="shared" si="20"/>
        <v>0.27379064981538748</v>
      </c>
      <c r="K257" s="41">
        <v>414.95</v>
      </c>
      <c r="L257" s="41">
        <v>408.45</v>
      </c>
      <c r="M257" s="41">
        <v>412.53</v>
      </c>
      <c r="N257" s="106"/>
    </row>
    <row r="258" spans="1:14">
      <c r="A258" s="40">
        <v>33732</v>
      </c>
      <c r="B258" s="42">
        <v>0.43</v>
      </c>
      <c r="C258" s="42">
        <v>0.31</v>
      </c>
      <c r="D258" s="42">
        <v>0.26</v>
      </c>
      <c r="E258" s="43">
        <f t="shared" si="22"/>
        <v>1</v>
      </c>
      <c r="F258" s="89">
        <f t="shared" si="23"/>
        <v>0.41249999999999998</v>
      </c>
      <c r="G258" s="70">
        <f t="shared" si="21"/>
        <v>0.16999999999999998</v>
      </c>
      <c r="H258" s="80">
        <f t="shared" si="18"/>
        <v>0.37536264178302992</v>
      </c>
      <c r="I258" s="80">
        <f t="shared" si="19"/>
        <v>0.47693463375067235</v>
      </c>
      <c r="J258" s="80">
        <f t="shared" si="20"/>
        <v>0.27379064981538748</v>
      </c>
      <c r="K258" s="41">
        <v>416.91</v>
      </c>
      <c r="L258" s="41">
        <v>415.85</v>
      </c>
      <c r="M258" s="41">
        <v>416.05</v>
      </c>
      <c r="N258" s="106"/>
    </row>
    <row r="259" spans="1:14">
      <c r="A259" s="40">
        <v>33739</v>
      </c>
      <c r="B259" s="42">
        <v>0.4</v>
      </c>
      <c r="C259" s="42">
        <v>0.37</v>
      </c>
      <c r="D259" s="42">
        <v>0.23</v>
      </c>
      <c r="E259" s="43">
        <f t="shared" si="22"/>
        <v>1</v>
      </c>
      <c r="F259" s="89">
        <f t="shared" si="23"/>
        <v>0.40250000000000002</v>
      </c>
      <c r="G259" s="70">
        <f t="shared" si="21"/>
        <v>0.17</v>
      </c>
      <c r="H259" s="80">
        <f t="shared" si="18"/>
        <v>0.37536264178302992</v>
      </c>
      <c r="I259" s="80">
        <f t="shared" si="19"/>
        <v>0.47693463375067235</v>
      </c>
      <c r="J259" s="80">
        <f t="shared" si="20"/>
        <v>0.27379064981538748</v>
      </c>
      <c r="K259" s="41">
        <v>418.49</v>
      </c>
      <c r="L259" s="41">
        <v>410.09</v>
      </c>
      <c r="M259" s="41">
        <v>410.09</v>
      </c>
      <c r="N259" s="106"/>
    </row>
    <row r="260" spans="1:14">
      <c r="A260" s="40">
        <v>33746</v>
      </c>
      <c r="B260" s="42">
        <v>0.48</v>
      </c>
      <c r="C260" s="42">
        <v>0.24</v>
      </c>
      <c r="D260" s="42">
        <v>0.28000000000000003</v>
      </c>
      <c r="E260" s="43">
        <f t="shared" si="22"/>
        <v>1</v>
      </c>
      <c r="F260" s="89">
        <f t="shared" si="23"/>
        <v>0.40875</v>
      </c>
      <c r="G260" s="70">
        <f t="shared" si="21"/>
        <v>0.19999999999999996</v>
      </c>
      <c r="H260" s="80">
        <f t="shared" si="18"/>
        <v>0.37536264178302992</v>
      </c>
      <c r="I260" s="80">
        <f t="shared" si="19"/>
        <v>0.47693463375067235</v>
      </c>
      <c r="J260" s="80">
        <f t="shared" si="20"/>
        <v>0.27379064981538748</v>
      </c>
      <c r="K260" s="41">
        <v>416.37</v>
      </c>
      <c r="L260" s="41">
        <v>412.6</v>
      </c>
      <c r="M260" s="41">
        <v>414.02</v>
      </c>
      <c r="N260" s="106"/>
    </row>
    <row r="261" spans="1:14">
      <c r="A261" s="40">
        <v>33753</v>
      </c>
      <c r="B261" s="42">
        <v>0.41</v>
      </c>
      <c r="C261" s="42">
        <v>0.43</v>
      </c>
      <c r="D261" s="42">
        <v>0.16</v>
      </c>
      <c r="E261" s="43">
        <f t="shared" si="22"/>
        <v>1</v>
      </c>
      <c r="F261" s="89">
        <f t="shared" si="23"/>
        <v>0.41625000000000001</v>
      </c>
      <c r="G261" s="70">
        <f t="shared" si="21"/>
        <v>0.24999999999999997</v>
      </c>
      <c r="H261" s="80">
        <f t="shared" si="18"/>
        <v>0.37536264178302992</v>
      </c>
      <c r="I261" s="80">
        <f t="shared" si="19"/>
        <v>0.47693463375067235</v>
      </c>
      <c r="J261" s="80">
        <f t="shared" si="20"/>
        <v>0.27379064981538748</v>
      </c>
      <c r="K261" s="41">
        <v>416.74</v>
      </c>
      <c r="L261" s="41">
        <v>411.41</v>
      </c>
      <c r="M261" s="41">
        <v>415.35</v>
      </c>
      <c r="N261" s="106"/>
    </row>
    <row r="262" spans="1:14">
      <c r="A262" s="40">
        <v>33760</v>
      </c>
      <c r="B262" s="42">
        <v>0.41</v>
      </c>
      <c r="C262" s="42">
        <v>0.4</v>
      </c>
      <c r="D262" s="42">
        <v>0.19</v>
      </c>
      <c r="E262" s="43">
        <f t="shared" si="22"/>
        <v>1</v>
      </c>
      <c r="F262" s="89">
        <f t="shared" si="23"/>
        <v>0.41375000000000001</v>
      </c>
      <c r="G262" s="70">
        <f t="shared" si="21"/>
        <v>0.21999999999999997</v>
      </c>
      <c r="H262" s="80">
        <f t="shared" ref="H262:H325" si="24">$B$1878</f>
        <v>0.37536264178302992</v>
      </c>
      <c r="I262" s="80">
        <f t="shared" ref="I262:I325" si="25">$B$1880</f>
        <v>0.47693463375067235</v>
      </c>
      <c r="J262" s="80">
        <f t="shared" ref="J262:J325" si="26">$B$1881</f>
        <v>0.27379064981538748</v>
      </c>
      <c r="K262" s="41">
        <v>417.3</v>
      </c>
      <c r="L262" s="41">
        <v>413.26</v>
      </c>
      <c r="M262" s="41">
        <v>413.48</v>
      </c>
      <c r="N262" s="106"/>
    </row>
    <row r="263" spans="1:14">
      <c r="A263" s="40">
        <v>33767</v>
      </c>
      <c r="B263" s="42">
        <v>0.31</v>
      </c>
      <c r="C263" s="42">
        <v>0.46</v>
      </c>
      <c r="D263" s="42">
        <v>0.23</v>
      </c>
      <c r="E263" s="43">
        <f t="shared" si="22"/>
        <v>1</v>
      </c>
      <c r="F263" s="89">
        <f t="shared" si="23"/>
        <v>0.40625000000000006</v>
      </c>
      <c r="G263" s="70">
        <f t="shared" si="21"/>
        <v>7.9999999999999988E-2</v>
      </c>
      <c r="H263" s="80">
        <f t="shared" si="24"/>
        <v>0.37536264178302992</v>
      </c>
      <c r="I263" s="80">
        <f t="shared" si="25"/>
        <v>0.47693463375067235</v>
      </c>
      <c r="J263" s="80">
        <f t="shared" si="26"/>
        <v>0.27379064981538748</v>
      </c>
      <c r="K263" s="41">
        <v>413.36</v>
      </c>
      <c r="L263" s="41">
        <v>406.64</v>
      </c>
      <c r="M263" s="41">
        <v>409.76</v>
      </c>
      <c r="N263" s="106"/>
    </row>
    <row r="264" spans="1:14">
      <c r="A264" s="40">
        <v>33774</v>
      </c>
      <c r="B264" s="42">
        <v>0.35</v>
      </c>
      <c r="C264" s="42">
        <v>0.37</v>
      </c>
      <c r="D264" s="42">
        <v>0.28000000000000003</v>
      </c>
      <c r="E264" s="43">
        <f t="shared" si="22"/>
        <v>1</v>
      </c>
      <c r="F264" s="89">
        <f t="shared" si="23"/>
        <v>0.38500000000000006</v>
      </c>
      <c r="G264" s="70">
        <f t="shared" ref="G264:G327" si="27">B264-D264</f>
        <v>6.9999999999999951E-2</v>
      </c>
      <c r="H264" s="80">
        <f t="shared" si="24"/>
        <v>0.37536264178302992</v>
      </c>
      <c r="I264" s="80">
        <f t="shared" si="25"/>
        <v>0.47693463375067235</v>
      </c>
      <c r="J264" s="80">
        <f t="shared" si="26"/>
        <v>0.27379064981538748</v>
      </c>
      <c r="K264" s="41">
        <v>410.29</v>
      </c>
      <c r="L264" s="41">
        <v>400.96</v>
      </c>
      <c r="M264" s="41">
        <v>403.67</v>
      </c>
      <c r="N264" s="106"/>
    </row>
    <row r="265" spans="1:14">
      <c r="A265" s="40">
        <v>33781</v>
      </c>
      <c r="B265" s="42">
        <v>0.39</v>
      </c>
      <c r="C265" s="42">
        <v>0.34</v>
      </c>
      <c r="D265" s="42">
        <v>0.27</v>
      </c>
      <c r="E265" s="43">
        <f t="shared" ref="E265:E328" si="28">SUM(B265:D265)</f>
        <v>1</v>
      </c>
      <c r="F265" s="89">
        <f t="shared" si="23"/>
        <v>0.39750000000000002</v>
      </c>
      <c r="G265" s="70">
        <f t="shared" si="27"/>
        <v>0.12</v>
      </c>
      <c r="H265" s="80">
        <f t="shared" si="24"/>
        <v>0.37536264178302992</v>
      </c>
      <c r="I265" s="80">
        <f t="shared" si="25"/>
        <v>0.47693463375067235</v>
      </c>
      <c r="J265" s="80">
        <f t="shared" si="26"/>
        <v>0.27379064981538748</v>
      </c>
      <c r="K265" s="41">
        <v>404.04</v>
      </c>
      <c r="L265" s="41">
        <v>403.12</v>
      </c>
      <c r="M265" s="41">
        <v>403.45</v>
      </c>
      <c r="N265" s="106"/>
    </row>
    <row r="266" spans="1:14">
      <c r="A266" s="40">
        <v>33787</v>
      </c>
      <c r="B266" s="42">
        <v>0.21</v>
      </c>
      <c r="C266" s="42">
        <v>0.44</v>
      </c>
      <c r="D266" s="42">
        <v>0.35</v>
      </c>
      <c r="E266" s="43">
        <f t="shared" si="28"/>
        <v>1</v>
      </c>
      <c r="F266" s="89">
        <f t="shared" si="23"/>
        <v>0.37</v>
      </c>
      <c r="G266" s="70">
        <f t="shared" si="27"/>
        <v>-0.13999999999999999</v>
      </c>
      <c r="H266" s="80">
        <f t="shared" si="24"/>
        <v>0.37536264178302992</v>
      </c>
      <c r="I266" s="80">
        <f t="shared" si="25"/>
        <v>0.47693463375067235</v>
      </c>
      <c r="J266" s="80">
        <f t="shared" si="26"/>
        <v>0.27379064981538748</v>
      </c>
      <c r="K266" s="41">
        <v>412.88</v>
      </c>
      <c r="L266" s="41">
        <v>408.14</v>
      </c>
      <c r="M266" s="41">
        <v>411.77</v>
      </c>
      <c r="N266" s="106"/>
    </row>
    <row r="267" spans="1:14">
      <c r="A267" s="40">
        <v>33794</v>
      </c>
      <c r="B267" s="42">
        <v>0.23</v>
      </c>
      <c r="C267" s="42">
        <v>0.42</v>
      </c>
      <c r="D267" s="42">
        <v>0.35</v>
      </c>
      <c r="E267" s="43">
        <f t="shared" si="28"/>
        <v>1</v>
      </c>
      <c r="F267" s="89">
        <f t="shared" si="23"/>
        <v>0.34875</v>
      </c>
      <c r="G267" s="70">
        <f t="shared" si="27"/>
        <v>-0.11999999999999997</v>
      </c>
      <c r="H267" s="80">
        <f t="shared" si="24"/>
        <v>0.37536264178302992</v>
      </c>
      <c r="I267" s="80">
        <f t="shared" si="25"/>
        <v>0.47693463375067235</v>
      </c>
      <c r="J267" s="80">
        <f t="shared" si="26"/>
        <v>0.27379064981538748</v>
      </c>
      <c r="K267" s="41">
        <v>414.62</v>
      </c>
      <c r="L267" s="41">
        <v>409.16</v>
      </c>
      <c r="M267" s="41">
        <v>414.62</v>
      </c>
      <c r="N267" s="106"/>
    </row>
    <row r="268" spans="1:14">
      <c r="A268" s="40">
        <v>33802</v>
      </c>
      <c r="B268" s="42">
        <v>0.28999999999999998</v>
      </c>
      <c r="C268" s="42">
        <v>0.4</v>
      </c>
      <c r="D268" s="42">
        <v>0.31</v>
      </c>
      <c r="E268" s="43">
        <f t="shared" si="28"/>
        <v>1</v>
      </c>
      <c r="F268" s="89">
        <f t="shared" si="23"/>
        <v>0.32500000000000001</v>
      </c>
      <c r="G268" s="70">
        <f t="shared" si="27"/>
        <v>-2.0000000000000018E-2</v>
      </c>
      <c r="H268" s="80">
        <f t="shared" si="24"/>
        <v>0.37536264178302992</v>
      </c>
      <c r="I268" s="80">
        <f t="shared" si="25"/>
        <v>0.47693463375067235</v>
      </c>
      <c r="J268" s="80">
        <f t="shared" si="26"/>
        <v>0.27379064981538748</v>
      </c>
      <c r="K268" s="41">
        <v>417.81</v>
      </c>
      <c r="L268" s="41">
        <v>412.96</v>
      </c>
      <c r="M268" s="41">
        <v>415.62</v>
      </c>
      <c r="N268" s="106"/>
    </row>
    <row r="269" spans="1:14">
      <c r="A269" s="40">
        <v>33809</v>
      </c>
      <c r="B269" s="42">
        <v>0.32</v>
      </c>
      <c r="C269" s="42">
        <v>0.44</v>
      </c>
      <c r="D269" s="42">
        <v>0.24</v>
      </c>
      <c r="E269" s="43">
        <f t="shared" si="28"/>
        <v>1</v>
      </c>
      <c r="F269" s="89">
        <f t="shared" si="23"/>
        <v>0.31374999999999997</v>
      </c>
      <c r="G269" s="70">
        <f t="shared" si="27"/>
        <v>8.0000000000000016E-2</v>
      </c>
      <c r="H269" s="80">
        <f t="shared" si="24"/>
        <v>0.37536264178302992</v>
      </c>
      <c r="I269" s="80">
        <f t="shared" si="25"/>
        <v>0.47693463375067235</v>
      </c>
      <c r="J269" s="80">
        <f t="shared" si="26"/>
        <v>0.27379064981538748</v>
      </c>
      <c r="K269" s="41">
        <v>415.62</v>
      </c>
      <c r="L269" s="41">
        <v>409.94</v>
      </c>
      <c r="M269" s="41">
        <v>411.6</v>
      </c>
      <c r="N269" s="106"/>
    </row>
    <row r="270" spans="1:14">
      <c r="A270" s="40">
        <v>33816</v>
      </c>
      <c r="B270" s="42">
        <v>0.22</v>
      </c>
      <c r="C270" s="42">
        <v>0.47</v>
      </c>
      <c r="D270" s="42">
        <v>0.31</v>
      </c>
      <c r="E270" s="43">
        <f t="shared" si="28"/>
        <v>1</v>
      </c>
      <c r="F270" s="89">
        <f t="shared" si="23"/>
        <v>0.28999999999999998</v>
      </c>
      <c r="G270" s="70">
        <f t="shared" si="27"/>
        <v>-0.09</v>
      </c>
      <c r="H270" s="80">
        <f t="shared" si="24"/>
        <v>0.37536264178302992</v>
      </c>
      <c r="I270" s="80">
        <f t="shared" si="25"/>
        <v>0.47693463375067235</v>
      </c>
      <c r="J270" s="80">
        <f t="shared" si="26"/>
        <v>0.27379064981538748</v>
      </c>
      <c r="K270" s="41">
        <v>424.8</v>
      </c>
      <c r="L270" s="41">
        <v>411.27</v>
      </c>
      <c r="M270" s="41">
        <v>424.21</v>
      </c>
      <c r="N270" s="106"/>
    </row>
    <row r="271" spans="1:14">
      <c r="A271" s="40">
        <v>33821</v>
      </c>
      <c r="B271" s="42">
        <v>0.28000000000000003</v>
      </c>
      <c r="C271" s="42">
        <v>0.39</v>
      </c>
      <c r="D271" s="42">
        <v>0.33</v>
      </c>
      <c r="E271" s="43">
        <f t="shared" si="28"/>
        <v>1</v>
      </c>
      <c r="F271" s="89">
        <f t="shared" ref="F271:F334" si="29">AVERAGE(B264:B271)</f>
        <v>0.28625</v>
      </c>
      <c r="G271" s="70">
        <f t="shared" si="27"/>
        <v>-4.9999999999999989E-2</v>
      </c>
      <c r="H271" s="80">
        <f t="shared" si="24"/>
        <v>0.37536264178302992</v>
      </c>
      <c r="I271" s="80">
        <f t="shared" si="25"/>
        <v>0.47693463375067235</v>
      </c>
      <c r="J271" s="80">
        <f t="shared" si="26"/>
        <v>0.27379064981538748</v>
      </c>
      <c r="K271" s="41">
        <v>424.36</v>
      </c>
      <c r="L271" s="41">
        <v>421.92</v>
      </c>
      <c r="M271" s="41">
        <v>422.19</v>
      </c>
      <c r="N271" s="106"/>
    </row>
    <row r="272" spans="1:14">
      <c r="A272" s="40">
        <v>33830</v>
      </c>
      <c r="B272" s="42">
        <v>0.26</v>
      </c>
      <c r="C272" s="42">
        <v>0.37</v>
      </c>
      <c r="D272" s="42">
        <v>0.37</v>
      </c>
      <c r="E272" s="43">
        <f t="shared" si="28"/>
        <v>1</v>
      </c>
      <c r="F272" s="89">
        <f t="shared" si="29"/>
        <v>0.27500000000000002</v>
      </c>
      <c r="G272" s="70">
        <f t="shared" si="27"/>
        <v>-0.10999999999999999</v>
      </c>
      <c r="H272" s="80">
        <f t="shared" si="24"/>
        <v>0.37536264178302992</v>
      </c>
      <c r="I272" s="80">
        <f t="shared" si="25"/>
        <v>0.47693463375067235</v>
      </c>
      <c r="J272" s="80">
        <f t="shared" si="26"/>
        <v>0.27379064981538748</v>
      </c>
      <c r="K272" s="41">
        <v>423.45</v>
      </c>
      <c r="L272" s="41">
        <v>416.4</v>
      </c>
      <c r="M272" s="41">
        <v>419.91</v>
      </c>
      <c r="N272" s="106"/>
    </row>
    <row r="273" spans="1:14">
      <c r="A273" s="40">
        <v>33837</v>
      </c>
      <c r="B273" s="42">
        <v>0.22</v>
      </c>
      <c r="C273" s="42">
        <v>0.34</v>
      </c>
      <c r="D273" s="42">
        <v>0.44</v>
      </c>
      <c r="E273" s="43">
        <f t="shared" si="28"/>
        <v>1</v>
      </c>
      <c r="F273" s="89">
        <f t="shared" si="29"/>
        <v>0.25375000000000003</v>
      </c>
      <c r="G273" s="70">
        <f t="shared" si="27"/>
        <v>-0.22</v>
      </c>
      <c r="H273" s="80">
        <f t="shared" si="24"/>
        <v>0.37536264178302992</v>
      </c>
      <c r="I273" s="80">
        <f t="shared" si="25"/>
        <v>0.47693463375067235</v>
      </c>
      <c r="J273" s="80">
        <f t="shared" si="26"/>
        <v>0.27379064981538748</v>
      </c>
      <c r="K273" s="41">
        <v>421.89</v>
      </c>
      <c r="L273" s="41">
        <v>413.58</v>
      </c>
      <c r="M273" s="41">
        <v>414.85</v>
      </c>
      <c r="N273" s="106"/>
    </row>
    <row r="274" spans="1:14">
      <c r="A274" s="40">
        <v>33844</v>
      </c>
      <c r="B274" s="42">
        <v>0.3</v>
      </c>
      <c r="C274" s="42">
        <v>0.37</v>
      </c>
      <c r="D274" s="42">
        <v>0.33</v>
      </c>
      <c r="E274" s="43">
        <f t="shared" si="28"/>
        <v>1</v>
      </c>
      <c r="F274" s="89">
        <f t="shared" si="29"/>
        <v>0.26500000000000001</v>
      </c>
      <c r="G274" s="70">
        <f t="shared" si="27"/>
        <v>-3.0000000000000027E-2</v>
      </c>
      <c r="H274" s="80">
        <f t="shared" si="24"/>
        <v>0.37536264178302992</v>
      </c>
      <c r="I274" s="80">
        <f t="shared" si="25"/>
        <v>0.47693463375067235</v>
      </c>
      <c r="J274" s="80">
        <f t="shared" si="26"/>
        <v>0.27379064981538748</v>
      </c>
      <c r="K274" s="41">
        <v>414.95</v>
      </c>
      <c r="L274" s="41">
        <v>408.3</v>
      </c>
      <c r="M274" s="41">
        <v>414.84</v>
      </c>
      <c r="N274" s="106"/>
    </row>
    <row r="275" spans="1:14">
      <c r="A275" s="40">
        <v>33851</v>
      </c>
      <c r="B275" s="42">
        <v>0.14000000000000001</v>
      </c>
      <c r="C275" s="42">
        <v>0.44</v>
      </c>
      <c r="D275" s="42">
        <v>0.42</v>
      </c>
      <c r="E275" s="43">
        <f t="shared" si="28"/>
        <v>1</v>
      </c>
      <c r="F275" s="89">
        <f t="shared" si="29"/>
        <v>0.25374999999999998</v>
      </c>
      <c r="G275" s="70">
        <f t="shared" si="27"/>
        <v>-0.27999999999999997</v>
      </c>
      <c r="H275" s="80">
        <f t="shared" si="24"/>
        <v>0.37536264178302992</v>
      </c>
      <c r="I275" s="80">
        <f t="shared" si="25"/>
        <v>0.47693463375067235</v>
      </c>
      <c r="J275" s="80">
        <f t="shared" si="26"/>
        <v>0.27379064981538748</v>
      </c>
      <c r="K275" s="41">
        <v>420.31</v>
      </c>
      <c r="L275" s="41">
        <v>413.35</v>
      </c>
      <c r="M275" s="41">
        <v>417.08</v>
      </c>
      <c r="N275" s="106"/>
    </row>
    <row r="276" spans="1:14">
      <c r="A276" s="40">
        <v>33858</v>
      </c>
      <c r="B276" s="42">
        <v>0.22</v>
      </c>
      <c r="C276" s="42">
        <v>0.39</v>
      </c>
      <c r="D276" s="42">
        <v>0.39</v>
      </c>
      <c r="E276" s="43">
        <f t="shared" si="28"/>
        <v>1</v>
      </c>
      <c r="F276" s="89">
        <f t="shared" si="29"/>
        <v>0.24500000000000002</v>
      </c>
      <c r="G276" s="70">
        <f t="shared" si="27"/>
        <v>-0.17</v>
      </c>
      <c r="H276" s="80">
        <f t="shared" si="24"/>
        <v>0.37536264178302992</v>
      </c>
      <c r="I276" s="80">
        <f t="shared" si="25"/>
        <v>0.47693463375067235</v>
      </c>
      <c r="J276" s="80">
        <f t="shared" si="26"/>
        <v>0.27379064981538748</v>
      </c>
      <c r="K276" s="41">
        <v>420.58</v>
      </c>
      <c r="L276" s="41">
        <v>414.3</v>
      </c>
      <c r="M276" s="41">
        <v>419.58</v>
      </c>
      <c r="N276" s="106"/>
    </row>
    <row r="277" spans="1:14">
      <c r="A277" s="40">
        <v>33865</v>
      </c>
      <c r="B277" s="42">
        <v>0.21</v>
      </c>
      <c r="C277" s="42">
        <v>0.42</v>
      </c>
      <c r="D277" s="42">
        <v>0.37</v>
      </c>
      <c r="E277" s="43">
        <f t="shared" si="28"/>
        <v>1</v>
      </c>
      <c r="F277" s="89">
        <f t="shared" si="29"/>
        <v>0.23124999999999998</v>
      </c>
      <c r="G277" s="70">
        <f t="shared" si="27"/>
        <v>-0.16</v>
      </c>
      <c r="H277" s="80">
        <f t="shared" si="24"/>
        <v>0.37536264178302992</v>
      </c>
      <c r="I277" s="80">
        <f t="shared" si="25"/>
        <v>0.47693463375067235</v>
      </c>
      <c r="J277" s="80">
        <f t="shared" si="26"/>
        <v>0.27379064981538748</v>
      </c>
      <c r="K277" s="41">
        <v>425.27</v>
      </c>
      <c r="L277" s="41">
        <v>417.77</v>
      </c>
      <c r="M277" s="41">
        <v>422.93</v>
      </c>
      <c r="N277" s="106"/>
    </row>
    <row r="278" spans="1:14">
      <c r="A278" s="40">
        <v>33872</v>
      </c>
      <c r="B278" s="42">
        <v>0.25</v>
      </c>
      <c r="C278" s="42">
        <v>0.34</v>
      </c>
      <c r="D278" s="42">
        <v>0.41</v>
      </c>
      <c r="E278" s="43">
        <f t="shared" si="28"/>
        <v>1</v>
      </c>
      <c r="F278" s="89">
        <f t="shared" si="29"/>
        <v>0.23500000000000001</v>
      </c>
      <c r="G278" s="70">
        <f t="shared" si="27"/>
        <v>-0.15999999999999998</v>
      </c>
      <c r="H278" s="80">
        <f t="shared" si="24"/>
        <v>0.37536264178302992</v>
      </c>
      <c r="I278" s="80">
        <f t="shared" si="25"/>
        <v>0.47693463375067235</v>
      </c>
      <c r="J278" s="80">
        <f t="shared" si="26"/>
        <v>0.27379064981538748</v>
      </c>
      <c r="K278" s="41">
        <v>422.93</v>
      </c>
      <c r="L278" s="41">
        <v>412.71</v>
      </c>
      <c r="M278" s="41">
        <v>414.35</v>
      </c>
      <c r="N278" s="106"/>
    </row>
    <row r="279" spans="1:14">
      <c r="A279" s="40">
        <v>33879</v>
      </c>
      <c r="B279" s="42">
        <v>0.3</v>
      </c>
      <c r="C279" s="42">
        <v>0.35</v>
      </c>
      <c r="D279" s="42">
        <v>0.35</v>
      </c>
      <c r="E279" s="43">
        <f t="shared" si="28"/>
        <v>0.99999999999999989</v>
      </c>
      <c r="F279" s="89">
        <f t="shared" si="29"/>
        <v>0.23750000000000002</v>
      </c>
      <c r="G279" s="70">
        <f t="shared" si="27"/>
        <v>-4.9999999999999989E-2</v>
      </c>
      <c r="H279" s="80">
        <f t="shared" si="24"/>
        <v>0.37536264178302992</v>
      </c>
      <c r="I279" s="80">
        <f t="shared" si="25"/>
        <v>0.47693463375067235</v>
      </c>
      <c r="J279" s="80">
        <f t="shared" si="26"/>
        <v>0.27379064981538748</v>
      </c>
      <c r="K279" s="41">
        <v>418.67</v>
      </c>
      <c r="L279" s="41">
        <v>410.45</v>
      </c>
      <c r="M279" s="41">
        <v>410.47</v>
      </c>
      <c r="N279" s="106"/>
    </row>
    <row r="280" spans="1:14">
      <c r="A280" s="40">
        <v>33886</v>
      </c>
      <c r="B280" s="42">
        <v>0.21</v>
      </c>
      <c r="C280" s="42">
        <v>0.35</v>
      </c>
      <c r="D280" s="42">
        <v>0.44</v>
      </c>
      <c r="E280" s="43">
        <f t="shared" si="28"/>
        <v>1</v>
      </c>
      <c r="F280" s="89">
        <f t="shared" si="29"/>
        <v>0.23125000000000001</v>
      </c>
      <c r="G280" s="70">
        <f t="shared" si="27"/>
        <v>-0.23</v>
      </c>
      <c r="H280" s="80">
        <f t="shared" si="24"/>
        <v>0.37536264178302992</v>
      </c>
      <c r="I280" s="80">
        <f t="shared" si="25"/>
        <v>0.47693463375067235</v>
      </c>
      <c r="J280" s="80">
        <f t="shared" si="26"/>
        <v>0.27379064981538748</v>
      </c>
      <c r="K280" s="41">
        <v>407.75</v>
      </c>
      <c r="L280" s="41">
        <v>402.42</v>
      </c>
      <c r="M280" s="41">
        <v>402.66</v>
      </c>
      <c r="N280" s="106"/>
    </row>
    <row r="281" spans="1:14">
      <c r="A281" s="40">
        <v>33893</v>
      </c>
      <c r="B281" s="42">
        <v>0.2</v>
      </c>
      <c r="C281" s="42">
        <v>0.24</v>
      </c>
      <c r="D281" s="42">
        <v>0.56000000000000005</v>
      </c>
      <c r="E281" s="43">
        <f t="shared" si="28"/>
        <v>1</v>
      </c>
      <c r="F281" s="89">
        <f t="shared" si="29"/>
        <v>0.22875000000000001</v>
      </c>
      <c r="G281" s="70">
        <f t="shared" si="27"/>
        <v>-0.36000000000000004</v>
      </c>
      <c r="H281" s="80">
        <f t="shared" si="24"/>
        <v>0.37536264178302992</v>
      </c>
      <c r="I281" s="80">
        <f t="shared" si="25"/>
        <v>0.47693463375067235</v>
      </c>
      <c r="J281" s="80">
        <f t="shared" si="26"/>
        <v>0.27379064981538748</v>
      </c>
      <c r="K281" s="41">
        <v>411.73</v>
      </c>
      <c r="L281" s="41">
        <v>407.43</v>
      </c>
      <c r="M281" s="41">
        <v>411.73</v>
      </c>
      <c r="N281" s="106"/>
    </row>
    <row r="282" spans="1:14">
      <c r="A282" s="40">
        <v>33900</v>
      </c>
      <c r="B282" s="42">
        <v>0.21</v>
      </c>
      <c r="C282" s="42">
        <v>0.32</v>
      </c>
      <c r="D282" s="42">
        <v>0.47</v>
      </c>
      <c r="E282" s="43">
        <f t="shared" si="28"/>
        <v>1</v>
      </c>
      <c r="F282" s="89">
        <f t="shared" si="29"/>
        <v>0.21749999999999997</v>
      </c>
      <c r="G282" s="70">
        <f t="shared" si="27"/>
        <v>-0.26</v>
      </c>
      <c r="H282" s="80">
        <f t="shared" si="24"/>
        <v>0.37536264178302992</v>
      </c>
      <c r="I282" s="80">
        <f t="shared" si="25"/>
        <v>0.47693463375067235</v>
      </c>
      <c r="J282" s="80">
        <f t="shared" si="26"/>
        <v>0.27379064981538748</v>
      </c>
      <c r="K282" s="41">
        <v>417.98</v>
      </c>
      <c r="L282" s="41">
        <v>407.43</v>
      </c>
      <c r="M282" s="41">
        <v>414.1</v>
      </c>
      <c r="N282" s="106"/>
    </row>
    <row r="283" spans="1:14">
      <c r="A283" s="40">
        <v>33907</v>
      </c>
      <c r="B283" s="42">
        <v>0.35</v>
      </c>
      <c r="C283" s="42">
        <v>0.35</v>
      </c>
      <c r="D283" s="42">
        <v>0.3</v>
      </c>
      <c r="E283" s="43">
        <f t="shared" si="28"/>
        <v>1</v>
      </c>
      <c r="F283" s="89">
        <f t="shared" si="29"/>
        <v>0.24374999999999997</v>
      </c>
      <c r="G283" s="70">
        <f t="shared" si="27"/>
        <v>4.9999999999999989E-2</v>
      </c>
      <c r="H283" s="80">
        <f t="shared" si="24"/>
        <v>0.37536264178302992</v>
      </c>
      <c r="I283" s="80">
        <f t="shared" si="25"/>
        <v>0.47693463375067235</v>
      </c>
      <c r="J283" s="80">
        <f t="shared" si="26"/>
        <v>0.27379064981538748</v>
      </c>
      <c r="K283" s="41">
        <v>421.16</v>
      </c>
      <c r="L283" s="41">
        <v>413.7</v>
      </c>
      <c r="M283" s="41">
        <v>418.68</v>
      </c>
      <c r="N283" s="106"/>
    </row>
    <row r="284" spans="1:14">
      <c r="A284" s="40">
        <v>33914</v>
      </c>
      <c r="B284" s="42">
        <v>0.49</v>
      </c>
      <c r="C284" s="42">
        <v>0.27</v>
      </c>
      <c r="D284" s="42">
        <v>0.24</v>
      </c>
      <c r="E284" s="43">
        <f t="shared" si="28"/>
        <v>1</v>
      </c>
      <c r="F284" s="89">
        <f t="shared" si="29"/>
        <v>0.27749999999999997</v>
      </c>
      <c r="G284" s="70">
        <f t="shared" si="27"/>
        <v>0.25</v>
      </c>
      <c r="H284" s="80">
        <f t="shared" si="24"/>
        <v>0.37536264178302992</v>
      </c>
      <c r="I284" s="80">
        <f t="shared" si="25"/>
        <v>0.47693463375067235</v>
      </c>
      <c r="J284" s="80">
        <f t="shared" si="26"/>
        <v>0.27379064981538748</v>
      </c>
      <c r="K284" s="41">
        <v>422.81</v>
      </c>
      <c r="L284" s="41">
        <v>415.58</v>
      </c>
      <c r="M284" s="41">
        <v>417.58</v>
      </c>
      <c r="N284" s="106"/>
    </row>
    <row r="285" spans="1:14">
      <c r="A285" s="40">
        <v>33921</v>
      </c>
      <c r="B285" s="42">
        <v>0.37</v>
      </c>
      <c r="C285" s="42">
        <v>0.44</v>
      </c>
      <c r="D285" s="42">
        <v>0.19</v>
      </c>
      <c r="E285" s="43">
        <f t="shared" si="28"/>
        <v>1</v>
      </c>
      <c r="F285" s="89">
        <f t="shared" si="29"/>
        <v>0.29749999999999999</v>
      </c>
      <c r="G285" s="70">
        <f t="shared" si="27"/>
        <v>0.18</v>
      </c>
      <c r="H285" s="80">
        <f t="shared" si="24"/>
        <v>0.37536264178302992</v>
      </c>
      <c r="I285" s="80">
        <f t="shared" si="25"/>
        <v>0.47693463375067235</v>
      </c>
      <c r="J285" s="80">
        <f t="shared" si="26"/>
        <v>0.27379064981538748</v>
      </c>
      <c r="K285" s="41">
        <v>423.1</v>
      </c>
      <c r="L285" s="41">
        <v>416.79</v>
      </c>
      <c r="M285" s="41">
        <v>422.43</v>
      </c>
      <c r="N285" s="106"/>
    </row>
    <row r="286" spans="1:14">
      <c r="A286" s="40">
        <v>33928</v>
      </c>
      <c r="B286" s="42">
        <v>0.48</v>
      </c>
      <c r="C286" s="42">
        <v>0.38</v>
      </c>
      <c r="D286" s="42">
        <v>0.14000000000000001</v>
      </c>
      <c r="E286" s="43">
        <f t="shared" si="28"/>
        <v>1</v>
      </c>
      <c r="F286" s="89">
        <f t="shared" si="29"/>
        <v>0.32624999999999998</v>
      </c>
      <c r="G286" s="70">
        <f t="shared" si="27"/>
        <v>0.33999999999999997</v>
      </c>
      <c r="H286" s="80">
        <f t="shared" si="24"/>
        <v>0.37536264178302992</v>
      </c>
      <c r="I286" s="80">
        <f t="shared" si="25"/>
        <v>0.47693463375067235</v>
      </c>
      <c r="J286" s="80">
        <f t="shared" si="26"/>
        <v>0.27379064981538748</v>
      </c>
      <c r="K286" s="41">
        <v>426.98</v>
      </c>
      <c r="L286" s="41">
        <v>418.31</v>
      </c>
      <c r="M286" s="41">
        <v>426.65</v>
      </c>
      <c r="N286" s="106"/>
    </row>
    <row r="287" spans="1:14">
      <c r="A287" s="40">
        <v>33933</v>
      </c>
      <c r="B287" s="42">
        <v>0.43</v>
      </c>
      <c r="C287" s="42">
        <v>0.37</v>
      </c>
      <c r="D287" s="42">
        <v>0.2</v>
      </c>
      <c r="E287" s="43">
        <f t="shared" si="28"/>
        <v>1</v>
      </c>
      <c r="F287" s="89">
        <f t="shared" si="29"/>
        <v>0.34250000000000003</v>
      </c>
      <c r="G287" s="70">
        <f t="shared" si="27"/>
        <v>0.22999999999999998</v>
      </c>
      <c r="H287" s="80">
        <f t="shared" si="24"/>
        <v>0.37536264178302992</v>
      </c>
      <c r="I287" s="80">
        <f t="shared" si="25"/>
        <v>0.47693463375067235</v>
      </c>
      <c r="J287" s="80">
        <f t="shared" si="26"/>
        <v>0.27379064981538748</v>
      </c>
      <c r="K287" s="41">
        <v>429.41</v>
      </c>
      <c r="L287" s="41">
        <v>422.5</v>
      </c>
      <c r="M287" s="41">
        <v>429.19</v>
      </c>
      <c r="N287" s="106"/>
    </row>
    <row r="288" spans="1:14">
      <c r="A288" s="40">
        <v>33942</v>
      </c>
      <c r="B288" s="42">
        <v>0.37</v>
      </c>
      <c r="C288" s="42">
        <v>0.39</v>
      </c>
      <c r="D288" s="42">
        <v>0.24</v>
      </c>
      <c r="E288" s="43">
        <f t="shared" si="28"/>
        <v>1</v>
      </c>
      <c r="F288" s="89">
        <f t="shared" si="29"/>
        <v>0.36250000000000004</v>
      </c>
      <c r="G288" s="70">
        <f t="shared" si="27"/>
        <v>0.13</v>
      </c>
      <c r="H288" s="80">
        <f t="shared" si="24"/>
        <v>0.37536264178302992</v>
      </c>
      <c r="I288" s="80">
        <f t="shared" si="25"/>
        <v>0.47693463375067235</v>
      </c>
      <c r="J288" s="80">
        <f t="shared" si="26"/>
        <v>0.27379064981538748</v>
      </c>
      <c r="K288" s="41">
        <v>432.89</v>
      </c>
      <c r="L288" s="41">
        <v>428.61</v>
      </c>
      <c r="M288" s="41">
        <v>432.06</v>
      </c>
      <c r="N288" s="106"/>
    </row>
    <row r="289" spans="1:14">
      <c r="A289" s="40">
        <v>33949</v>
      </c>
      <c r="B289" s="42">
        <v>0.43</v>
      </c>
      <c r="C289" s="42">
        <v>0.42</v>
      </c>
      <c r="D289" s="42">
        <v>0.15</v>
      </c>
      <c r="E289" s="43">
        <f t="shared" si="28"/>
        <v>1</v>
      </c>
      <c r="F289" s="89">
        <f t="shared" si="29"/>
        <v>0.39125000000000004</v>
      </c>
      <c r="G289" s="70">
        <f t="shared" si="27"/>
        <v>0.28000000000000003</v>
      </c>
      <c r="H289" s="80">
        <f t="shared" si="24"/>
        <v>0.37536264178302992</v>
      </c>
      <c r="I289" s="80">
        <f t="shared" si="25"/>
        <v>0.47693463375067235</v>
      </c>
      <c r="J289" s="80">
        <f t="shared" si="26"/>
        <v>0.27379064981538748</v>
      </c>
      <c r="K289" s="41">
        <v>436.99</v>
      </c>
      <c r="L289" s="41">
        <v>432.06</v>
      </c>
      <c r="M289" s="41">
        <v>433.73</v>
      </c>
      <c r="N289" s="106"/>
    </row>
    <row r="290" spans="1:14">
      <c r="A290" s="40">
        <v>33956</v>
      </c>
      <c r="B290" s="42">
        <v>0.63</v>
      </c>
      <c r="C290" s="42">
        <v>0.27</v>
      </c>
      <c r="D290" s="42">
        <v>0.1</v>
      </c>
      <c r="E290" s="43">
        <f t="shared" si="28"/>
        <v>1</v>
      </c>
      <c r="F290" s="89">
        <f t="shared" si="29"/>
        <v>0.44375000000000003</v>
      </c>
      <c r="G290" s="70">
        <f t="shared" si="27"/>
        <v>0.53</v>
      </c>
      <c r="H290" s="80">
        <f t="shared" si="24"/>
        <v>0.37536264178302992</v>
      </c>
      <c r="I290" s="80">
        <f t="shared" si="25"/>
        <v>0.47693463375067235</v>
      </c>
      <c r="J290" s="80">
        <f t="shared" si="26"/>
        <v>0.27379064981538748</v>
      </c>
      <c r="K290" s="41">
        <v>441.29</v>
      </c>
      <c r="L290" s="41">
        <v>430.88</v>
      </c>
      <c r="M290" s="41">
        <v>441.28</v>
      </c>
      <c r="N290" s="106"/>
    </row>
    <row r="291" spans="1:14">
      <c r="A291" s="40">
        <v>33962</v>
      </c>
      <c r="B291" s="42">
        <v>0.55000000000000004</v>
      </c>
      <c r="C291" s="42">
        <v>0.3</v>
      </c>
      <c r="D291" s="42">
        <v>0.15</v>
      </c>
      <c r="E291" s="43">
        <f t="shared" si="28"/>
        <v>1</v>
      </c>
      <c r="F291" s="89">
        <f t="shared" si="29"/>
        <v>0.46875</v>
      </c>
      <c r="G291" s="70">
        <f t="shared" si="27"/>
        <v>0.4</v>
      </c>
      <c r="H291" s="80">
        <f t="shared" si="24"/>
        <v>0.37536264178302992</v>
      </c>
      <c r="I291" s="80">
        <f t="shared" si="25"/>
        <v>0.47693463375067235</v>
      </c>
      <c r="J291" s="80">
        <f t="shared" si="26"/>
        <v>0.27379064981538748</v>
      </c>
      <c r="K291" s="41">
        <v>441.64</v>
      </c>
      <c r="L291" s="41">
        <v>438.25</v>
      </c>
      <c r="M291" s="41">
        <v>439.77</v>
      </c>
      <c r="N291" s="106"/>
    </row>
    <row r="292" spans="1:14">
      <c r="A292" s="40">
        <v>33970</v>
      </c>
      <c r="B292" s="42">
        <v>0.6</v>
      </c>
      <c r="C292" s="42">
        <v>0.27</v>
      </c>
      <c r="D292" s="42">
        <v>0.13</v>
      </c>
      <c r="E292" s="43">
        <f t="shared" si="28"/>
        <v>1</v>
      </c>
      <c r="F292" s="89">
        <f t="shared" si="29"/>
        <v>0.48249999999999998</v>
      </c>
      <c r="G292" s="70">
        <f t="shared" si="27"/>
        <v>0.47</v>
      </c>
      <c r="H292" s="80">
        <f t="shared" si="24"/>
        <v>0.37536264178302992</v>
      </c>
      <c r="I292" s="80">
        <f t="shared" si="25"/>
        <v>0.47693463375067235</v>
      </c>
      <c r="J292" s="80">
        <f t="shared" si="26"/>
        <v>0.27379064981538748</v>
      </c>
      <c r="K292" s="41">
        <v>442.65</v>
      </c>
      <c r="L292" s="41">
        <v>435.71</v>
      </c>
      <c r="M292" s="41">
        <v>435.71</v>
      </c>
      <c r="N292" s="106"/>
    </row>
    <row r="293" spans="1:14">
      <c r="A293" s="40">
        <v>33977</v>
      </c>
      <c r="B293" s="42">
        <v>0.2</v>
      </c>
      <c r="C293" s="42">
        <v>0.49</v>
      </c>
      <c r="D293" s="42">
        <v>0.31</v>
      </c>
      <c r="E293" s="43">
        <f t="shared" si="28"/>
        <v>1</v>
      </c>
      <c r="F293" s="89">
        <f t="shared" si="29"/>
        <v>0.46124999999999999</v>
      </c>
      <c r="G293" s="70">
        <f t="shared" si="27"/>
        <v>-0.10999999999999999</v>
      </c>
      <c r="H293" s="80">
        <f t="shared" si="24"/>
        <v>0.37536264178302992</v>
      </c>
      <c r="I293" s="80">
        <f t="shared" si="25"/>
        <v>0.47693463375067235</v>
      </c>
      <c r="J293" s="80">
        <f t="shared" si="26"/>
        <v>0.27379064981538748</v>
      </c>
      <c r="K293" s="41">
        <v>437.32</v>
      </c>
      <c r="L293" s="41">
        <v>426.88</v>
      </c>
      <c r="M293" s="41">
        <v>429.05</v>
      </c>
      <c r="N293" s="106"/>
    </row>
    <row r="294" spans="1:14">
      <c r="A294" s="40">
        <v>33984</v>
      </c>
      <c r="B294" s="42">
        <v>0.54</v>
      </c>
      <c r="C294" s="42">
        <v>0.32</v>
      </c>
      <c r="D294" s="42">
        <v>0.14000000000000001</v>
      </c>
      <c r="E294" s="43">
        <f t="shared" si="28"/>
        <v>1</v>
      </c>
      <c r="F294" s="89">
        <f t="shared" si="29"/>
        <v>0.46875000000000006</v>
      </c>
      <c r="G294" s="70">
        <f t="shared" si="27"/>
        <v>0.4</v>
      </c>
      <c r="H294" s="80">
        <f t="shared" si="24"/>
        <v>0.37536264178302992</v>
      </c>
      <c r="I294" s="80">
        <f t="shared" si="25"/>
        <v>0.47693463375067235</v>
      </c>
      <c r="J294" s="80">
        <f t="shared" si="26"/>
        <v>0.27379064981538748</v>
      </c>
      <c r="K294" s="41">
        <v>439.49</v>
      </c>
      <c r="L294" s="41">
        <v>428.19</v>
      </c>
      <c r="M294" s="41">
        <v>437.15</v>
      </c>
      <c r="N294" s="106"/>
    </row>
    <row r="295" spans="1:14">
      <c r="A295" s="40">
        <v>33991</v>
      </c>
      <c r="B295" s="42">
        <v>0.41</v>
      </c>
      <c r="C295" s="42">
        <v>0.38</v>
      </c>
      <c r="D295" s="42">
        <v>0.21</v>
      </c>
      <c r="E295" s="43">
        <f t="shared" si="28"/>
        <v>1</v>
      </c>
      <c r="F295" s="89">
        <f t="shared" si="29"/>
        <v>0.46625000000000005</v>
      </c>
      <c r="G295" s="70">
        <f t="shared" si="27"/>
        <v>0.19999999999999998</v>
      </c>
      <c r="H295" s="80">
        <f t="shared" si="24"/>
        <v>0.37536264178302992</v>
      </c>
      <c r="I295" s="80">
        <f t="shared" si="25"/>
        <v>0.47693463375067235</v>
      </c>
      <c r="J295" s="80">
        <f t="shared" si="26"/>
        <v>0.27379064981538748</v>
      </c>
      <c r="K295" s="41">
        <v>437.82</v>
      </c>
      <c r="L295" s="41">
        <v>432.48</v>
      </c>
      <c r="M295" s="41">
        <v>436.11</v>
      </c>
      <c r="N295" s="106"/>
    </row>
    <row r="296" spans="1:14">
      <c r="A296" s="40">
        <v>33998</v>
      </c>
      <c r="B296" s="42">
        <v>0.4</v>
      </c>
      <c r="C296" s="42">
        <v>0.37</v>
      </c>
      <c r="D296" s="42">
        <v>0.23</v>
      </c>
      <c r="E296" s="43">
        <f t="shared" si="28"/>
        <v>1</v>
      </c>
      <c r="F296" s="89">
        <f t="shared" si="29"/>
        <v>0.47000000000000003</v>
      </c>
      <c r="G296" s="70">
        <f t="shared" si="27"/>
        <v>0.17</v>
      </c>
      <c r="H296" s="80">
        <f t="shared" si="24"/>
        <v>0.37536264178302992</v>
      </c>
      <c r="I296" s="80">
        <f t="shared" si="25"/>
        <v>0.47693463375067235</v>
      </c>
      <c r="J296" s="80">
        <f t="shared" si="26"/>
        <v>0.27379064981538748</v>
      </c>
      <c r="K296" s="41">
        <v>442.66</v>
      </c>
      <c r="L296" s="41">
        <v>436.11</v>
      </c>
      <c r="M296" s="41">
        <v>438.78</v>
      </c>
      <c r="N296" s="106"/>
    </row>
    <row r="297" spans="1:14">
      <c r="A297" s="40">
        <v>34005</v>
      </c>
      <c r="B297" s="42">
        <v>0.44</v>
      </c>
      <c r="C297" s="42">
        <v>0.34</v>
      </c>
      <c r="D297" s="42">
        <v>0.22</v>
      </c>
      <c r="E297" s="43">
        <f t="shared" si="28"/>
        <v>1</v>
      </c>
      <c r="F297" s="89">
        <f t="shared" si="29"/>
        <v>0.47125000000000006</v>
      </c>
      <c r="G297" s="70">
        <f t="shared" si="27"/>
        <v>0.22</v>
      </c>
      <c r="H297" s="80">
        <f t="shared" si="24"/>
        <v>0.37536264178302992</v>
      </c>
      <c r="I297" s="80">
        <f t="shared" si="25"/>
        <v>0.47693463375067235</v>
      </c>
      <c r="J297" s="80">
        <f t="shared" si="26"/>
        <v>0.27379064981538748</v>
      </c>
      <c r="K297" s="41">
        <v>449.86</v>
      </c>
      <c r="L297" s="41">
        <v>438.78</v>
      </c>
      <c r="M297" s="41">
        <v>448.93</v>
      </c>
      <c r="N297" s="106"/>
    </row>
    <row r="298" spans="1:14">
      <c r="A298" s="40">
        <v>34012</v>
      </c>
      <c r="B298" s="42">
        <v>0.47</v>
      </c>
      <c r="C298" s="42">
        <v>0.31</v>
      </c>
      <c r="D298" s="42">
        <v>0.22</v>
      </c>
      <c r="E298" s="43">
        <f t="shared" si="28"/>
        <v>1</v>
      </c>
      <c r="F298" s="89">
        <f t="shared" si="29"/>
        <v>0.45124999999999993</v>
      </c>
      <c r="G298" s="70">
        <f t="shared" si="27"/>
        <v>0.24999999999999997</v>
      </c>
      <c r="H298" s="80">
        <f t="shared" si="24"/>
        <v>0.37536264178302992</v>
      </c>
      <c r="I298" s="80">
        <f t="shared" si="25"/>
        <v>0.47693463375067235</v>
      </c>
      <c r="J298" s="80">
        <f t="shared" si="26"/>
        <v>0.27379064981538748</v>
      </c>
      <c r="K298" s="41">
        <v>450.04</v>
      </c>
      <c r="L298" s="41">
        <v>444.24</v>
      </c>
      <c r="M298" s="41">
        <v>444.58</v>
      </c>
      <c r="N298" s="106"/>
    </row>
    <row r="299" spans="1:14">
      <c r="A299" s="40">
        <v>34019</v>
      </c>
      <c r="B299" s="42">
        <v>0.46</v>
      </c>
      <c r="C299" s="42">
        <v>0.27</v>
      </c>
      <c r="D299" s="42">
        <v>0.27</v>
      </c>
      <c r="E299" s="43">
        <f t="shared" si="28"/>
        <v>1</v>
      </c>
      <c r="F299" s="89">
        <f t="shared" si="29"/>
        <v>0.43999999999999995</v>
      </c>
      <c r="G299" s="70">
        <f t="shared" si="27"/>
        <v>0.19</v>
      </c>
      <c r="H299" s="80">
        <f t="shared" si="24"/>
        <v>0.37536264178302992</v>
      </c>
      <c r="I299" s="80">
        <f t="shared" si="25"/>
        <v>0.47693463375067235</v>
      </c>
      <c r="J299" s="80">
        <f t="shared" si="26"/>
        <v>0.27379064981538748</v>
      </c>
      <c r="K299" s="41">
        <v>444.58</v>
      </c>
      <c r="L299" s="41">
        <v>428.25</v>
      </c>
      <c r="M299" s="41">
        <v>434.22</v>
      </c>
      <c r="N299" s="106"/>
    </row>
    <row r="300" spans="1:14">
      <c r="A300" s="40">
        <v>34026</v>
      </c>
      <c r="B300" s="42">
        <v>0.34</v>
      </c>
      <c r="C300" s="42">
        <v>0.32</v>
      </c>
      <c r="D300" s="42">
        <v>0.34</v>
      </c>
      <c r="E300" s="43">
        <f t="shared" si="28"/>
        <v>1</v>
      </c>
      <c r="F300" s="89">
        <f t="shared" si="29"/>
        <v>0.40749999999999997</v>
      </c>
      <c r="G300" s="70">
        <f t="shared" si="27"/>
        <v>0</v>
      </c>
      <c r="H300" s="80">
        <f t="shared" si="24"/>
        <v>0.37536264178302992</v>
      </c>
      <c r="I300" s="80">
        <f t="shared" si="25"/>
        <v>0.47693463375067235</v>
      </c>
      <c r="J300" s="80">
        <f t="shared" si="26"/>
        <v>0.27379064981538748</v>
      </c>
      <c r="K300" s="41">
        <v>443.77</v>
      </c>
      <c r="L300" s="41">
        <v>432.41</v>
      </c>
      <c r="M300" s="41">
        <v>443.38</v>
      </c>
      <c r="N300" s="106"/>
    </row>
    <row r="301" spans="1:14">
      <c r="A301" s="40">
        <v>34033</v>
      </c>
      <c r="B301" s="42">
        <v>0.27</v>
      </c>
      <c r="C301" s="42">
        <v>0.36</v>
      </c>
      <c r="D301" s="42">
        <v>0.37</v>
      </c>
      <c r="E301" s="43">
        <f t="shared" si="28"/>
        <v>1</v>
      </c>
      <c r="F301" s="89">
        <f t="shared" si="29"/>
        <v>0.41624999999999995</v>
      </c>
      <c r="G301" s="70">
        <f t="shared" si="27"/>
        <v>-9.9999999999999978E-2</v>
      </c>
      <c r="H301" s="80">
        <f t="shared" si="24"/>
        <v>0.37536264178302992</v>
      </c>
      <c r="I301" s="80">
        <f t="shared" si="25"/>
        <v>0.47693463375067235</v>
      </c>
      <c r="J301" s="80">
        <f t="shared" si="26"/>
        <v>0.27379064981538748</v>
      </c>
      <c r="K301" s="41">
        <v>450</v>
      </c>
      <c r="L301" s="41">
        <v>441.07</v>
      </c>
      <c r="M301" s="41">
        <v>446.11</v>
      </c>
      <c r="N301" s="106"/>
    </row>
    <row r="302" spans="1:14">
      <c r="A302" s="40">
        <v>34040</v>
      </c>
      <c r="B302" s="42">
        <v>0.45</v>
      </c>
      <c r="C302" s="42">
        <v>0.33</v>
      </c>
      <c r="D302" s="42">
        <v>0.22</v>
      </c>
      <c r="E302" s="43">
        <f t="shared" si="28"/>
        <v>1</v>
      </c>
      <c r="F302" s="89">
        <f t="shared" si="29"/>
        <v>0.40500000000000003</v>
      </c>
      <c r="G302" s="70">
        <f t="shared" si="27"/>
        <v>0.23</v>
      </c>
      <c r="H302" s="80">
        <f t="shared" si="24"/>
        <v>0.37536264178302992</v>
      </c>
      <c r="I302" s="80">
        <f t="shared" si="25"/>
        <v>0.47693463375067235</v>
      </c>
      <c r="J302" s="80">
        <f t="shared" si="26"/>
        <v>0.27379064981538748</v>
      </c>
      <c r="K302" s="41">
        <v>456.33</v>
      </c>
      <c r="L302" s="41">
        <v>447.04</v>
      </c>
      <c r="M302" s="41">
        <v>449.83</v>
      </c>
      <c r="N302" s="106"/>
    </row>
    <row r="303" spans="1:14">
      <c r="A303" s="40">
        <v>34047</v>
      </c>
      <c r="B303" s="42">
        <v>0.41</v>
      </c>
      <c r="C303" s="42">
        <v>0.32</v>
      </c>
      <c r="D303" s="42">
        <v>0.27</v>
      </c>
      <c r="E303" s="43">
        <f t="shared" si="28"/>
        <v>1</v>
      </c>
      <c r="F303" s="89">
        <f t="shared" si="29"/>
        <v>0.40500000000000003</v>
      </c>
      <c r="G303" s="70">
        <f t="shared" si="27"/>
        <v>0.13999999999999996</v>
      </c>
      <c r="H303" s="80">
        <f t="shared" si="24"/>
        <v>0.37536264178302992</v>
      </c>
      <c r="I303" s="80">
        <f t="shared" si="25"/>
        <v>0.47693463375067235</v>
      </c>
      <c r="J303" s="80">
        <f t="shared" si="26"/>
        <v>0.27379064981538748</v>
      </c>
      <c r="K303" s="41">
        <v>453.32</v>
      </c>
      <c r="L303" s="41">
        <v>447.99</v>
      </c>
      <c r="M303" s="41">
        <v>450.18</v>
      </c>
      <c r="N303" s="106"/>
    </row>
    <row r="304" spans="1:14">
      <c r="A304" s="40">
        <v>34054</v>
      </c>
      <c r="B304" s="42">
        <v>0.43</v>
      </c>
      <c r="C304" s="42">
        <v>0.34</v>
      </c>
      <c r="D304" s="42">
        <v>0.23</v>
      </c>
      <c r="E304" s="43">
        <f t="shared" si="28"/>
        <v>1</v>
      </c>
      <c r="F304" s="89">
        <f t="shared" si="29"/>
        <v>0.40875000000000006</v>
      </c>
      <c r="G304" s="70">
        <f t="shared" si="27"/>
        <v>0.19999999999999998</v>
      </c>
      <c r="H304" s="80">
        <f t="shared" si="24"/>
        <v>0.37536264178302992</v>
      </c>
      <c r="I304" s="80">
        <f t="shared" si="25"/>
        <v>0.47693463375067235</v>
      </c>
      <c r="J304" s="80">
        <f t="shared" si="26"/>
        <v>0.27379064981538748</v>
      </c>
      <c r="K304" s="41">
        <v>452.09</v>
      </c>
      <c r="L304" s="41">
        <v>446.08</v>
      </c>
      <c r="M304" s="41">
        <v>447.78</v>
      </c>
      <c r="N304" s="106"/>
    </row>
    <row r="305" spans="1:14">
      <c r="A305" s="40">
        <v>34061</v>
      </c>
      <c r="B305" s="42">
        <v>0.37</v>
      </c>
      <c r="C305" s="42">
        <v>0.36</v>
      </c>
      <c r="D305" s="42">
        <v>0.27</v>
      </c>
      <c r="E305" s="43">
        <f t="shared" si="28"/>
        <v>1</v>
      </c>
      <c r="F305" s="89">
        <f t="shared" si="29"/>
        <v>0.4</v>
      </c>
      <c r="G305" s="70">
        <f t="shared" si="27"/>
        <v>9.9999999999999978E-2</v>
      </c>
      <c r="H305" s="80">
        <f t="shared" si="24"/>
        <v>0.37536264178302992</v>
      </c>
      <c r="I305" s="80">
        <f t="shared" si="25"/>
        <v>0.47693463375067235</v>
      </c>
      <c r="J305" s="80">
        <f t="shared" si="26"/>
        <v>0.27379064981538748</v>
      </c>
      <c r="K305" s="41">
        <v>454.88</v>
      </c>
      <c r="L305" s="41">
        <v>440.71</v>
      </c>
      <c r="M305" s="41">
        <v>441.39</v>
      </c>
      <c r="N305" s="106"/>
    </row>
    <row r="306" spans="1:14">
      <c r="A306" s="40">
        <v>34068</v>
      </c>
      <c r="B306" s="42">
        <v>0.32</v>
      </c>
      <c r="C306" s="42">
        <v>0.39</v>
      </c>
      <c r="D306" s="42">
        <v>0.28999999999999998</v>
      </c>
      <c r="E306" s="43">
        <f t="shared" si="28"/>
        <v>1</v>
      </c>
      <c r="F306" s="89">
        <f t="shared" si="29"/>
        <v>0.38124999999999998</v>
      </c>
      <c r="G306" s="70">
        <f t="shared" si="27"/>
        <v>3.0000000000000027E-2</v>
      </c>
      <c r="H306" s="80">
        <f t="shared" si="24"/>
        <v>0.37536264178302992</v>
      </c>
      <c r="I306" s="80">
        <f t="shared" si="25"/>
        <v>0.47693463375067235</v>
      </c>
      <c r="J306" s="80">
        <f t="shared" si="26"/>
        <v>0.27379064981538748</v>
      </c>
      <c r="K306" s="41">
        <v>443.77</v>
      </c>
      <c r="L306" s="41">
        <v>439.48</v>
      </c>
      <c r="M306" s="41">
        <v>441.84</v>
      </c>
      <c r="N306" s="106"/>
    </row>
    <row r="307" spans="1:14">
      <c r="A307" s="40">
        <v>34075</v>
      </c>
      <c r="B307" s="42">
        <v>0.31</v>
      </c>
      <c r="C307" s="42">
        <v>0.35</v>
      </c>
      <c r="D307" s="42">
        <v>0.34</v>
      </c>
      <c r="E307" s="43">
        <f t="shared" si="28"/>
        <v>1</v>
      </c>
      <c r="F307" s="89">
        <f t="shared" si="29"/>
        <v>0.36249999999999999</v>
      </c>
      <c r="G307" s="70">
        <f t="shared" si="27"/>
        <v>-3.0000000000000027E-2</v>
      </c>
      <c r="H307" s="80">
        <f t="shared" si="24"/>
        <v>0.37536264178302992</v>
      </c>
      <c r="I307" s="80">
        <f t="shared" si="25"/>
        <v>0.47693463375067235</v>
      </c>
      <c r="J307" s="80">
        <f t="shared" si="26"/>
        <v>0.27379064981538748</v>
      </c>
      <c r="K307" s="41">
        <v>450.4</v>
      </c>
      <c r="L307" s="41">
        <v>441.84</v>
      </c>
      <c r="M307" s="41">
        <v>448.94</v>
      </c>
      <c r="N307" s="106"/>
    </row>
    <row r="308" spans="1:14">
      <c r="A308" s="40">
        <v>34082</v>
      </c>
      <c r="B308" s="42">
        <v>0.28000000000000003</v>
      </c>
      <c r="C308" s="42">
        <v>0.42</v>
      </c>
      <c r="D308" s="42">
        <v>0.3</v>
      </c>
      <c r="E308" s="43">
        <f t="shared" si="28"/>
        <v>1</v>
      </c>
      <c r="F308" s="89">
        <f t="shared" si="29"/>
        <v>0.35499999999999998</v>
      </c>
      <c r="G308" s="70">
        <f t="shared" si="27"/>
        <v>-1.9999999999999962E-2</v>
      </c>
      <c r="H308" s="80">
        <f t="shared" si="24"/>
        <v>0.37536264178302992</v>
      </c>
      <c r="I308" s="80">
        <f t="shared" si="25"/>
        <v>0.47693463375067235</v>
      </c>
      <c r="J308" s="80">
        <f t="shared" si="26"/>
        <v>0.27379064981538748</v>
      </c>
      <c r="K308" s="41">
        <v>449.39</v>
      </c>
      <c r="L308" s="41">
        <v>436.82</v>
      </c>
      <c r="M308" s="41">
        <v>437.17</v>
      </c>
      <c r="N308" s="106"/>
    </row>
    <row r="309" spans="1:14">
      <c r="A309" s="40">
        <v>34089</v>
      </c>
      <c r="B309" s="42">
        <v>0.22</v>
      </c>
      <c r="C309" s="42">
        <v>0.37</v>
      </c>
      <c r="D309" s="42">
        <v>0.41</v>
      </c>
      <c r="E309" s="43">
        <f t="shared" si="28"/>
        <v>1</v>
      </c>
      <c r="F309" s="89">
        <f t="shared" si="29"/>
        <v>0.34875000000000006</v>
      </c>
      <c r="G309" s="70">
        <f t="shared" si="27"/>
        <v>-0.18999999999999997</v>
      </c>
      <c r="H309" s="80">
        <f t="shared" si="24"/>
        <v>0.37536264178302992</v>
      </c>
      <c r="I309" s="80">
        <f t="shared" si="25"/>
        <v>0.47693463375067235</v>
      </c>
      <c r="J309" s="80">
        <f t="shared" si="26"/>
        <v>0.27379064981538748</v>
      </c>
      <c r="K309" s="41">
        <v>442.29</v>
      </c>
      <c r="L309" s="41">
        <v>432.3</v>
      </c>
      <c r="M309" s="41">
        <v>440.19</v>
      </c>
      <c r="N309" s="106"/>
    </row>
    <row r="310" spans="1:14">
      <c r="A310" s="40">
        <v>34096</v>
      </c>
      <c r="B310" s="42">
        <v>0.21</v>
      </c>
      <c r="C310" s="42">
        <v>0.45</v>
      </c>
      <c r="D310" s="42">
        <v>0.34</v>
      </c>
      <c r="E310" s="43">
        <f t="shared" si="28"/>
        <v>1</v>
      </c>
      <c r="F310" s="89">
        <f t="shared" si="29"/>
        <v>0.31875000000000003</v>
      </c>
      <c r="G310" s="70">
        <f t="shared" si="27"/>
        <v>-0.13000000000000003</v>
      </c>
      <c r="H310" s="80">
        <f t="shared" si="24"/>
        <v>0.37536264178302992</v>
      </c>
      <c r="I310" s="80">
        <f t="shared" si="25"/>
        <v>0.47693463375067235</v>
      </c>
      <c r="J310" s="80">
        <f t="shared" si="26"/>
        <v>0.27379064981538748</v>
      </c>
      <c r="K310" s="41">
        <v>446.09</v>
      </c>
      <c r="L310" s="41">
        <v>438.25</v>
      </c>
      <c r="M310" s="41">
        <v>442.31</v>
      </c>
      <c r="N310" s="106"/>
    </row>
    <row r="311" spans="1:14">
      <c r="A311" s="40">
        <v>34103</v>
      </c>
      <c r="B311" s="42">
        <v>0.2</v>
      </c>
      <c r="C311" s="42">
        <v>0.41</v>
      </c>
      <c r="D311" s="42">
        <v>0.39</v>
      </c>
      <c r="E311" s="43">
        <f t="shared" si="28"/>
        <v>1</v>
      </c>
      <c r="F311" s="89">
        <f t="shared" si="29"/>
        <v>0.29250000000000004</v>
      </c>
      <c r="G311" s="70">
        <f t="shared" si="27"/>
        <v>-0.19</v>
      </c>
      <c r="H311" s="80">
        <f t="shared" si="24"/>
        <v>0.37536264178302992</v>
      </c>
      <c r="I311" s="80">
        <f t="shared" si="25"/>
        <v>0.47693463375067235</v>
      </c>
      <c r="J311" s="80">
        <f t="shared" si="26"/>
        <v>0.27379064981538748</v>
      </c>
      <c r="K311" s="41">
        <v>445.42</v>
      </c>
      <c r="L311" s="41">
        <v>438.1</v>
      </c>
      <c r="M311" s="41">
        <v>439.56</v>
      </c>
      <c r="N311" s="106"/>
    </row>
    <row r="312" spans="1:14">
      <c r="A312" s="40">
        <v>34110</v>
      </c>
      <c r="B312" s="42">
        <v>0.21</v>
      </c>
      <c r="C312" s="42">
        <v>0.34</v>
      </c>
      <c r="D312" s="42">
        <v>0.45</v>
      </c>
      <c r="E312" s="43">
        <f t="shared" si="28"/>
        <v>1</v>
      </c>
      <c r="F312" s="89">
        <f t="shared" si="29"/>
        <v>0.26500000000000001</v>
      </c>
      <c r="G312" s="70">
        <f t="shared" si="27"/>
        <v>-0.24000000000000002</v>
      </c>
      <c r="H312" s="80">
        <f t="shared" si="24"/>
        <v>0.37536264178302992</v>
      </c>
      <c r="I312" s="80">
        <f t="shared" si="25"/>
        <v>0.47693463375067235</v>
      </c>
      <c r="J312" s="80">
        <f t="shared" si="26"/>
        <v>0.27379064981538748</v>
      </c>
      <c r="K312" s="41">
        <v>450.59</v>
      </c>
      <c r="L312" s="41">
        <v>436.83</v>
      </c>
      <c r="M312" s="41">
        <v>445.84</v>
      </c>
      <c r="N312" s="106"/>
    </row>
    <row r="313" spans="1:14">
      <c r="A313" s="40">
        <v>34117</v>
      </c>
      <c r="B313" s="42">
        <v>0.24</v>
      </c>
      <c r="C313" s="42">
        <v>0.37</v>
      </c>
      <c r="D313" s="42">
        <v>0.39</v>
      </c>
      <c r="E313" s="43">
        <f t="shared" si="28"/>
        <v>1</v>
      </c>
      <c r="F313" s="89">
        <f t="shared" si="29"/>
        <v>0.24875</v>
      </c>
      <c r="G313" s="70">
        <f t="shared" si="27"/>
        <v>-0.15000000000000002</v>
      </c>
      <c r="H313" s="80">
        <f t="shared" si="24"/>
        <v>0.37536264178302992</v>
      </c>
      <c r="I313" s="80">
        <f t="shared" si="25"/>
        <v>0.47693463375067235</v>
      </c>
      <c r="J313" s="80">
        <f t="shared" si="26"/>
        <v>0.27379064981538748</v>
      </c>
      <c r="K313" s="41">
        <v>454.55</v>
      </c>
      <c r="L313" s="41">
        <v>444.89</v>
      </c>
      <c r="M313" s="41">
        <v>450.19</v>
      </c>
      <c r="N313" s="106"/>
    </row>
    <row r="314" spans="1:14">
      <c r="A314" s="40">
        <v>34124</v>
      </c>
      <c r="B314" s="42">
        <v>0.33</v>
      </c>
      <c r="C314" s="42">
        <v>0.39</v>
      </c>
      <c r="D314" s="42">
        <v>0.28000000000000003</v>
      </c>
      <c r="E314" s="43">
        <f t="shared" si="28"/>
        <v>1</v>
      </c>
      <c r="F314" s="89">
        <f t="shared" si="29"/>
        <v>0.25</v>
      </c>
      <c r="G314" s="70">
        <f t="shared" si="27"/>
        <v>4.9999999999999989E-2</v>
      </c>
      <c r="H314" s="80">
        <f t="shared" si="24"/>
        <v>0.37536264178302992</v>
      </c>
      <c r="I314" s="80">
        <f t="shared" si="25"/>
        <v>0.47693463375067235</v>
      </c>
      <c r="J314" s="80">
        <f t="shared" si="26"/>
        <v>0.27379064981538748</v>
      </c>
      <c r="K314" s="41">
        <v>455.63</v>
      </c>
      <c r="L314" s="41">
        <v>448.92</v>
      </c>
      <c r="M314" s="41">
        <v>450.06</v>
      </c>
      <c r="N314" s="106"/>
    </row>
    <row r="315" spans="1:14">
      <c r="A315" s="40">
        <v>34131</v>
      </c>
      <c r="B315" s="42">
        <v>0.23</v>
      </c>
      <c r="C315" s="42">
        <v>0.36</v>
      </c>
      <c r="D315" s="42">
        <v>0.41</v>
      </c>
      <c r="E315" s="43">
        <f t="shared" si="28"/>
        <v>1</v>
      </c>
      <c r="F315" s="89">
        <f t="shared" si="29"/>
        <v>0.24</v>
      </c>
      <c r="G315" s="70">
        <f t="shared" si="27"/>
        <v>-0.17999999999999997</v>
      </c>
      <c r="H315" s="80">
        <f t="shared" si="24"/>
        <v>0.37536264178302992</v>
      </c>
      <c r="I315" s="80">
        <f t="shared" si="25"/>
        <v>0.47693463375067235</v>
      </c>
      <c r="J315" s="80">
        <f t="shared" si="26"/>
        <v>0.27379064981538748</v>
      </c>
      <c r="K315" s="41">
        <v>452.49</v>
      </c>
      <c r="L315" s="41">
        <v>444.09</v>
      </c>
      <c r="M315" s="41">
        <v>447.26</v>
      </c>
      <c r="N315" s="106"/>
    </row>
    <row r="316" spans="1:14">
      <c r="A316" s="40">
        <v>34138</v>
      </c>
      <c r="B316" s="42">
        <v>0.22</v>
      </c>
      <c r="C316" s="42">
        <v>0.35</v>
      </c>
      <c r="D316" s="42">
        <v>0.43</v>
      </c>
      <c r="E316" s="43">
        <f t="shared" si="28"/>
        <v>1</v>
      </c>
      <c r="F316" s="89">
        <f t="shared" si="29"/>
        <v>0.23250000000000001</v>
      </c>
      <c r="G316" s="70">
        <f t="shared" si="27"/>
        <v>-0.21</v>
      </c>
      <c r="H316" s="80">
        <f t="shared" si="24"/>
        <v>0.37536264178302992</v>
      </c>
      <c r="I316" s="80">
        <f t="shared" si="25"/>
        <v>0.47693463375067235</v>
      </c>
      <c r="J316" s="80">
        <f t="shared" si="26"/>
        <v>0.27379064981538748</v>
      </c>
      <c r="K316" s="41">
        <v>448.98</v>
      </c>
      <c r="L316" s="41">
        <v>443.61</v>
      </c>
      <c r="M316" s="41">
        <v>443.68</v>
      </c>
      <c r="N316" s="106"/>
    </row>
    <row r="317" spans="1:14">
      <c r="A317" s="40">
        <v>34145</v>
      </c>
      <c r="B317" s="42">
        <v>0.28000000000000003</v>
      </c>
      <c r="C317" s="42">
        <v>0.38</v>
      </c>
      <c r="D317" s="42">
        <v>0.34</v>
      </c>
      <c r="E317" s="43">
        <f t="shared" si="28"/>
        <v>1</v>
      </c>
      <c r="F317" s="89">
        <f t="shared" si="29"/>
        <v>0.24</v>
      </c>
      <c r="G317" s="70">
        <f t="shared" si="27"/>
        <v>-0.06</v>
      </c>
      <c r="H317" s="80">
        <f t="shared" si="24"/>
        <v>0.37536264178302992</v>
      </c>
      <c r="I317" s="80">
        <f t="shared" si="25"/>
        <v>0.47693463375067235</v>
      </c>
      <c r="J317" s="80">
        <f t="shared" si="26"/>
        <v>0.27379064981538748</v>
      </c>
      <c r="K317" s="41">
        <v>448.64</v>
      </c>
      <c r="L317" s="41">
        <v>443.19</v>
      </c>
      <c r="M317" s="41">
        <v>447.6</v>
      </c>
      <c r="N317" s="106"/>
    </row>
    <row r="318" spans="1:14">
      <c r="A318" s="40">
        <v>34152</v>
      </c>
      <c r="B318" s="42">
        <v>0.18</v>
      </c>
      <c r="C318" s="42">
        <v>0.44</v>
      </c>
      <c r="D318" s="42">
        <v>0.38</v>
      </c>
      <c r="E318" s="43">
        <f t="shared" si="28"/>
        <v>1</v>
      </c>
      <c r="F318" s="89">
        <f t="shared" si="29"/>
        <v>0.23624999999999999</v>
      </c>
      <c r="G318" s="70">
        <f t="shared" si="27"/>
        <v>-0.2</v>
      </c>
      <c r="H318" s="80">
        <f t="shared" si="24"/>
        <v>0.37536264178302992</v>
      </c>
      <c r="I318" s="80">
        <f t="shared" si="25"/>
        <v>0.47693463375067235</v>
      </c>
      <c r="J318" s="80">
        <f t="shared" si="26"/>
        <v>0.27379064981538748</v>
      </c>
      <c r="K318" s="41">
        <v>451.9</v>
      </c>
      <c r="L318" s="41">
        <v>445.2</v>
      </c>
      <c r="M318" s="41">
        <v>445.84</v>
      </c>
      <c r="N318" s="106"/>
    </row>
    <row r="319" spans="1:14">
      <c r="A319" s="40">
        <v>34159</v>
      </c>
      <c r="B319" s="42">
        <v>0.21</v>
      </c>
      <c r="C319" s="42">
        <v>0.45</v>
      </c>
      <c r="D319" s="42">
        <v>0.34</v>
      </c>
      <c r="E319" s="43">
        <f t="shared" si="28"/>
        <v>1</v>
      </c>
      <c r="F319" s="89">
        <f t="shared" si="29"/>
        <v>0.23749999999999999</v>
      </c>
      <c r="G319" s="70">
        <f t="shared" si="27"/>
        <v>-0.13000000000000003</v>
      </c>
      <c r="H319" s="80">
        <f t="shared" si="24"/>
        <v>0.37536264178302992</v>
      </c>
      <c r="I319" s="80">
        <f t="shared" si="25"/>
        <v>0.47693463375067235</v>
      </c>
      <c r="J319" s="80">
        <f t="shared" si="26"/>
        <v>0.27379064981538748</v>
      </c>
      <c r="K319" s="41">
        <v>448.96</v>
      </c>
      <c r="L319" s="41">
        <v>441.4</v>
      </c>
      <c r="M319" s="41">
        <v>448.13</v>
      </c>
      <c r="N319" s="106"/>
    </row>
    <row r="320" spans="1:14">
      <c r="A320" s="40">
        <v>34166</v>
      </c>
      <c r="B320" s="42">
        <v>0.22</v>
      </c>
      <c r="C320" s="42">
        <v>0.44</v>
      </c>
      <c r="D320" s="42">
        <v>0.34</v>
      </c>
      <c r="E320" s="43">
        <f t="shared" si="28"/>
        <v>1</v>
      </c>
      <c r="F320" s="89">
        <f t="shared" si="29"/>
        <v>0.23874999999999999</v>
      </c>
      <c r="G320" s="70">
        <f t="shared" si="27"/>
        <v>-0.12000000000000002</v>
      </c>
      <c r="H320" s="80">
        <f t="shared" si="24"/>
        <v>0.37536264178302992</v>
      </c>
      <c r="I320" s="80">
        <f t="shared" si="25"/>
        <v>0.47693463375067235</v>
      </c>
      <c r="J320" s="80">
        <f t="shared" si="26"/>
        <v>0.27379064981538748</v>
      </c>
      <c r="K320" s="41">
        <v>451.12</v>
      </c>
      <c r="L320" s="41">
        <v>445.66</v>
      </c>
      <c r="M320" s="41">
        <v>445.75</v>
      </c>
      <c r="N320" s="106"/>
    </row>
    <row r="321" spans="1:14">
      <c r="A321" s="40">
        <v>34173</v>
      </c>
      <c r="B321" s="42">
        <v>0.24</v>
      </c>
      <c r="C321" s="42">
        <v>0.43</v>
      </c>
      <c r="D321" s="42">
        <v>0.33</v>
      </c>
      <c r="E321" s="43">
        <f t="shared" si="28"/>
        <v>1</v>
      </c>
      <c r="F321" s="89">
        <f t="shared" si="29"/>
        <v>0.23874999999999999</v>
      </c>
      <c r="G321" s="70">
        <f t="shared" si="27"/>
        <v>-9.0000000000000024E-2</v>
      </c>
      <c r="H321" s="80">
        <f t="shared" si="24"/>
        <v>0.37536264178302992</v>
      </c>
      <c r="I321" s="80">
        <f t="shared" si="25"/>
        <v>0.47693463375067235</v>
      </c>
      <c r="J321" s="80">
        <f t="shared" si="26"/>
        <v>0.27379064981538748</v>
      </c>
      <c r="K321" s="41">
        <v>449.22</v>
      </c>
      <c r="L321" s="41">
        <v>443.71</v>
      </c>
      <c r="M321" s="41">
        <v>447.1</v>
      </c>
      <c r="N321" s="106"/>
    </row>
    <row r="322" spans="1:14">
      <c r="A322" s="40">
        <v>34180</v>
      </c>
      <c r="B322" s="42">
        <v>0.25</v>
      </c>
      <c r="C322" s="42">
        <v>0.45</v>
      </c>
      <c r="D322" s="42">
        <v>0.3</v>
      </c>
      <c r="E322" s="43">
        <f t="shared" si="28"/>
        <v>1</v>
      </c>
      <c r="F322" s="89">
        <f t="shared" si="29"/>
        <v>0.22874999999999998</v>
      </c>
      <c r="G322" s="70">
        <f t="shared" si="27"/>
        <v>-4.9999999999999989E-2</v>
      </c>
      <c r="H322" s="80">
        <f t="shared" si="24"/>
        <v>0.37536264178302992</v>
      </c>
      <c r="I322" s="80">
        <f t="shared" si="25"/>
        <v>0.47693463375067235</v>
      </c>
      <c r="J322" s="80">
        <f t="shared" si="26"/>
        <v>0.27379064981538748</v>
      </c>
      <c r="K322" s="41">
        <v>450.77</v>
      </c>
      <c r="L322" s="41">
        <v>444.51</v>
      </c>
      <c r="M322" s="41">
        <v>448.13</v>
      </c>
      <c r="N322" s="106"/>
    </row>
    <row r="323" spans="1:14">
      <c r="A323" s="40">
        <v>34187</v>
      </c>
      <c r="B323" s="42">
        <v>0.26</v>
      </c>
      <c r="C323" s="42">
        <v>0.42</v>
      </c>
      <c r="D323" s="42">
        <v>0.32</v>
      </c>
      <c r="E323" s="43">
        <f t="shared" si="28"/>
        <v>1</v>
      </c>
      <c r="F323" s="89">
        <f t="shared" si="29"/>
        <v>0.23249999999999998</v>
      </c>
      <c r="G323" s="70">
        <f t="shared" si="27"/>
        <v>-0.06</v>
      </c>
      <c r="H323" s="80">
        <f t="shared" si="24"/>
        <v>0.37536264178302992</v>
      </c>
      <c r="I323" s="80">
        <f t="shared" si="25"/>
        <v>0.47693463375067235</v>
      </c>
      <c r="J323" s="80">
        <f t="shared" si="26"/>
        <v>0.27379064981538748</v>
      </c>
      <c r="K323" s="41">
        <v>450.43</v>
      </c>
      <c r="L323" s="41">
        <v>446.94</v>
      </c>
      <c r="M323" s="41">
        <v>448.68</v>
      </c>
      <c r="N323" s="106"/>
    </row>
    <row r="324" spans="1:14">
      <c r="A324" s="40">
        <v>34194</v>
      </c>
      <c r="B324" s="42">
        <v>0.25</v>
      </c>
      <c r="C324" s="42">
        <v>0.41</v>
      </c>
      <c r="D324" s="42">
        <v>0.34</v>
      </c>
      <c r="E324" s="43">
        <f t="shared" si="28"/>
        <v>1</v>
      </c>
      <c r="F324" s="89">
        <f t="shared" si="29"/>
        <v>0.23624999999999999</v>
      </c>
      <c r="G324" s="70">
        <f t="shared" si="27"/>
        <v>-9.0000000000000024E-2</v>
      </c>
      <c r="H324" s="80">
        <f t="shared" si="24"/>
        <v>0.37536264178302992</v>
      </c>
      <c r="I324" s="80">
        <f t="shared" si="25"/>
        <v>0.47693463375067235</v>
      </c>
      <c r="J324" s="80">
        <f t="shared" si="26"/>
        <v>0.27379064981538748</v>
      </c>
      <c r="K324" s="41">
        <v>451.63</v>
      </c>
      <c r="L324" s="41">
        <v>447.53</v>
      </c>
      <c r="M324" s="41">
        <v>450.14</v>
      </c>
      <c r="N324" s="106"/>
    </row>
    <row r="325" spans="1:14">
      <c r="A325" s="40">
        <v>34201</v>
      </c>
      <c r="B325" s="42">
        <v>0.28999999999999998</v>
      </c>
      <c r="C325" s="42">
        <v>0.41</v>
      </c>
      <c r="D325" s="42">
        <v>0.3</v>
      </c>
      <c r="E325" s="43">
        <f t="shared" si="28"/>
        <v>1</v>
      </c>
      <c r="F325" s="89">
        <f t="shared" si="29"/>
        <v>0.23750000000000002</v>
      </c>
      <c r="G325" s="70">
        <f t="shared" si="27"/>
        <v>-1.0000000000000009E-2</v>
      </c>
      <c r="H325" s="80">
        <f t="shared" si="24"/>
        <v>0.37536264178302992</v>
      </c>
      <c r="I325" s="80">
        <f t="shared" si="25"/>
        <v>0.47693463375067235</v>
      </c>
      <c r="J325" s="80">
        <f t="shared" si="26"/>
        <v>0.27379064981538748</v>
      </c>
      <c r="K325" s="41">
        <v>456.99</v>
      </c>
      <c r="L325" s="41">
        <v>448.96</v>
      </c>
      <c r="M325" s="41">
        <v>456.16</v>
      </c>
      <c r="N325" s="106"/>
    </row>
    <row r="326" spans="1:14">
      <c r="A326" s="40">
        <v>34208</v>
      </c>
      <c r="B326" s="42">
        <v>0.27</v>
      </c>
      <c r="C326" s="42">
        <v>0.35</v>
      </c>
      <c r="D326" s="42">
        <v>0.38</v>
      </c>
      <c r="E326" s="43">
        <f t="shared" si="28"/>
        <v>1</v>
      </c>
      <c r="F326" s="89">
        <f t="shared" si="29"/>
        <v>0.24875</v>
      </c>
      <c r="G326" s="70">
        <f t="shared" si="27"/>
        <v>-0.10999999999999999</v>
      </c>
      <c r="H326" s="80">
        <f t="shared" ref="H326:H389" si="30">$B$1878</f>
        <v>0.37536264178302992</v>
      </c>
      <c r="I326" s="80">
        <f t="shared" ref="I326:I389" si="31">$B$1880</f>
        <v>0.47693463375067235</v>
      </c>
      <c r="J326" s="80">
        <f t="shared" ref="J326:J389" si="32">$B$1881</f>
        <v>0.27379064981538748</v>
      </c>
      <c r="K326" s="41">
        <v>461.04</v>
      </c>
      <c r="L326" s="41">
        <v>454.29</v>
      </c>
      <c r="M326" s="41">
        <v>460.54</v>
      </c>
      <c r="N326" s="106"/>
    </row>
    <row r="327" spans="1:14">
      <c r="A327" s="40">
        <v>34215</v>
      </c>
      <c r="B327" s="42">
        <v>0.38</v>
      </c>
      <c r="C327" s="42">
        <v>0.33</v>
      </c>
      <c r="D327" s="42">
        <v>0.28999999999999998</v>
      </c>
      <c r="E327" s="43">
        <f t="shared" si="28"/>
        <v>1</v>
      </c>
      <c r="F327" s="89">
        <f t="shared" si="29"/>
        <v>0.27</v>
      </c>
      <c r="G327" s="70">
        <f t="shared" si="27"/>
        <v>9.0000000000000024E-2</v>
      </c>
      <c r="H327" s="80">
        <f t="shared" si="30"/>
        <v>0.37536264178302992</v>
      </c>
      <c r="I327" s="80">
        <f t="shared" si="31"/>
        <v>0.47693463375067235</v>
      </c>
      <c r="J327" s="80">
        <f t="shared" si="32"/>
        <v>0.27379064981538748</v>
      </c>
      <c r="K327" s="41">
        <v>463.8</v>
      </c>
      <c r="L327" s="41">
        <v>459.19</v>
      </c>
      <c r="M327" s="41">
        <v>461.34</v>
      </c>
      <c r="N327" s="106"/>
    </row>
    <row r="328" spans="1:14">
      <c r="A328" s="40">
        <v>34222</v>
      </c>
      <c r="B328" s="42">
        <v>0.3</v>
      </c>
      <c r="C328" s="42">
        <v>0.3</v>
      </c>
      <c r="D328" s="42">
        <v>0.4</v>
      </c>
      <c r="E328" s="43">
        <f t="shared" si="28"/>
        <v>1</v>
      </c>
      <c r="F328" s="89">
        <f t="shared" si="29"/>
        <v>0.27999999999999997</v>
      </c>
      <c r="G328" s="70">
        <f t="shared" ref="G328:G398" si="33">B328-D328</f>
        <v>-0.10000000000000003</v>
      </c>
      <c r="H328" s="80">
        <f t="shared" si="30"/>
        <v>0.37536264178302992</v>
      </c>
      <c r="I328" s="80">
        <f t="shared" si="31"/>
        <v>0.47693463375067235</v>
      </c>
      <c r="J328" s="80">
        <f t="shared" si="32"/>
        <v>0.27379064981538748</v>
      </c>
      <c r="K328" s="41">
        <v>462.07</v>
      </c>
      <c r="L328" s="41">
        <v>453.75</v>
      </c>
      <c r="M328" s="41">
        <v>461.72</v>
      </c>
      <c r="N328" s="106"/>
    </row>
    <row r="329" spans="1:14">
      <c r="A329" s="40">
        <v>34229</v>
      </c>
      <c r="B329" s="42">
        <v>0.32</v>
      </c>
      <c r="C329" s="42">
        <v>0.34</v>
      </c>
      <c r="D329" s="42">
        <v>0.34</v>
      </c>
      <c r="E329" s="43">
        <f t="shared" ref="E329:E392" si="34">SUM(B329:D329)</f>
        <v>1</v>
      </c>
      <c r="F329" s="89">
        <f t="shared" si="29"/>
        <v>0.28999999999999998</v>
      </c>
      <c r="G329" s="70">
        <f t="shared" si="33"/>
        <v>-2.0000000000000018E-2</v>
      </c>
      <c r="H329" s="80">
        <f t="shared" si="30"/>
        <v>0.37536264178302992</v>
      </c>
      <c r="I329" s="80">
        <f t="shared" si="31"/>
        <v>0.47693463375067235</v>
      </c>
      <c r="J329" s="80">
        <f t="shared" si="32"/>
        <v>0.27379064981538748</v>
      </c>
      <c r="K329" s="41">
        <v>463.38</v>
      </c>
      <c r="L329" s="41">
        <v>456.31</v>
      </c>
      <c r="M329" s="41">
        <v>458.83</v>
      </c>
      <c r="N329" s="106"/>
    </row>
    <row r="330" spans="1:14">
      <c r="A330" s="40">
        <v>34236</v>
      </c>
      <c r="B330" s="42">
        <v>0.28000000000000003</v>
      </c>
      <c r="C330" s="42">
        <v>0.4</v>
      </c>
      <c r="D330" s="42">
        <v>0.32</v>
      </c>
      <c r="E330" s="43">
        <f t="shared" si="34"/>
        <v>1</v>
      </c>
      <c r="F330" s="89">
        <f t="shared" si="29"/>
        <v>0.29375000000000007</v>
      </c>
      <c r="G330" s="70">
        <f t="shared" si="33"/>
        <v>-3.999999999999998E-2</v>
      </c>
      <c r="H330" s="80">
        <f t="shared" si="30"/>
        <v>0.37536264178302992</v>
      </c>
      <c r="I330" s="80">
        <f t="shared" si="31"/>
        <v>0.47693463375067235</v>
      </c>
      <c r="J330" s="80">
        <f t="shared" si="32"/>
        <v>0.27379064981538748</v>
      </c>
      <c r="K330" s="41">
        <v>459.91</v>
      </c>
      <c r="L330" s="41">
        <v>449.64</v>
      </c>
      <c r="M330" s="41">
        <v>457.63</v>
      </c>
      <c r="N330" s="106"/>
    </row>
    <row r="331" spans="1:14">
      <c r="A331" s="40">
        <v>34243</v>
      </c>
      <c r="B331" s="42">
        <v>0.26</v>
      </c>
      <c r="C331" s="42">
        <v>0.34</v>
      </c>
      <c r="D331" s="42">
        <v>0.4</v>
      </c>
      <c r="E331" s="43">
        <f t="shared" si="34"/>
        <v>1</v>
      </c>
      <c r="F331" s="89">
        <f t="shared" si="29"/>
        <v>0.29374999999999996</v>
      </c>
      <c r="G331" s="70">
        <f t="shared" si="33"/>
        <v>-0.14000000000000001</v>
      </c>
      <c r="H331" s="80">
        <f t="shared" si="30"/>
        <v>0.37536264178302992</v>
      </c>
      <c r="I331" s="80">
        <f t="shared" si="31"/>
        <v>0.47693463375067235</v>
      </c>
      <c r="J331" s="80">
        <f t="shared" si="32"/>
        <v>0.27379064981538748</v>
      </c>
      <c r="K331" s="41">
        <v>462.17</v>
      </c>
      <c r="L331" s="41">
        <v>456.92</v>
      </c>
      <c r="M331" s="41">
        <v>461.29</v>
      </c>
      <c r="N331" s="106"/>
    </row>
    <row r="332" spans="1:14">
      <c r="A332" s="40">
        <v>34250</v>
      </c>
      <c r="B332" s="42">
        <v>0.28999999999999998</v>
      </c>
      <c r="C332" s="42">
        <v>0.37</v>
      </c>
      <c r="D332" s="42">
        <v>0.34</v>
      </c>
      <c r="E332" s="43">
        <f t="shared" si="34"/>
        <v>1</v>
      </c>
      <c r="F332" s="89">
        <f t="shared" si="29"/>
        <v>0.29875000000000002</v>
      </c>
      <c r="G332" s="70">
        <f t="shared" si="33"/>
        <v>-5.0000000000000044E-2</v>
      </c>
      <c r="H332" s="80">
        <f t="shared" si="30"/>
        <v>0.37536264178302992</v>
      </c>
      <c r="I332" s="80">
        <f t="shared" si="31"/>
        <v>0.47693463375067235</v>
      </c>
      <c r="J332" s="80">
        <f t="shared" si="32"/>
        <v>0.27379064981538748</v>
      </c>
      <c r="K332" s="41">
        <v>463.15</v>
      </c>
      <c r="L332" s="41">
        <v>456.4</v>
      </c>
      <c r="M332" s="41">
        <v>460.31</v>
      </c>
      <c r="N332" s="106"/>
    </row>
    <row r="333" spans="1:14">
      <c r="A333" s="40">
        <v>34257</v>
      </c>
      <c r="B333" s="42">
        <v>0.31</v>
      </c>
      <c r="C333" s="42">
        <v>0.38</v>
      </c>
      <c r="D333" s="42">
        <v>0.31</v>
      </c>
      <c r="E333" s="43">
        <f t="shared" si="34"/>
        <v>1</v>
      </c>
      <c r="F333" s="89">
        <f t="shared" si="29"/>
        <v>0.30125000000000002</v>
      </c>
      <c r="G333" s="70">
        <f t="shared" si="33"/>
        <v>0</v>
      </c>
      <c r="H333" s="80">
        <f t="shared" si="30"/>
        <v>0.37536264178302992</v>
      </c>
      <c r="I333" s="80">
        <f t="shared" si="31"/>
        <v>0.47693463375067235</v>
      </c>
      <c r="J333" s="80">
        <f t="shared" si="32"/>
        <v>0.27379064981538748</v>
      </c>
      <c r="K333" s="41">
        <v>471.1</v>
      </c>
      <c r="L333" s="41">
        <v>456.4</v>
      </c>
      <c r="M333" s="41">
        <v>469.5</v>
      </c>
      <c r="N333" s="106"/>
    </row>
    <row r="334" spans="1:14">
      <c r="A334" s="40">
        <v>34264</v>
      </c>
      <c r="B334" s="42">
        <v>0.42</v>
      </c>
      <c r="C334" s="42">
        <v>0.3</v>
      </c>
      <c r="D334" s="42">
        <v>0.28000000000000003</v>
      </c>
      <c r="E334" s="43">
        <f t="shared" si="34"/>
        <v>1</v>
      </c>
      <c r="F334" s="89">
        <f t="shared" si="29"/>
        <v>0.32</v>
      </c>
      <c r="G334" s="70">
        <f t="shared" si="33"/>
        <v>0.13999999999999996</v>
      </c>
      <c r="H334" s="80">
        <f t="shared" si="30"/>
        <v>0.37536264178302992</v>
      </c>
      <c r="I334" s="80">
        <f t="shared" si="31"/>
        <v>0.47693463375067235</v>
      </c>
      <c r="J334" s="80">
        <f t="shared" si="32"/>
        <v>0.27379064981538748</v>
      </c>
      <c r="K334" s="41">
        <v>471.1</v>
      </c>
      <c r="L334" s="41">
        <v>463.27</v>
      </c>
      <c r="M334" s="41">
        <v>463.27</v>
      </c>
      <c r="N334" s="106"/>
    </row>
    <row r="335" spans="1:14">
      <c r="A335" s="40">
        <v>34271</v>
      </c>
      <c r="B335" s="42">
        <v>0.43</v>
      </c>
      <c r="C335" s="42">
        <v>0.33</v>
      </c>
      <c r="D335" s="42">
        <v>0.24</v>
      </c>
      <c r="E335" s="43">
        <f t="shared" si="34"/>
        <v>1</v>
      </c>
      <c r="F335" s="89">
        <f t="shared" ref="F335:F398" si="35">AVERAGE(B328:B335)</f>
        <v>0.32625000000000004</v>
      </c>
      <c r="G335" s="70">
        <f t="shared" si="33"/>
        <v>0.19</v>
      </c>
      <c r="H335" s="80">
        <f t="shared" si="30"/>
        <v>0.37536264178302992</v>
      </c>
      <c r="I335" s="80">
        <f t="shared" si="31"/>
        <v>0.47693463375067235</v>
      </c>
      <c r="J335" s="80">
        <f t="shared" si="32"/>
        <v>0.27379064981538748</v>
      </c>
      <c r="K335" s="41">
        <v>468.76</v>
      </c>
      <c r="L335" s="41">
        <v>462.05</v>
      </c>
      <c r="M335" s="41">
        <v>467.83</v>
      </c>
      <c r="N335" s="106"/>
    </row>
    <row r="336" spans="1:14">
      <c r="A336" s="40">
        <v>34277</v>
      </c>
      <c r="B336" s="42">
        <v>0.32</v>
      </c>
      <c r="C336" s="42">
        <v>0.36</v>
      </c>
      <c r="D336" s="42">
        <v>0.32</v>
      </c>
      <c r="E336" s="43">
        <f t="shared" si="34"/>
        <v>1</v>
      </c>
      <c r="F336" s="89">
        <f t="shared" si="35"/>
        <v>0.32874999999999999</v>
      </c>
      <c r="G336" s="70">
        <f t="shared" si="33"/>
        <v>0</v>
      </c>
      <c r="H336" s="80">
        <f t="shared" si="30"/>
        <v>0.37536264178302992</v>
      </c>
      <c r="I336" s="80">
        <f t="shared" si="31"/>
        <v>0.47693463375067235</v>
      </c>
      <c r="J336" s="80">
        <f t="shared" si="32"/>
        <v>0.27379064981538748</v>
      </c>
      <c r="K336" s="41">
        <v>469.11</v>
      </c>
      <c r="L336" s="41">
        <v>454.36</v>
      </c>
      <c r="M336" s="41">
        <v>459.57</v>
      </c>
      <c r="N336" s="106"/>
    </row>
    <row r="337" spans="1:14">
      <c r="A337" s="40">
        <v>34284</v>
      </c>
      <c r="B337" s="42">
        <v>0.35</v>
      </c>
      <c r="C337" s="42">
        <v>0.3</v>
      </c>
      <c r="D337" s="42">
        <v>0.35</v>
      </c>
      <c r="E337" s="43">
        <f t="shared" si="34"/>
        <v>0.99999999999999989</v>
      </c>
      <c r="F337" s="89">
        <f t="shared" si="35"/>
        <v>0.33250000000000002</v>
      </c>
      <c r="G337" s="70">
        <f t="shared" si="33"/>
        <v>0</v>
      </c>
      <c r="H337" s="80">
        <f t="shared" si="30"/>
        <v>0.37536264178302992</v>
      </c>
      <c r="I337" s="80">
        <f t="shared" si="31"/>
        <v>0.47693463375067235</v>
      </c>
      <c r="J337" s="80">
        <f t="shared" si="32"/>
        <v>0.27379064981538748</v>
      </c>
      <c r="K337" s="41">
        <v>465.84</v>
      </c>
      <c r="L337" s="41">
        <v>454.36</v>
      </c>
      <c r="M337" s="41">
        <v>465.39</v>
      </c>
      <c r="N337" s="106"/>
    </row>
    <row r="338" spans="1:14">
      <c r="A338" s="40">
        <v>34291</v>
      </c>
      <c r="B338" s="42">
        <v>0.34</v>
      </c>
      <c r="C338" s="42">
        <v>0.31</v>
      </c>
      <c r="D338" s="42">
        <v>0.35</v>
      </c>
      <c r="E338" s="43">
        <f t="shared" si="34"/>
        <v>1</v>
      </c>
      <c r="F338" s="89">
        <f t="shared" si="35"/>
        <v>0.33999999999999997</v>
      </c>
      <c r="G338" s="70">
        <f t="shared" si="33"/>
        <v>-9.9999999999999534E-3</v>
      </c>
      <c r="H338" s="80">
        <f t="shared" si="30"/>
        <v>0.37536264178302992</v>
      </c>
      <c r="I338" s="80">
        <f t="shared" si="31"/>
        <v>0.47693463375067235</v>
      </c>
      <c r="J338" s="80">
        <f t="shared" si="32"/>
        <v>0.27379064981538748</v>
      </c>
      <c r="K338" s="41">
        <v>467.24</v>
      </c>
      <c r="L338" s="41">
        <v>460.03</v>
      </c>
      <c r="M338" s="41">
        <v>462.6</v>
      </c>
      <c r="N338" s="106"/>
    </row>
    <row r="339" spans="1:14">
      <c r="A339" s="40">
        <v>34297</v>
      </c>
      <c r="B339" s="42">
        <v>0.45</v>
      </c>
      <c r="C339" s="42">
        <v>0.3</v>
      </c>
      <c r="D339" s="42">
        <v>0.25</v>
      </c>
      <c r="E339" s="43">
        <f t="shared" si="34"/>
        <v>1</v>
      </c>
      <c r="F339" s="89">
        <f t="shared" si="35"/>
        <v>0.36375000000000002</v>
      </c>
      <c r="G339" s="70">
        <f t="shared" si="33"/>
        <v>0.2</v>
      </c>
      <c r="H339" s="80">
        <f t="shared" si="30"/>
        <v>0.37536264178302992</v>
      </c>
      <c r="I339" s="80">
        <f t="shared" si="31"/>
        <v>0.47693463375067235</v>
      </c>
      <c r="J339" s="80">
        <f t="shared" si="32"/>
        <v>0.27379064981538748</v>
      </c>
      <c r="K339" s="41">
        <v>462.9</v>
      </c>
      <c r="L339" s="41">
        <v>457.08</v>
      </c>
      <c r="M339" s="41">
        <v>462.36</v>
      </c>
      <c r="N339" s="106"/>
    </row>
    <row r="340" spans="1:14">
      <c r="A340" s="40">
        <v>34305</v>
      </c>
      <c r="B340" s="42">
        <v>0.33</v>
      </c>
      <c r="C340" s="42">
        <v>0.32</v>
      </c>
      <c r="D340" s="42">
        <v>0.35</v>
      </c>
      <c r="E340" s="43">
        <f t="shared" si="34"/>
        <v>1</v>
      </c>
      <c r="F340" s="89">
        <f t="shared" si="35"/>
        <v>0.36875000000000002</v>
      </c>
      <c r="G340" s="70">
        <f t="shared" si="33"/>
        <v>-1.9999999999999962E-2</v>
      </c>
      <c r="H340" s="80">
        <f t="shared" si="30"/>
        <v>0.37536264178302992</v>
      </c>
      <c r="I340" s="80">
        <f t="shared" si="31"/>
        <v>0.47693463375067235</v>
      </c>
      <c r="J340" s="80">
        <f t="shared" si="32"/>
        <v>0.27379064981538748</v>
      </c>
      <c r="K340" s="41">
        <v>464.89</v>
      </c>
      <c r="L340" s="41">
        <v>460.45</v>
      </c>
      <c r="M340" s="41">
        <v>464.89</v>
      </c>
      <c r="N340" s="106"/>
    </row>
    <row r="341" spans="1:14">
      <c r="A341" s="40">
        <v>34312</v>
      </c>
      <c r="B341" s="42">
        <v>0.37</v>
      </c>
      <c r="C341" s="42">
        <v>0.39</v>
      </c>
      <c r="D341" s="42">
        <v>0.24</v>
      </c>
      <c r="E341" s="43">
        <f t="shared" si="34"/>
        <v>1</v>
      </c>
      <c r="F341" s="89">
        <f t="shared" si="35"/>
        <v>0.37625000000000003</v>
      </c>
      <c r="G341" s="70">
        <f t="shared" si="33"/>
        <v>0.13</v>
      </c>
      <c r="H341" s="80">
        <f t="shared" si="30"/>
        <v>0.37536264178302992</v>
      </c>
      <c r="I341" s="80">
        <f t="shared" si="31"/>
        <v>0.47693463375067235</v>
      </c>
      <c r="J341" s="80">
        <f t="shared" si="32"/>
        <v>0.27379064981538748</v>
      </c>
      <c r="K341" s="41">
        <v>466.89</v>
      </c>
      <c r="L341" s="41">
        <v>462.66</v>
      </c>
      <c r="M341" s="41">
        <v>463.93</v>
      </c>
      <c r="N341" s="106"/>
    </row>
    <row r="342" spans="1:14">
      <c r="A342" s="40">
        <v>34319</v>
      </c>
      <c r="B342" s="42">
        <v>0.33</v>
      </c>
      <c r="C342" s="42">
        <v>0.38</v>
      </c>
      <c r="D342" s="42">
        <v>0.28999999999999998</v>
      </c>
      <c r="E342" s="43">
        <f t="shared" si="34"/>
        <v>1</v>
      </c>
      <c r="F342" s="89">
        <f t="shared" si="35"/>
        <v>0.36500000000000005</v>
      </c>
      <c r="G342" s="70">
        <f t="shared" si="33"/>
        <v>4.0000000000000036E-2</v>
      </c>
      <c r="H342" s="80">
        <f t="shared" si="30"/>
        <v>0.37536264178302992</v>
      </c>
      <c r="I342" s="80">
        <f t="shared" si="31"/>
        <v>0.47693463375067235</v>
      </c>
      <c r="J342" s="80">
        <f t="shared" si="32"/>
        <v>0.27379064981538748</v>
      </c>
      <c r="K342" s="41">
        <v>466.38</v>
      </c>
      <c r="L342" s="41">
        <v>461.84</v>
      </c>
      <c r="M342" s="41">
        <v>466.38</v>
      </c>
      <c r="N342" s="106"/>
    </row>
    <row r="343" spans="1:14">
      <c r="A343" s="40">
        <v>34326</v>
      </c>
      <c r="B343" s="42">
        <v>0.36</v>
      </c>
      <c r="C343" s="42">
        <v>0.31</v>
      </c>
      <c r="D343" s="42">
        <v>0.33</v>
      </c>
      <c r="E343" s="43">
        <f t="shared" si="34"/>
        <v>1</v>
      </c>
      <c r="F343" s="89">
        <f t="shared" si="35"/>
        <v>0.35625000000000001</v>
      </c>
      <c r="G343" s="70">
        <f t="shared" si="33"/>
        <v>2.9999999999999971E-2</v>
      </c>
      <c r="H343" s="80">
        <f t="shared" si="30"/>
        <v>0.37536264178302992</v>
      </c>
      <c r="I343" s="80">
        <f t="shared" si="31"/>
        <v>0.47693463375067235</v>
      </c>
      <c r="J343" s="80">
        <f t="shared" si="32"/>
        <v>0.27379064981538748</v>
      </c>
      <c r="K343" s="41">
        <v>468.97</v>
      </c>
      <c r="L343" s="41">
        <v>463.34</v>
      </c>
      <c r="M343" s="41">
        <v>467.38</v>
      </c>
      <c r="N343" s="106"/>
    </row>
    <row r="344" spans="1:14">
      <c r="A344" s="40">
        <v>34333</v>
      </c>
      <c r="B344" s="42">
        <v>0.44</v>
      </c>
      <c r="C344" s="42">
        <v>0.28000000000000003</v>
      </c>
      <c r="D344" s="42">
        <v>0.28000000000000003</v>
      </c>
      <c r="E344" s="43">
        <f t="shared" si="34"/>
        <v>1</v>
      </c>
      <c r="F344" s="89">
        <f t="shared" si="35"/>
        <v>0.37124999999999997</v>
      </c>
      <c r="G344" s="70">
        <f t="shared" si="33"/>
        <v>0.15999999999999998</v>
      </c>
      <c r="H344" s="80">
        <f t="shared" si="30"/>
        <v>0.37536264178302992</v>
      </c>
      <c r="I344" s="80">
        <f t="shared" si="31"/>
        <v>0.47693463375067235</v>
      </c>
      <c r="J344" s="80">
        <f t="shared" si="32"/>
        <v>0.27379064981538748</v>
      </c>
      <c r="K344" s="41">
        <v>471.29</v>
      </c>
      <c r="L344" s="41">
        <v>466.45</v>
      </c>
      <c r="M344" s="41">
        <v>466.45</v>
      </c>
      <c r="N344" s="106"/>
    </row>
    <row r="345" spans="1:14">
      <c r="A345" s="40">
        <v>34340</v>
      </c>
      <c r="B345" s="42">
        <v>0.4</v>
      </c>
      <c r="C345" s="42">
        <v>0.33</v>
      </c>
      <c r="D345" s="42">
        <v>0.27</v>
      </c>
      <c r="E345" s="43">
        <f t="shared" si="34"/>
        <v>1</v>
      </c>
      <c r="F345" s="89">
        <f t="shared" si="35"/>
        <v>0.3775</v>
      </c>
      <c r="G345" s="70">
        <f t="shared" si="33"/>
        <v>0.13</v>
      </c>
      <c r="H345" s="80">
        <f t="shared" si="30"/>
        <v>0.37536264178302992</v>
      </c>
      <c r="I345" s="80">
        <f t="shared" si="31"/>
        <v>0.47693463375067235</v>
      </c>
      <c r="J345" s="80">
        <f t="shared" si="32"/>
        <v>0.27379064981538748</v>
      </c>
      <c r="K345" s="41">
        <v>470.26</v>
      </c>
      <c r="L345" s="41">
        <v>464.36</v>
      </c>
      <c r="M345" s="41">
        <v>469.9</v>
      </c>
      <c r="N345" s="106"/>
    </row>
    <row r="346" spans="1:14">
      <c r="A346" s="40">
        <v>34347</v>
      </c>
      <c r="B346" s="42">
        <v>0.38</v>
      </c>
      <c r="C346" s="42">
        <v>0.31</v>
      </c>
      <c r="D346" s="42">
        <v>0.31</v>
      </c>
      <c r="E346" s="43">
        <f t="shared" si="34"/>
        <v>1</v>
      </c>
      <c r="F346" s="89">
        <f t="shared" si="35"/>
        <v>0.38249999999999995</v>
      </c>
      <c r="G346" s="70">
        <f t="shared" si="33"/>
        <v>7.0000000000000007E-2</v>
      </c>
      <c r="H346" s="80">
        <f t="shared" si="30"/>
        <v>0.37536264178302992</v>
      </c>
      <c r="I346" s="80">
        <f t="shared" si="31"/>
        <v>0.47693463375067235</v>
      </c>
      <c r="J346" s="80">
        <f t="shared" si="32"/>
        <v>0.27379064981538748</v>
      </c>
      <c r="K346" s="41">
        <v>475.32</v>
      </c>
      <c r="L346" s="41">
        <v>467.03</v>
      </c>
      <c r="M346" s="41">
        <v>474.91</v>
      </c>
      <c r="N346" s="106"/>
    </row>
    <row r="347" spans="1:14">
      <c r="A347" s="40">
        <v>34354</v>
      </c>
      <c r="B347" s="42">
        <v>0.48</v>
      </c>
      <c r="C347" s="42">
        <v>0.26</v>
      </c>
      <c r="D347" s="42">
        <v>0.26</v>
      </c>
      <c r="E347" s="43">
        <f t="shared" si="34"/>
        <v>1</v>
      </c>
      <c r="F347" s="89">
        <f t="shared" si="35"/>
        <v>0.38624999999999998</v>
      </c>
      <c r="G347" s="70">
        <f t="shared" si="33"/>
        <v>0.21999999999999997</v>
      </c>
      <c r="H347" s="80">
        <f t="shared" si="30"/>
        <v>0.37536264178302992</v>
      </c>
      <c r="I347" s="80">
        <f t="shared" si="31"/>
        <v>0.47693463375067235</v>
      </c>
      <c r="J347" s="80">
        <f t="shared" si="32"/>
        <v>0.27379064981538748</v>
      </c>
      <c r="K347" s="41">
        <v>475.56</v>
      </c>
      <c r="L347" s="41">
        <v>472.21</v>
      </c>
      <c r="M347" s="41">
        <v>474.72</v>
      </c>
      <c r="N347" s="106"/>
    </row>
    <row r="348" spans="1:14">
      <c r="A348" s="40">
        <v>34361</v>
      </c>
      <c r="B348" s="42">
        <v>0.41</v>
      </c>
      <c r="C348" s="42">
        <v>0.25</v>
      </c>
      <c r="D348" s="42">
        <v>0.34</v>
      </c>
      <c r="E348" s="43">
        <f t="shared" si="34"/>
        <v>1</v>
      </c>
      <c r="F348" s="89">
        <f t="shared" si="35"/>
        <v>0.39624999999999999</v>
      </c>
      <c r="G348" s="70">
        <f t="shared" si="33"/>
        <v>6.9999999999999951E-2</v>
      </c>
      <c r="H348" s="80">
        <f t="shared" si="30"/>
        <v>0.37536264178302992</v>
      </c>
      <c r="I348" s="80">
        <f t="shared" si="31"/>
        <v>0.47693463375067235</v>
      </c>
      <c r="J348" s="80">
        <f t="shared" si="32"/>
        <v>0.27379064981538748</v>
      </c>
      <c r="K348" s="41">
        <v>479.75</v>
      </c>
      <c r="L348" s="41">
        <v>470.27</v>
      </c>
      <c r="M348" s="41">
        <v>478.7</v>
      </c>
      <c r="N348" s="106"/>
    </row>
    <row r="349" spans="1:14">
      <c r="A349" s="40">
        <v>34368</v>
      </c>
      <c r="B349" s="42">
        <v>0.38</v>
      </c>
      <c r="C349" s="42">
        <v>0.28999999999999998</v>
      </c>
      <c r="D349" s="42">
        <v>0.33</v>
      </c>
      <c r="E349" s="43">
        <f t="shared" si="34"/>
        <v>1</v>
      </c>
      <c r="F349" s="89">
        <f t="shared" si="35"/>
        <v>0.39749999999999996</v>
      </c>
      <c r="G349" s="70">
        <f t="shared" si="33"/>
        <v>4.9999999999999989E-2</v>
      </c>
      <c r="H349" s="80">
        <f t="shared" si="30"/>
        <v>0.37536264178302992</v>
      </c>
      <c r="I349" s="80">
        <f t="shared" si="31"/>
        <v>0.47693463375067235</v>
      </c>
      <c r="J349" s="80">
        <f t="shared" si="32"/>
        <v>0.27379064981538748</v>
      </c>
      <c r="K349" s="41">
        <v>482.85</v>
      </c>
      <c r="L349" s="41">
        <v>469.28</v>
      </c>
      <c r="M349" s="41">
        <v>469.81</v>
      </c>
      <c r="N349" s="106"/>
    </row>
    <row r="350" spans="1:14">
      <c r="A350" s="40">
        <v>34375</v>
      </c>
      <c r="B350" s="42">
        <v>0.49</v>
      </c>
      <c r="C350" s="42">
        <v>0.27</v>
      </c>
      <c r="D350" s="42">
        <v>0.24</v>
      </c>
      <c r="E350" s="43">
        <f t="shared" si="34"/>
        <v>1</v>
      </c>
      <c r="F350" s="89">
        <f t="shared" si="35"/>
        <v>0.41749999999999998</v>
      </c>
      <c r="G350" s="70">
        <f t="shared" si="33"/>
        <v>0.25</v>
      </c>
      <c r="H350" s="80">
        <f t="shared" si="30"/>
        <v>0.37536264178302992</v>
      </c>
      <c r="I350" s="80">
        <f t="shared" si="31"/>
        <v>0.47693463375067235</v>
      </c>
      <c r="J350" s="80">
        <f t="shared" si="32"/>
        <v>0.27379064981538748</v>
      </c>
      <c r="K350" s="41">
        <v>473.13</v>
      </c>
      <c r="L350" s="41">
        <v>466.89</v>
      </c>
      <c r="M350" s="41">
        <v>470.18</v>
      </c>
      <c r="N350" s="106"/>
    </row>
    <row r="351" spans="1:14">
      <c r="A351" s="40">
        <v>34382</v>
      </c>
      <c r="B351" s="42">
        <v>0.4</v>
      </c>
      <c r="C351" s="42">
        <v>0.36</v>
      </c>
      <c r="D351" s="42">
        <v>0.24</v>
      </c>
      <c r="E351" s="43">
        <f t="shared" si="34"/>
        <v>1</v>
      </c>
      <c r="F351" s="89">
        <f t="shared" si="35"/>
        <v>0.42250000000000004</v>
      </c>
      <c r="G351" s="70">
        <f t="shared" si="33"/>
        <v>0.16000000000000003</v>
      </c>
      <c r="H351" s="80">
        <f t="shared" si="30"/>
        <v>0.37536264178302992</v>
      </c>
      <c r="I351" s="80">
        <f t="shared" si="31"/>
        <v>0.47693463375067235</v>
      </c>
      <c r="J351" s="80">
        <f t="shared" si="32"/>
        <v>0.27379064981538748</v>
      </c>
      <c r="K351" s="41">
        <v>475.13</v>
      </c>
      <c r="L351" s="41">
        <v>466.07</v>
      </c>
      <c r="M351" s="41">
        <v>467.69</v>
      </c>
      <c r="N351" s="106"/>
    </row>
    <row r="352" spans="1:14">
      <c r="A352" s="40">
        <v>34389</v>
      </c>
      <c r="B352" s="42">
        <v>0.41</v>
      </c>
      <c r="C352" s="42">
        <v>0.3</v>
      </c>
      <c r="D352" s="42">
        <v>0.28999999999999998</v>
      </c>
      <c r="E352" s="43">
        <f t="shared" si="34"/>
        <v>1</v>
      </c>
      <c r="F352" s="89">
        <f t="shared" si="35"/>
        <v>0.41875000000000001</v>
      </c>
      <c r="G352" s="70">
        <f t="shared" si="33"/>
        <v>0.12</v>
      </c>
      <c r="H352" s="80">
        <f t="shared" si="30"/>
        <v>0.37536264178302992</v>
      </c>
      <c r="I352" s="80">
        <f t="shared" si="31"/>
        <v>0.47693463375067235</v>
      </c>
      <c r="J352" s="80">
        <f t="shared" si="32"/>
        <v>0.27379064981538748</v>
      </c>
      <c r="K352" s="41">
        <v>472.41</v>
      </c>
      <c r="L352" s="41">
        <v>464.26</v>
      </c>
      <c r="M352" s="41">
        <v>466.07</v>
      </c>
      <c r="N352" s="106"/>
    </row>
    <row r="353" spans="1:14">
      <c r="A353" s="40">
        <v>34396</v>
      </c>
      <c r="B353" s="42">
        <v>0.31</v>
      </c>
      <c r="C353" s="42">
        <v>0.42</v>
      </c>
      <c r="D353" s="42">
        <v>0.27</v>
      </c>
      <c r="E353" s="43">
        <f t="shared" si="34"/>
        <v>1</v>
      </c>
      <c r="F353" s="89">
        <f t="shared" si="35"/>
        <v>0.40749999999999997</v>
      </c>
      <c r="G353" s="70">
        <f t="shared" si="33"/>
        <v>3.999999999999998E-2</v>
      </c>
      <c r="H353" s="80">
        <f t="shared" si="30"/>
        <v>0.37536264178302992</v>
      </c>
      <c r="I353" s="80">
        <f t="shared" si="31"/>
        <v>0.47693463375067235</v>
      </c>
      <c r="J353" s="80">
        <f t="shared" si="32"/>
        <v>0.27379064981538748</v>
      </c>
      <c r="K353" s="41">
        <v>469.16</v>
      </c>
      <c r="L353" s="41">
        <v>457.67</v>
      </c>
      <c r="M353" s="41">
        <v>464.74</v>
      </c>
      <c r="N353" s="106"/>
    </row>
    <row r="354" spans="1:14">
      <c r="A354" s="40">
        <v>34403</v>
      </c>
      <c r="B354" s="42">
        <v>0.28999999999999998</v>
      </c>
      <c r="C354" s="42">
        <v>0.34</v>
      </c>
      <c r="D354" s="42">
        <v>0.37</v>
      </c>
      <c r="E354" s="43">
        <f t="shared" si="34"/>
        <v>1</v>
      </c>
      <c r="F354" s="89">
        <f t="shared" si="35"/>
        <v>0.39625000000000005</v>
      </c>
      <c r="G354" s="70">
        <f t="shared" si="33"/>
        <v>-8.0000000000000016E-2</v>
      </c>
      <c r="H354" s="80">
        <f t="shared" si="30"/>
        <v>0.37536264178302992</v>
      </c>
      <c r="I354" s="80">
        <f t="shared" si="31"/>
        <v>0.47693463375067235</v>
      </c>
      <c r="J354" s="80">
        <f t="shared" si="32"/>
        <v>0.27379064981538748</v>
      </c>
      <c r="K354" s="41">
        <v>468.07</v>
      </c>
      <c r="L354" s="41">
        <v>462.46</v>
      </c>
      <c r="M354" s="41">
        <v>466.44</v>
      </c>
      <c r="N354" s="106"/>
    </row>
    <row r="355" spans="1:14">
      <c r="A355" s="40">
        <v>34410</v>
      </c>
      <c r="B355" s="42">
        <v>0.24</v>
      </c>
      <c r="C355" s="42">
        <v>0.41</v>
      </c>
      <c r="D355" s="42">
        <v>0.35</v>
      </c>
      <c r="E355" s="43">
        <f t="shared" si="34"/>
        <v>0.99999999999999989</v>
      </c>
      <c r="F355" s="89">
        <f t="shared" si="35"/>
        <v>0.36625000000000008</v>
      </c>
      <c r="G355" s="70">
        <f t="shared" si="33"/>
        <v>-0.10999999999999999</v>
      </c>
      <c r="H355" s="80">
        <f t="shared" si="30"/>
        <v>0.37536264178302992</v>
      </c>
      <c r="I355" s="80">
        <f t="shared" si="31"/>
        <v>0.47693463375067235</v>
      </c>
      <c r="J355" s="80">
        <f t="shared" si="32"/>
        <v>0.27379064981538748</v>
      </c>
      <c r="K355" s="41">
        <v>471.09</v>
      </c>
      <c r="L355" s="41">
        <v>465.48</v>
      </c>
      <c r="M355" s="41">
        <v>471.06</v>
      </c>
      <c r="N355" s="106"/>
    </row>
    <row r="356" spans="1:14">
      <c r="A356" s="40">
        <v>34417</v>
      </c>
      <c r="B356" s="42">
        <v>0.28999999999999998</v>
      </c>
      <c r="C356" s="42">
        <v>0.37</v>
      </c>
      <c r="D356" s="42">
        <v>0.34</v>
      </c>
      <c r="E356" s="43">
        <f t="shared" si="34"/>
        <v>1</v>
      </c>
      <c r="F356" s="89">
        <f t="shared" si="35"/>
        <v>0.35124999999999995</v>
      </c>
      <c r="G356" s="70">
        <f t="shared" si="33"/>
        <v>-5.0000000000000044E-2</v>
      </c>
      <c r="H356" s="80">
        <f t="shared" si="30"/>
        <v>0.37536264178302992</v>
      </c>
      <c r="I356" s="80">
        <f t="shared" si="31"/>
        <v>0.47693463375067235</v>
      </c>
      <c r="J356" s="80">
        <f t="shared" si="32"/>
        <v>0.27379064981538748</v>
      </c>
      <c r="K356" s="41">
        <v>471.06</v>
      </c>
      <c r="L356" s="41">
        <v>460.58</v>
      </c>
      <c r="M356" s="41">
        <v>460.58</v>
      </c>
      <c r="N356" s="106"/>
    </row>
    <row r="357" spans="1:14">
      <c r="A357" s="40">
        <v>34424</v>
      </c>
      <c r="B357" s="42">
        <v>0.23</v>
      </c>
      <c r="C357" s="42">
        <v>0.33</v>
      </c>
      <c r="D357" s="42">
        <v>0.44</v>
      </c>
      <c r="E357" s="43">
        <f t="shared" si="34"/>
        <v>1</v>
      </c>
      <c r="F357" s="89">
        <f t="shared" si="35"/>
        <v>0.33250000000000002</v>
      </c>
      <c r="G357" s="70">
        <f t="shared" si="33"/>
        <v>-0.21</v>
      </c>
      <c r="H357" s="80">
        <f t="shared" si="30"/>
        <v>0.37536264178302992</v>
      </c>
      <c r="I357" s="80">
        <f t="shared" si="31"/>
        <v>0.47693463375067235</v>
      </c>
      <c r="J357" s="80">
        <f t="shared" si="32"/>
        <v>0.27379064981538748</v>
      </c>
      <c r="K357" s="41">
        <v>465.29</v>
      </c>
      <c r="L357" s="41">
        <v>436.16</v>
      </c>
      <c r="M357" s="41">
        <v>445.77</v>
      </c>
      <c r="N357" s="106"/>
    </row>
    <row r="358" spans="1:14">
      <c r="A358" s="40">
        <v>34431</v>
      </c>
      <c r="B358" s="42">
        <v>0.28000000000000003</v>
      </c>
      <c r="C358" s="42">
        <v>0.31</v>
      </c>
      <c r="D358" s="42">
        <v>0.41</v>
      </c>
      <c r="E358" s="43">
        <f t="shared" si="34"/>
        <v>1</v>
      </c>
      <c r="F358" s="89">
        <f t="shared" si="35"/>
        <v>0.30625000000000002</v>
      </c>
      <c r="G358" s="70">
        <f t="shared" si="33"/>
        <v>-0.12999999999999995</v>
      </c>
      <c r="H358" s="80">
        <f t="shared" si="30"/>
        <v>0.37536264178302992</v>
      </c>
      <c r="I358" s="80">
        <f t="shared" si="31"/>
        <v>0.47693463375067235</v>
      </c>
      <c r="J358" s="80">
        <f t="shared" si="32"/>
        <v>0.27379064981538748</v>
      </c>
      <c r="K358" s="41">
        <v>451.1</v>
      </c>
      <c r="L358" s="41">
        <v>435.86</v>
      </c>
      <c r="M358" s="41">
        <v>447.1</v>
      </c>
      <c r="N358" s="106"/>
    </row>
    <row r="359" spans="1:14">
      <c r="A359" s="40">
        <v>34438</v>
      </c>
      <c r="B359" s="42">
        <v>0.28999999999999998</v>
      </c>
      <c r="C359" s="42">
        <v>0.23</v>
      </c>
      <c r="D359" s="42">
        <v>0.48</v>
      </c>
      <c r="E359" s="43">
        <f t="shared" si="34"/>
        <v>1</v>
      </c>
      <c r="F359" s="89">
        <f t="shared" si="35"/>
        <v>0.29249999999999998</v>
      </c>
      <c r="G359" s="70">
        <f t="shared" si="33"/>
        <v>-0.19</v>
      </c>
      <c r="H359" s="80">
        <f t="shared" si="30"/>
        <v>0.37536264178302992</v>
      </c>
      <c r="I359" s="80">
        <f t="shared" si="31"/>
        <v>0.47693463375067235</v>
      </c>
      <c r="J359" s="80">
        <f t="shared" si="32"/>
        <v>0.27379064981538748</v>
      </c>
      <c r="K359" s="41">
        <v>450.89</v>
      </c>
      <c r="L359" s="41">
        <v>442.62</v>
      </c>
      <c r="M359" s="41">
        <v>446.18</v>
      </c>
      <c r="N359" s="106"/>
    </row>
    <row r="360" spans="1:14">
      <c r="A360" s="40">
        <v>34445</v>
      </c>
      <c r="B360" s="42">
        <v>0.26</v>
      </c>
      <c r="C360" s="42">
        <v>0.41</v>
      </c>
      <c r="D360" s="42">
        <v>0.33</v>
      </c>
      <c r="E360" s="43">
        <f t="shared" si="34"/>
        <v>1</v>
      </c>
      <c r="F360" s="89">
        <f t="shared" si="35"/>
        <v>0.27374999999999999</v>
      </c>
      <c r="G360" s="70">
        <f t="shared" si="33"/>
        <v>-7.0000000000000007E-2</v>
      </c>
      <c r="H360" s="80">
        <f t="shared" si="30"/>
        <v>0.37536264178302992</v>
      </c>
      <c r="I360" s="80">
        <f t="shared" si="31"/>
        <v>0.47693463375067235</v>
      </c>
      <c r="J360" s="80">
        <f t="shared" si="32"/>
        <v>0.27379064981538748</v>
      </c>
      <c r="K360" s="41">
        <v>449.96</v>
      </c>
      <c r="L360" s="41">
        <v>438.83</v>
      </c>
      <c r="M360" s="41">
        <v>447.63</v>
      </c>
      <c r="N360" s="106"/>
    </row>
    <row r="361" spans="1:14">
      <c r="A361" s="40">
        <v>34452</v>
      </c>
      <c r="B361" s="42">
        <v>0.27</v>
      </c>
      <c r="C361" s="42">
        <v>0.35</v>
      </c>
      <c r="D361" s="42">
        <v>0.38</v>
      </c>
      <c r="E361" s="43">
        <f t="shared" si="34"/>
        <v>1</v>
      </c>
      <c r="F361" s="89">
        <f t="shared" si="35"/>
        <v>0.26875000000000004</v>
      </c>
      <c r="G361" s="70">
        <f t="shared" si="33"/>
        <v>-0.10999999999999999</v>
      </c>
      <c r="H361" s="80">
        <f t="shared" si="30"/>
        <v>0.37536264178302992</v>
      </c>
      <c r="I361" s="80">
        <f t="shared" si="31"/>
        <v>0.47693463375067235</v>
      </c>
      <c r="J361" s="80">
        <f t="shared" si="32"/>
        <v>0.27379064981538748</v>
      </c>
      <c r="K361" s="41">
        <v>452.79</v>
      </c>
      <c r="L361" s="41">
        <v>447.58</v>
      </c>
      <c r="M361" s="41">
        <v>450.91</v>
      </c>
      <c r="N361" s="106"/>
    </row>
    <row r="362" spans="1:14">
      <c r="A362" s="40">
        <v>34459</v>
      </c>
      <c r="B362" s="42">
        <v>0.32</v>
      </c>
      <c r="C362" s="42">
        <v>0.32</v>
      </c>
      <c r="D362" s="42">
        <v>0.36</v>
      </c>
      <c r="E362" s="43">
        <f t="shared" si="34"/>
        <v>1</v>
      </c>
      <c r="F362" s="89">
        <f t="shared" si="35"/>
        <v>0.27250000000000002</v>
      </c>
      <c r="G362" s="70">
        <f t="shared" si="33"/>
        <v>-3.999999999999998E-2</v>
      </c>
      <c r="H362" s="80">
        <f t="shared" si="30"/>
        <v>0.37536264178302992</v>
      </c>
      <c r="I362" s="80">
        <f t="shared" si="31"/>
        <v>0.47693463375067235</v>
      </c>
      <c r="J362" s="80">
        <f t="shared" si="32"/>
        <v>0.27379064981538748</v>
      </c>
      <c r="K362" s="41">
        <v>453.98</v>
      </c>
      <c r="L362" s="41">
        <v>445.64</v>
      </c>
      <c r="M362" s="41">
        <v>447.82</v>
      </c>
      <c r="N362" s="106"/>
    </row>
    <row r="363" spans="1:14">
      <c r="A363" s="40">
        <v>34466</v>
      </c>
      <c r="B363" s="42">
        <v>0.38</v>
      </c>
      <c r="C363" s="42">
        <v>0.32</v>
      </c>
      <c r="D363" s="42">
        <v>0.3</v>
      </c>
      <c r="E363" s="43">
        <f t="shared" si="34"/>
        <v>1</v>
      </c>
      <c r="F363" s="89">
        <f t="shared" si="35"/>
        <v>0.29000000000000004</v>
      </c>
      <c r="G363" s="70">
        <f t="shared" si="33"/>
        <v>8.0000000000000016E-2</v>
      </c>
      <c r="H363" s="80">
        <f t="shared" si="30"/>
        <v>0.37536264178302992</v>
      </c>
      <c r="I363" s="80">
        <f t="shared" si="31"/>
        <v>0.47693463375067235</v>
      </c>
      <c r="J363" s="80">
        <f t="shared" si="32"/>
        <v>0.27379064981538748</v>
      </c>
      <c r="K363" s="41">
        <v>447.82</v>
      </c>
      <c r="L363" s="41">
        <v>440.78</v>
      </c>
      <c r="M363" s="41">
        <v>444.14</v>
      </c>
      <c r="N363" s="106"/>
    </row>
    <row r="364" spans="1:14">
      <c r="A364" s="40">
        <v>34473</v>
      </c>
      <c r="B364" s="42">
        <v>0.22</v>
      </c>
      <c r="C364" s="42">
        <v>0.36</v>
      </c>
      <c r="D364" s="42">
        <v>0.42</v>
      </c>
      <c r="E364" s="43">
        <f t="shared" si="34"/>
        <v>1</v>
      </c>
      <c r="F364" s="89">
        <f t="shared" si="35"/>
        <v>0.28125000000000006</v>
      </c>
      <c r="G364" s="70">
        <f t="shared" si="33"/>
        <v>-0.19999999999999998</v>
      </c>
      <c r="H364" s="80">
        <f t="shared" si="30"/>
        <v>0.37536264178302992</v>
      </c>
      <c r="I364" s="80">
        <f t="shared" si="31"/>
        <v>0.47693463375067235</v>
      </c>
      <c r="J364" s="80">
        <f t="shared" si="32"/>
        <v>0.27379064981538748</v>
      </c>
      <c r="K364" s="41">
        <v>456.88</v>
      </c>
      <c r="L364" s="41">
        <v>443.62</v>
      </c>
      <c r="M364" s="41">
        <v>454.92</v>
      </c>
      <c r="N364" s="106"/>
    </row>
    <row r="365" spans="1:14">
      <c r="A365" s="40">
        <v>34480</v>
      </c>
      <c r="B365" s="42">
        <v>0.28999999999999998</v>
      </c>
      <c r="C365" s="42">
        <v>0.33</v>
      </c>
      <c r="D365" s="42">
        <v>0.38</v>
      </c>
      <c r="E365" s="43">
        <f t="shared" si="34"/>
        <v>1</v>
      </c>
      <c r="F365" s="89">
        <f t="shared" si="35"/>
        <v>0.28875000000000006</v>
      </c>
      <c r="G365" s="70">
        <f t="shared" si="33"/>
        <v>-9.0000000000000024E-2</v>
      </c>
      <c r="H365" s="80">
        <f t="shared" si="30"/>
        <v>0.37536264178302992</v>
      </c>
      <c r="I365" s="80">
        <f t="shared" si="31"/>
        <v>0.47693463375067235</v>
      </c>
      <c r="J365" s="80">
        <f t="shared" si="32"/>
        <v>0.27379064981538748</v>
      </c>
      <c r="K365" s="41">
        <v>457.77</v>
      </c>
      <c r="L365" s="41">
        <v>451.79</v>
      </c>
      <c r="M365" s="41">
        <v>457.33</v>
      </c>
      <c r="N365" s="106"/>
    </row>
    <row r="366" spans="1:14">
      <c r="A366" s="40">
        <v>34487</v>
      </c>
      <c r="B366" s="42">
        <v>0.39</v>
      </c>
      <c r="C366" s="42">
        <v>0.36</v>
      </c>
      <c r="D366" s="42">
        <v>0.25</v>
      </c>
      <c r="E366" s="43">
        <f t="shared" si="34"/>
        <v>1</v>
      </c>
      <c r="F366" s="89">
        <f t="shared" si="35"/>
        <v>0.30249999999999999</v>
      </c>
      <c r="G366" s="70">
        <f t="shared" si="33"/>
        <v>0.14000000000000001</v>
      </c>
      <c r="H366" s="80">
        <f t="shared" si="30"/>
        <v>0.37536264178302992</v>
      </c>
      <c r="I366" s="80">
        <f t="shared" si="31"/>
        <v>0.47693463375067235</v>
      </c>
      <c r="J366" s="80">
        <f t="shared" si="32"/>
        <v>0.27379064981538748</v>
      </c>
      <c r="K366" s="41">
        <v>460.86</v>
      </c>
      <c r="L366" s="41">
        <v>453.99</v>
      </c>
      <c r="M366" s="41">
        <v>460.13</v>
      </c>
      <c r="N366" s="106"/>
    </row>
    <row r="367" spans="1:14">
      <c r="A367" s="40">
        <v>34494</v>
      </c>
      <c r="B367" s="42">
        <v>0.28000000000000003</v>
      </c>
      <c r="C367" s="42">
        <v>0.47</v>
      </c>
      <c r="D367" s="42">
        <v>0.25</v>
      </c>
      <c r="E367" s="43">
        <f t="shared" si="34"/>
        <v>1</v>
      </c>
      <c r="F367" s="89">
        <f t="shared" si="35"/>
        <v>0.30125000000000002</v>
      </c>
      <c r="G367" s="70">
        <f t="shared" si="33"/>
        <v>3.0000000000000027E-2</v>
      </c>
      <c r="H367" s="80">
        <f t="shared" si="30"/>
        <v>0.37536264178302992</v>
      </c>
      <c r="I367" s="80">
        <f t="shared" si="31"/>
        <v>0.47693463375067235</v>
      </c>
      <c r="J367" s="80">
        <f t="shared" si="32"/>
        <v>0.27379064981538748</v>
      </c>
      <c r="K367" s="41">
        <v>461.87</v>
      </c>
      <c r="L367" s="41">
        <v>455.43</v>
      </c>
      <c r="M367" s="41">
        <v>458.67</v>
      </c>
      <c r="N367" s="106"/>
    </row>
    <row r="368" spans="1:14">
      <c r="A368" s="40">
        <v>34501</v>
      </c>
      <c r="B368" s="42">
        <v>0.32</v>
      </c>
      <c r="C368" s="42">
        <v>0.42</v>
      </c>
      <c r="D368" s="42">
        <v>0.26</v>
      </c>
      <c r="E368" s="43">
        <f t="shared" si="34"/>
        <v>1</v>
      </c>
      <c r="F368" s="89">
        <f t="shared" si="35"/>
        <v>0.30875000000000002</v>
      </c>
      <c r="G368" s="70">
        <f t="shared" si="33"/>
        <v>0.06</v>
      </c>
      <c r="H368" s="80">
        <f t="shared" si="30"/>
        <v>0.37536264178302992</v>
      </c>
      <c r="I368" s="80">
        <f t="shared" si="31"/>
        <v>0.47693463375067235</v>
      </c>
      <c r="J368" s="80">
        <f t="shared" si="32"/>
        <v>0.27379064981538748</v>
      </c>
      <c r="K368" s="41">
        <v>463.23</v>
      </c>
      <c r="L368" s="41">
        <v>457.18</v>
      </c>
      <c r="M368" s="41">
        <v>458.45</v>
      </c>
      <c r="N368" s="106"/>
    </row>
    <row r="369" spans="1:14">
      <c r="A369" s="40">
        <v>34508</v>
      </c>
      <c r="B369" s="42">
        <v>0.28999999999999998</v>
      </c>
      <c r="C369" s="42">
        <v>0.45</v>
      </c>
      <c r="D369" s="42">
        <v>0.26</v>
      </c>
      <c r="E369" s="43">
        <f t="shared" si="34"/>
        <v>1</v>
      </c>
      <c r="F369" s="89">
        <f t="shared" si="35"/>
        <v>0.31125000000000003</v>
      </c>
      <c r="G369" s="70">
        <f t="shared" si="33"/>
        <v>2.9999999999999971E-2</v>
      </c>
      <c r="H369" s="80">
        <f t="shared" si="30"/>
        <v>0.37536264178302992</v>
      </c>
      <c r="I369" s="80">
        <f t="shared" si="31"/>
        <v>0.47693463375067235</v>
      </c>
      <c r="J369" s="80">
        <f t="shared" si="32"/>
        <v>0.27379064981538748</v>
      </c>
      <c r="K369" s="41">
        <v>458.45</v>
      </c>
      <c r="L369" s="41">
        <v>442.51</v>
      </c>
      <c r="M369" s="41">
        <v>442.8</v>
      </c>
      <c r="N369" s="106"/>
    </row>
    <row r="370" spans="1:14">
      <c r="A370" s="40">
        <v>34515</v>
      </c>
      <c r="B370" s="42">
        <v>0.32</v>
      </c>
      <c r="C370" s="42">
        <v>0.37</v>
      </c>
      <c r="D370" s="42">
        <v>0.31</v>
      </c>
      <c r="E370" s="43">
        <f t="shared" si="34"/>
        <v>1</v>
      </c>
      <c r="F370" s="89">
        <f t="shared" si="35"/>
        <v>0.31124999999999997</v>
      </c>
      <c r="G370" s="70">
        <f t="shared" si="33"/>
        <v>1.0000000000000009E-2</v>
      </c>
      <c r="H370" s="80">
        <f t="shared" si="30"/>
        <v>0.37536264178302992</v>
      </c>
      <c r="I370" s="80">
        <f t="shared" si="31"/>
        <v>0.47693463375067235</v>
      </c>
      <c r="J370" s="80">
        <f t="shared" si="32"/>
        <v>0.27379064981538748</v>
      </c>
      <c r="K370" s="41">
        <v>449.83</v>
      </c>
      <c r="L370" s="41">
        <v>439.83</v>
      </c>
      <c r="M370" s="41">
        <v>446.2</v>
      </c>
      <c r="N370" s="106"/>
    </row>
    <row r="371" spans="1:14">
      <c r="A371" s="40">
        <v>34522</v>
      </c>
      <c r="B371" s="42">
        <v>0.28000000000000003</v>
      </c>
      <c r="C371" s="42">
        <v>0.32</v>
      </c>
      <c r="D371" s="42">
        <v>0.4</v>
      </c>
      <c r="E371" s="43">
        <f t="shared" si="34"/>
        <v>1</v>
      </c>
      <c r="F371" s="89">
        <f t="shared" si="35"/>
        <v>0.29875000000000007</v>
      </c>
      <c r="G371" s="70">
        <f t="shared" si="33"/>
        <v>-0.12</v>
      </c>
      <c r="H371" s="80">
        <f t="shared" si="30"/>
        <v>0.37536264178302992</v>
      </c>
      <c r="I371" s="80">
        <f t="shared" si="31"/>
        <v>0.47693463375067235</v>
      </c>
      <c r="J371" s="80">
        <f t="shared" si="32"/>
        <v>0.27379064981538748</v>
      </c>
      <c r="K371" s="41">
        <v>449.75</v>
      </c>
      <c r="L371" s="41">
        <v>444.18</v>
      </c>
      <c r="M371" s="41">
        <v>449.55</v>
      </c>
      <c r="N371" s="106"/>
    </row>
    <row r="372" spans="1:14">
      <c r="A372" s="40">
        <v>34529</v>
      </c>
      <c r="B372" s="42">
        <v>0.25</v>
      </c>
      <c r="C372" s="42">
        <v>0.4</v>
      </c>
      <c r="D372" s="42">
        <v>0.35</v>
      </c>
      <c r="E372" s="43">
        <f t="shared" si="34"/>
        <v>1</v>
      </c>
      <c r="F372" s="89">
        <f t="shared" si="35"/>
        <v>0.30249999999999999</v>
      </c>
      <c r="G372" s="70">
        <f t="shared" si="33"/>
        <v>-9.9999999999999978E-2</v>
      </c>
      <c r="H372" s="80">
        <f t="shared" si="30"/>
        <v>0.37536264178302992</v>
      </c>
      <c r="I372" s="80">
        <f t="shared" si="31"/>
        <v>0.47693463375067235</v>
      </c>
      <c r="J372" s="80">
        <f t="shared" si="32"/>
        <v>0.27379064981538748</v>
      </c>
      <c r="K372" s="41">
        <v>454.33</v>
      </c>
      <c r="L372" s="41">
        <v>444.65</v>
      </c>
      <c r="M372" s="41">
        <v>454.16</v>
      </c>
      <c r="N372" s="106"/>
    </row>
    <row r="373" spans="1:14">
      <c r="A373" s="40">
        <v>34536</v>
      </c>
      <c r="B373" s="42">
        <v>0.34</v>
      </c>
      <c r="C373" s="42">
        <v>0.38</v>
      </c>
      <c r="D373" s="42">
        <v>0.28000000000000003</v>
      </c>
      <c r="E373" s="43">
        <f t="shared" si="34"/>
        <v>1</v>
      </c>
      <c r="F373" s="89">
        <f t="shared" si="35"/>
        <v>0.30874999999999997</v>
      </c>
      <c r="G373" s="70">
        <f t="shared" si="33"/>
        <v>0.06</v>
      </c>
      <c r="H373" s="80">
        <f t="shared" si="30"/>
        <v>0.37536264178302992</v>
      </c>
      <c r="I373" s="80">
        <f t="shared" si="31"/>
        <v>0.47693463375067235</v>
      </c>
      <c r="J373" s="80">
        <f t="shared" si="32"/>
        <v>0.27379064981538748</v>
      </c>
      <c r="K373" s="41">
        <v>455.71</v>
      </c>
      <c r="L373" s="41">
        <v>450.69</v>
      </c>
      <c r="M373" s="41">
        <v>453.11</v>
      </c>
      <c r="N373" s="106"/>
    </row>
    <row r="374" spans="1:14">
      <c r="A374" s="40">
        <v>34543</v>
      </c>
      <c r="B374" s="42">
        <v>0.27</v>
      </c>
      <c r="C374" s="42">
        <v>0.42</v>
      </c>
      <c r="D374" s="42">
        <v>0.31</v>
      </c>
      <c r="E374" s="43">
        <f t="shared" si="34"/>
        <v>1</v>
      </c>
      <c r="F374" s="89">
        <f t="shared" si="35"/>
        <v>0.29375000000000001</v>
      </c>
      <c r="G374" s="70">
        <f t="shared" si="33"/>
        <v>-3.999999999999998E-2</v>
      </c>
      <c r="H374" s="80">
        <f t="shared" si="30"/>
        <v>0.37536264178302992</v>
      </c>
      <c r="I374" s="80">
        <f t="shared" si="31"/>
        <v>0.47693463375067235</v>
      </c>
      <c r="J374" s="80">
        <f t="shared" si="32"/>
        <v>0.27379064981538748</v>
      </c>
      <c r="K374" s="41">
        <v>459.33</v>
      </c>
      <c r="L374" s="41">
        <v>451.36</v>
      </c>
      <c r="M374" s="41">
        <v>458.26</v>
      </c>
      <c r="N374" s="106"/>
    </row>
    <row r="375" spans="1:14">
      <c r="A375" s="40">
        <v>34550</v>
      </c>
      <c r="B375" s="42">
        <v>0.22</v>
      </c>
      <c r="C375" s="42">
        <v>0.52</v>
      </c>
      <c r="D375" s="42">
        <v>0.26</v>
      </c>
      <c r="E375" s="43">
        <f t="shared" si="34"/>
        <v>1</v>
      </c>
      <c r="F375" s="89">
        <f t="shared" si="35"/>
        <v>0.28625000000000006</v>
      </c>
      <c r="G375" s="70">
        <f t="shared" si="33"/>
        <v>-4.0000000000000008E-2</v>
      </c>
      <c r="H375" s="80">
        <f t="shared" si="30"/>
        <v>0.37536264178302992</v>
      </c>
      <c r="I375" s="80">
        <f t="shared" si="31"/>
        <v>0.47693463375067235</v>
      </c>
      <c r="J375" s="80">
        <f t="shared" si="32"/>
        <v>0.27379064981538748</v>
      </c>
      <c r="K375" s="41">
        <v>462.77</v>
      </c>
      <c r="L375" s="41">
        <v>456.08</v>
      </c>
      <c r="M375" s="41">
        <v>457.09</v>
      </c>
      <c r="N375" s="106"/>
    </row>
    <row r="376" spans="1:14">
      <c r="A376" s="40">
        <v>34557</v>
      </c>
      <c r="B376" s="42">
        <v>0.34</v>
      </c>
      <c r="C376" s="42">
        <v>0.37</v>
      </c>
      <c r="D376" s="42">
        <v>0.28999999999999998</v>
      </c>
      <c r="E376" s="43">
        <f t="shared" si="34"/>
        <v>1</v>
      </c>
      <c r="F376" s="89">
        <f t="shared" si="35"/>
        <v>0.28875000000000001</v>
      </c>
      <c r="G376" s="70">
        <f t="shared" si="33"/>
        <v>5.0000000000000044E-2</v>
      </c>
      <c r="H376" s="80">
        <f t="shared" si="30"/>
        <v>0.37536264178302992</v>
      </c>
      <c r="I376" s="80">
        <f t="shared" si="31"/>
        <v>0.47693463375067235</v>
      </c>
      <c r="J376" s="80">
        <f t="shared" si="32"/>
        <v>0.27379064981538748</v>
      </c>
      <c r="K376" s="41">
        <v>462.27</v>
      </c>
      <c r="L376" s="41">
        <v>456.66</v>
      </c>
      <c r="M376" s="41">
        <v>461.94</v>
      </c>
      <c r="N376" s="106"/>
    </row>
    <row r="377" spans="1:14">
      <c r="A377" s="40">
        <v>34564</v>
      </c>
      <c r="B377" s="42">
        <v>0.3</v>
      </c>
      <c r="C377" s="42">
        <v>0.4</v>
      </c>
      <c r="D377" s="42">
        <v>0.3</v>
      </c>
      <c r="E377" s="43">
        <f t="shared" si="34"/>
        <v>1</v>
      </c>
      <c r="F377" s="89">
        <f t="shared" si="35"/>
        <v>0.28999999999999998</v>
      </c>
      <c r="G377" s="70">
        <f t="shared" si="33"/>
        <v>0</v>
      </c>
      <c r="H377" s="80">
        <f t="shared" si="30"/>
        <v>0.37536264178302992</v>
      </c>
      <c r="I377" s="80">
        <f t="shared" si="31"/>
        <v>0.47693463375067235</v>
      </c>
      <c r="J377" s="80">
        <f t="shared" si="32"/>
        <v>0.27379064981538748</v>
      </c>
      <c r="K377" s="41">
        <v>465.91</v>
      </c>
      <c r="L377" s="41">
        <v>459.89</v>
      </c>
      <c r="M377" s="41">
        <v>463.68</v>
      </c>
      <c r="N377" s="106"/>
    </row>
    <row r="378" spans="1:14">
      <c r="A378" s="40">
        <v>34571</v>
      </c>
      <c r="B378" s="42">
        <v>0.32</v>
      </c>
      <c r="C378" s="42">
        <v>0.39</v>
      </c>
      <c r="D378" s="42">
        <v>0.28999999999999998</v>
      </c>
      <c r="E378" s="43">
        <f t="shared" si="34"/>
        <v>1</v>
      </c>
      <c r="F378" s="89">
        <f t="shared" si="35"/>
        <v>0.28999999999999998</v>
      </c>
      <c r="G378" s="70">
        <f t="shared" si="33"/>
        <v>3.0000000000000027E-2</v>
      </c>
      <c r="H378" s="80">
        <f t="shared" si="30"/>
        <v>0.37536264178302992</v>
      </c>
      <c r="I378" s="80">
        <f t="shared" si="31"/>
        <v>0.47693463375067235</v>
      </c>
      <c r="J378" s="80">
        <f t="shared" si="32"/>
        <v>0.27379064981538748</v>
      </c>
      <c r="K378" s="41">
        <v>474.65</v>
      </c>
      <c r="L378" s="41">
        <v>461.46</v>
      </c>
      <c r="M378" s="41">
        <v>473.8</v>
      </c>
      <c r="N378" s="106"/>
    </row>
    <row r="379" spans="1:14">
      <c r="A379" s="40">
        <v>34578</v>
      </c>
      <c r="B379" s="42">
        <v>0.43</v>
      </c>
      <c r="C379" s="42">
        <v>0.34</v>
      </c>
      <c r="D379" s="42">
        <v>0.23</v>
      </c>
      <c r="E379" s="43">
        <f t="shared" si="34"/>
        <v>1</v>
      </c>
      <c r="F379" s="89">
        <f t="shared" si="35"/>
        <v>0.30875000000000002</v>
      </c>
      <c r="G379" s="70">
        <f t="shared" si="33"/>
        <v>0.19999999999999998</v>
      </c>
      <c r="H379" s="80">
        <f t="shared" si="30"/>
        <v>0.37536264178302992</v>
      </c>
      <c r="I379" s="80">
        <f t="shared" si="31"/>
        <v>0.47693463375067235</v>
      </c>
      <c r="J379" s="80">
        <f t="shared" si="32"/>
        <v>0.27379064981538748</v>
      </c>
      <c r="K379" s="41">
        <v>477.59</v>
      </c>
      <c r="L379" s="41">
        <v>470.67</v>
      </c>
      <c r="M379" s="41">
        <v>470.99</v>
      </c>
      <c r="N379" s="106"/>
    </row>
    <row r="380" spans="1:14">
      <c r="A380" s="40">
        <v>34585</v>
      </c>
      <c r="B380" s="42">
        <v>0.47</v>
      </c>
      <c r="C380" s="42">
        <v>0.33</v>
      </c>
      <c r="D380" s="42">
        <v>0.2</v>
      </c>
      <c r="E380" s="43">
        <f t="shared" si="34"/>
        <v>1</v>
      </c>
      <c r="F380" s="89">
        <f t="shared" si="35"/>
        <v>0.33625000000000005</v>
      </c>
      <c r="G380" s="70">
        <f t="shared" si="33"/>
        <v>0.26999999999999996</v>
      </c>
      <c r="H380" s="80">
        <f t="shared" si="30"/>
        <v>0.37536264178302992</v>
      </c>
      <c r="I380" s="80">
        <f t="shared" si="31"/>
        <v>0.47693463375067235</v>
      </c>
      <c r="J380" s="80">
        <f t="shared" si="32"/>
        <v>0.27379064981538748</v>
      </c>
      <c r="K380" s="41">
        <v>473.4</v>
      </c>
      <c r="L380" s="41">
        <v>466.55</v>
      </c>
      <c r="M380" s="41">
        <v>468.18</v>
      </c>
      <c r="N380" s="106"/>
    </row>
    <row r="381" spans="1:14">
      <c r="A381" s="40">
        <v>34592</v>
      </c>
      <c r="B381" s="42">
        <v>0.45</v>
      </c>
      <c r="C381" s="42">
        <v>0.25</v>
      </c>
      <c r="D381" s="42">
        <v>0.3</v>
      </c>
      <c r="E381" s="43">
        <f t="shared" si="34"/>
        <v>1</v>
      </c>
      <c r="F381" s="89">
        <f t="shared" si="35"/>
        <v>0.35000000000000003</v>
      </c>
      <c r="G381" s="70">
        <f t="shared" si="33"/>
        <v>0.15000000000000002</v>
      </c>
      <c r="H381" s="80">
        <f t="shared" si="30"/>
        <v>0.37536264178302992</v>
      </c>
      <c r="I381" s="80">
        <f t="shared" si="31"/>
        <v>0.47693463375067235</v>
      </c>
      <c r="J381" s="80">
        <f t="shared" si="32"/>
        <v>0.27379064981538748</v>
      </c>
      <c r="K381" s="41">
        <v>474.81</v>
      </c>
      <c r="L381" s="41">
        <v>466.15</v>
      </c>
      <c r="M381" s="41">
        <v>471.19</v>
      </c>
      <c r="N381" s="106"/>
    </row>
    <row r="382" spans="1:14">
      <c r="A382" s="40">
        <v>34599</v>
      </c>
      <c r="B382" s="42">
        <v>0.37</v>
      </c>
      <c r="C382" s="42">
        <v>0.36</v>
      </c>
      <c r="D382" s="42">
        <v>0.27</v>
      </c>
      <c r="E382" s="43">
        <f t="shared" si="34"/>
        <v>1</v>
      </c>
      <c r="F382" s="89">
        <f t="shared" si="35"/>
        <v>0.36250000000000004</v>
      </c>
      <c r="G382" s="70">
        <f t="shared" si="33"/>
        <v>9.9999999999999978E-2</v>
      </c>
      <c r="H382" s="80">
        <f t="shared" si="30"/>
        <v>0.37536264178302992</v>
      </c>
      <c r="I382" s="80">
        <f t="shared" si="31"/>
        <v>0.47693463375067235</v>
      </c>
      <c r="J382" s="80">
        <f t="shared" si="32"/>
        <v>0.27379064981538748</v>
      </c>
      <c r="K382" s="41">
        <v>473.15</v>
      </c>
      <c r="L382" s="41">
        <v>458.47</v>
      </c>
      <c r="M382" s="41">
        <v>459.67</v>
      </c>
      <c r="N382" s="106"/>
    </row>
    <row r="383" spans="1:14">
      <c r="A383" s="40">
        <v>34606</v>
      </c>
      <c r="B383" s="42">
        <v>0.38</v>
      </c>
      <c r="C383" s="42">
        <v>0.32</v>
      </c>
      <c r="D383" s="42">
        <v>0.3</v>
      </c>
      <c r="E383" s="43">
        <f t="shared" si="34"/>
        <v>1</v>
      </c>
      <c r="F383" s="89">
        <f t="shared" si="35"/>
        <v>0.38250000000000001</v>
      </c>
      <c r="G383" s="70">
        <f t="shared" si="33"/>
        <v>8.0000000000000016E-2</v>
      </c>
      <c r="H383" s="80">
        <f t="shared" si="30"/>
        <v>0.37536264178302992</v>
      </c>
      <c r="I383" s="80">
        <f t="shared" si="31"/>
        <v>0.47693463375067235</v>
      </c>
      <c r="J383" s="80">
        <f t="shared" si="32"/>
        <v>0.27379064981538748</v>
      </c>
      <c r="K383" s="41">
        <v>464.84</v>
      </c>
      <c r="L383" s="41">
        <v>459.01</v>
      </c>
      <c r="M383" s="41">
        <v>462.69</v>
      </c>
      <c r="N383" s="106"/>
    </row>
    <row r="384" spans="1:14">
      <c r="A384" s="40">
        <v>34613</v>
      </c>
      <c r="B384" s="42">
        <v>0.33</v>
      </c>
      <c r="C384" s="42">
        <v>0.39</v>
      </c>
      <c r="D384" s="42">
        <v>0.28000000000000003</v>
      </c>
      <c r="E384" s="43">
        <f t="shared" si="34"/>
        <v>1</v>
      </c>
      <c r="F384" s="89">
        <f t="shared" si="35"/>
        <v>0.38124999999999998</v>
      </c>
      <c r="G384" s="70">
        <f t="shared" si="33"/>
        <v>4.9999999999999989E-2</v>
      </c>
      <c r="H384" s="80">
        <f t="shared" si="30"/>
        <v>0.37536264178302992</v>
      </c>
      <c r="I384" s="80">
        <f t="shared" si="31"/>
        <v>0.47693463375067235</v>
      </c>
      <c r="J384" s="80">
        <f t="shared" si="32"/>
        <v>0.27379064981538748</v>
      </c>
      <c r="K384" s="41">
        <v>463.31</v>
      </c>
      <c r="L384" s="41">
        <v>449.27</v>
      </c>
      <c r="M384" s="41">
        <v>455.1</v>
      </c>
      <c r="N384" s="106"/>
    </row>
    <row r="385" spans="1:14">
      <c r="A385" s="40">
        <v>34620</v>
      </c>
      <c r="B385" s="42">
        <v>0.35</v>
      </c>
      <c r="C385" s="42">
        <v>0.39</v>
      </c>
      <c r="D385" s="42">
        <v>0.26</v>
      </c>
      <c r="E385" s="43">
        <f t="shared" si="34"/>
        <v>1</v>
      </c>
      <c r="F385" s="89">
        <f t="shared" si="35"/>
        <v>0.38750000000000001</v>
      </c>
      <c r="G385" s="70">
        <f t="shared" si="33"/>
        <v>8.9999999999999969E-2</v>
      </c>
      <c r="H385" s="80">
        <f t="shared" si="30"/>
        <v>0.37536264178302992</v>
      </c>
      <c r="I385" s="80">
        <f t="shared" si="31"/>
        <v>0.47693463375067235</v>
      </c>
      <c r="J385" s="80">
        <f t="shared" si="32"/>
        <v>0.27379064981538748</v>
      </c>
      <c r="K385" s="41">
        <v>471.3</v>
      </c>
      <c r="L385" s="41">
        <v>455.1</v>
      </c>
      <c r="M385" s="41">
        <v>469.1</v>
      </c>
      <c r="N385" s="106"/>
    </row>
    <row r="386" spans="1:14">
      <c r="A386" s="40">
        <v>34627</v>
      </c>
      <c r="B386" s="42">
        <v>0.39</v>
      </c>
      <c r="C386" s="42">
        <v>0.33</v>
      </c>
      <c r="D386" s="42">
        <v>0.28000000000000003</v>
      </c>
      <c r="E386" s="43">
        <f t="shared" si="34"/>
        <v>1</v>
      </c>
      <c r="F386" s="89">
        <f t="shared" si="35"/>
        <v>0.39624999999999999</v>
      </c>
      <c r="G386" s="70">
        <f t="shared" si="33"/>
        <v>0.10999999999999999</v>
      </c>
      <c r="H386" s="80">
        <f t="shared" si="30"/>
        <v>0.37536264178302992</v>
      </c>
      <c r="I386" s="80">
        <f t="shared" si="31"/>
        <v>0.47693463375067235</v>
      </c>
      <c r="J386" s="80">
        <f t="shared" si="32"/>
        <v>0.27379064981538748</v>
      </c>
      <c r="K386" s="41">
        <v>471.43</v>
      </c>
      <c r="L386" s="41">
        <v>463.83</v>
      </c>
      <c r="M386" s="41">
        <v>464.89</v>
      </c>
      <c r="N386" s="106"/>
    </row>
    <row r="387" spans="1:14">
      <c r="A387" s="40">
        <v>34634</v>
      </c>
      <c r="B387" s="42">
        <v>0.43</v>
      </c>
      <c r="C387" s="42">
        <v>0.38</v>
      </c>
      <c r="D387" s="42">
        <v>0.19</v>
      </c>
      <c r="E387" s="43">
        <f t="shared" si="34"/>
        <v>1</v>
      </c>
      <c r="F387" s="89">
        <f t="shared" si="35"/>
        <v>0.39625000000000005</v>
      </c>
      <c r="G387" s="70">
        <f t="shared" si="33"/>
        <v>0.24</v>
      </c>
      <c r="H387" s="80">
        <f t="shared" si="30"/>
        <v>0.37536264178302992</v>
      </c>
      <c r="I387" s="80">
        <f t="shared" si="31"/>
        <v>0.47693463375067235</v>
      </c>
      <c r="J387" s="80">
        <f t="shared" si="32"/>
        <v>0.27379064981538748</v>
      </c>
      <c r="K387" s="41">
        <v>473.78</v>
      </c>
      <c r="L387" s="41">
        <v>458.26</v>
      </c>
      <c r="M387" s="41">
        <v>473.77</v>
      </c>
      <c r="N387" s="106"/>
    </row>
    <row r="388" spans="1:14">
      <c r="A388" s="40">
        <v>34641</v>
      </c>
      <c r="B388" s="42">
        <v>0.4</v>
      </c>
      <c r="C388" s="42">
        <v>0.35</v>
      </c>
      <c r="D388" s="42">
        <v>0.25</v>
      </c>
      <c r="E388" s="43">
        <f t="shared" si="34"/>
        <v>1</v>
      </c>
      <c r="F388" s="89">
        <f t="shared" si="35"/>
        <v>0.38750000000000007</v>
      </c>
      <c r="G388" s="70">
        <f t="shared" si="33"/>
        <v>0.15000000000000002</v>
      </c>
      <c r="H388" s="80">
        <f t="shared" si="30"/>
        <v>0.37536264178302992</v>
      </c>
      <c r="I388" s="80">
        <f t="shared" si="31"/>
        <v>0.47693463375067235</v>
      </c>
      <c r="J388" s="80">
        <f t="shared" si="32"/>
        <v>0.27379064981538748</v>
      </c>
      <c r="K388" s="41">
        <v>474.74</v>
      </c>
      <c r="L388" s="41">
        <v>462.28</v>
      </c>
      <c r="M388" s="41">
        <v>462.28</v>
      </c>
      <c r="N388" s="106"/>
    </row>
    <row r="389" spans="1:14">
      <c r="A389" s="40">
        <v>34648</v>
      </c>
      <c r="B389" s="42">
        <v>0.37</v>
      </c>
      <c r="C389" s="42">
        <v>0.31</v>
      </c>
      <c r="D389" s="42">
        <v>0.32</v>
      </c>
      <c r="E389" s="43">
        <f t="shared" si="34"/>
        <v>1</v>
      </c>
      <c r="F389" s="89">
        <f t="shared" si="35"/>
        <v>0.37750000000000006</v>
      </c>
      <c r="G389" s="70">
        <f t="shared" si="33"/>
        <v>4.9999999999999989E-2</v>
      </c>
      <c r="H389" s="80">
        <f t="shared" si="30"/>
        <v>0.37536264178302992</v>
      </c>
      <c r="I389" s="80">
        <f t="shared" si="31"/>
        <v>0.47693463375067235</v>
      </c>
      <c r="J389" s="80">
        <f t="shared" si="32"/>
        <v>0.27379064981538748</v>
      </c>
      <c r="K389" s="41">
        <v>469.95</v>
      </c>
      <c r="L389" s="41">
        <v>461.25</v>
      </c>
      <c r="M389" s="41">
        <v>462.35</v>
      </c>
      <c r="N389" s="106"/>
    </row>
    <row r="390" spans="1:14">
      <c r="A390" s="40">
        <v>34655</v>
      </c>
      <c r="B390" s="42">
        <v>0.39</v>
      </c>
      <c r="C390" s="42">
        <v>0.22</v>
      </c>
      <c r="D390" s="42">
        <v>0.39</v>
      </c>
      <c r="E390" s="43">
        <f t="shared" si="34"/>
        <v>1</v>
      </c>
      <c r="F390" s="89">
        <f t="shared" si="35"/>
        <v>0.38000000000000006</v>
      </c>
      <c r="G390" s="70">
        <f t="shared" si="33"/>
        <v>0</v>
      </c>
      <c r="H390" s="80">
        <f t="shared" ref="H390:H453" si="36">$B$1878</f>
        <v>0.37536264178302992</v>
      </c>
      <c r="I390" s="80">
        <f t="shared" ref="I390:I453" si="37">$B$1880</f>
        <v>0.47693463375067235</v>
      </c>
      <c r="J390" s="80">
        <f t="shared" ref="J390:J453" si="38">$B$1881</f>
        <v>0.27379064981538748</v>
      </c>
      <c r="K390" s="41">
        <v>468.51</v>
      </c>
      <c r="L390" s="41">
        <v>460.25</v>
      </c>
      <c r="M390" s="41">
        <v>461.47</v>
      </c>
      <c r="N390" s="106"/>
    </row>
    <row r="391" spans="1:14">
      <c r="A391" s="40">
        <v>34661</v>
      </c>
      <c r="B391" s="42">
        <v>0.39</v>
      </c>
      <c r="C391" s="42">
        <v>0.32</v>
      </c>
      <c r="D391" s="42">
        <v>0.28999999999999998</v>
      </c>
      <c r="E391" s="43">
        <f t="shared" si="34"/>
        <v>1</v>
      </c>
      <c r="F391" s="89">
        <f t="shared" si="35"/>
        <v>0.38125000000000003</v>
      </c>
      <c r="G391" s="70">
        <f t="shared" si="33"/>
        <v>0.10000000000000003</v>
      </c>
      <c r="H391" s="80">
        <f t="shared" si="36"/>
        <v>0.37536264178302992</v>
      </c>
      <c r="I391" s="80">
        <f t="shared" si="37"/>
        <v>0.47693463375067235</v>
      </c>
      <c r="J391" s="80">
        <f t="shared" si="38"/>
        <v>0.27379064981538748</v>
      </c>
      <c r="K391" s="41">
        <v>466.25</v>
      </c>
      <c r="L391" s="41">
        <v>444.18</v>
      </c>
      <c r="M391" s="41">
        <v>449.93</v>
      </c>
      <c r="N391" s="106"/>
    </row>
    <row r="392" spans="1:14">
      <c r="A392" s="40">
        <v>34668</v>
      </c>
      <c r="B392" s="42">
        <v>0.44</v>
      </c>
      <c r="C392" s="42">
        <v>0.3</v>
      </c>
      <c r="D392" s="42">
        <v>0.26</v>
      </c>
      <c r="E392" s="43">
        <f t="shared" si="34"/>
        <v>1</v>
      </c>
      <c r="F392" s="89">
        <f t="shared" si="35"/>
        <v>0.39500000000000002</v>
      </c>
      <c r="G392" s="70">
        <f t="shared" si="33"/>
        <v>0.18</v>
      </c>
      <c r="H392" s="80">
        <f t="shared" si="36"/>
        <v>0.37536264178302992</v>
      </c>
      <c r="I392" s="80">
        <f t="shared" si="37"/>
        <v>0.47693463375067235</v>
      </c>
      <c r="J392" s="80">
        <f t="shared" si="38"/>
        <v>0.27379064981538748</v>
      </c>
      <c r="K392" s="41">
        <v>457.13</v>
      </c>
      <c r="L392" s="41">
        <v>447.97</v>
      </c>
      <c r="M392" s="41">
        <v>453.3</v>
      </c>
      <c r="N392" s="106"/>
    </row>
    <row r="393" spans="1:14">
      <c r="A393" s="40">
        <v>34676</v>
      </c>
      <c r="B393" s="42">
        <v>0.3</v>
      </c>
      <c r="C393" s="42">
        <v>0.35</v>
      </c>
      <c r="D393" s="42">
        <v>0.35</v>
      </c>
      <c r="E393" s="43">
        <f t="shared" ref="E393:E456" si="39">SUM(B393:D393)</f>
        <v>0.99999999999999989</v>
      </c>
      <c r="F393" s="89">
        <f t="shared" si="35"/>
        <v>0.38875000000000004</v>
      </c>
      <c r="G393" s="70">
        <f t="shared" si="33"/>
        <v>-4.9999999999999989E-2</v>
      </c>
      <c r="H393" s="80">
        <f t="shared" si="36"/>
        <v>0.37536264178302992</v>
      </c>
      <c r="I393" s="80">
        <f t="shared" si="37"/>
        <v>0.47693463375067235</v>
      </c>
      <c r="J393" s="80">
        <f t="shared" si="38"/>
        <v>0.27379064981538748</v>
      </c>
      <c r="K393" s="41">
        <v>455.04</v>
      </c>
      <c r="L393" s="41">
        <v>442.88</v>
      </c>
      <c r="M393" s="41">
        <v>446.96</v>
      </c>
      <c r="N393" s="106"/>
    </row>
    <row r="394" spans="1:14">
      <c r="A394" s="40">
        <v>34683</v>
      </c>
      <c r="B394" s="42">
        <v>0.33</v>
      </c>
      <c r="C394" s="42">
        <v>0.35</v>
      </c>
      <c r="D394" s="42">
        <v>0.32</v>
      </c>
      <c r="E394" s="43">
        <f t="shared" si="39"/>
        <v>1</v>
      </c>
      <c r="F394" s="89">
        <f t="shared" si="35"/>
        <v>0.38125000000000003</v>
      </c>
      <c r="G394" s="70">
        <f t="shared" si="33"/>
        <v>1.0000000000000009E-2</v>
      </c>
      <c r="H394" s="80">
        <f t="shared" si="36"/>
        <v>0.37536264178302992</v>
      </c>
      <c r="I394" s="80">
        <f t="shared" si="37"/>
        <v>0.47693463375067235</v>
      </c>
      <c r="J394" s="80">
        <f t="shared" si="38"/>
        <v>0.27379064981538748</v>
      </c>
      <c r="K394" s="41">
        <v>458.8</v>
      </c>
      <c r="L394" s="41">
        <v>445.62</v>
      </c>
      <c r="M394" s="41">
        <v>458.8</v>
      </c>
      <c r="N394" s="106"/>
    </row>
    <row r="395" spans="1:14">
      <c r="A395" s="40">
        <v>34690</v>
      </c>
      <c r="B395" s="42">
        <v>0.42</v>
      </c>
      <c r="C395" s="42">
        <v>0.25</v>
      </c>
      <c r="D395" s="42">
        <v>0.33</v>
      </c>
      <c r="E395" s="43">
        <f t="shared" si="39"/>
        <v>1</v>
      </c>
      <c r="F395" s="89">
        <f t="shared" si="35"/>
        <v>0.38</v>
      </c>
      <c r="G395" s="70">
        <f t="shared" si="33"/>
        <v>8.9999999999999969E-2</v>
      </c>
      <c r="H395" s="80">
        <f t="shared" si="36"/>
        <v>0.37536264178302992</v>
      </c>
      <c r="I395" s="80">
        <f t="shared" si="37"/>
        <v>0.47693463375067235</v>
      </c>
      <c r="J395" s="80">
        <f t="shared" si="38"/>
        <v>0.27379064981538748</v>
      </c>
      <c r="K395" s="41">
        <v>461.7</v>
      </c>
      <c r="L395" s="41">
        <v>455.34</v>
      </c>
      <c r="M395" s="41">
        <v>459.67</v>
      </c>
      <c r="N395" s="106"/>
    </row>
    <row r="396" spans="1:14">
      <c r="A396" s="40">
        <v>34697</v>
      </c>
      <c r="B396" s="42">
        <v>0.4</v>
      </c>
      <c r="C396" s="42">
        <v>0.43</v>
      </c>
      <c r="D396" s="42">
        <v>0.17</v>
      </c>
      <c r="E396" s="43">
        <f t="shared" si="39"/>
        <v>1</v>
      </c>
      <c r="F396" s="89">
        <f t="shared" si="35"/>
        <v>0.37999999999999995</v>
      </c>
      <c r="G396" s="70">
        <f t="shared" si="33"/>
        <v>0.23</v>
      </c>
      <c r="H396" s="80">
        <f t="shared" si="36"/>
        <v>0.37536264178302992</v>
      </c>
      <c r="I396" s="80">
        <f t="shared" si="37"/>
        <v>0.47693463375067235</v>
      </c>
      <c r="J396" s="80">
        <f t="shared" si="38"/>
        <v>0.27379064981538748</v>
      </c>
      <c r="K396" s="41">
        <v>462.73</v>
      </c>
      <c r="L396" s="41">
        <v>459</v>
      </c>
      <c r="M396" s="41">
        <v>459.27</v>
      </c>
      <c r="N396" s="106"/>
    </row>
    <row r="397" spans="1:14">
      <c r="A397" s="40">
        <v>34704</v>
      </c>
      <c r="B397" s="42">
        <v>0.44</v>
      </c>
      <c r="C397" s="42">
        <v>0.31</v>
      </c>
      <c r="D397" s="42">
        <v>0.25</v>
      </c>
      <c r="E397" s="43">
        <f t="shared" si="39"/>
        <v>1</v>
      </c>
      <c r="F397" s="89">
        <f t="shared" si="35"/>
        <v>0.38874999999999998</v>
      </c>
      <c r="G397" s="70">
        <f t="shared" si="33"/>
        <v>0.19</v>
      </c>
      <c r="H397" s="80">
        <f t="shared" si="36"/>
        <v>0.37536264178302992</v>
      </c>
      <c r="I397" s="80">
        <f t="shared" si="37"/>
        <v>0.47693463375067235</v>
      </c>
      <c r="J397" s="80">
        <f t="shared" si="38"/>
        <v>0.27379064981538748</v>
      </c>
      <c r="K397" s="41">
        <v>462.49</v>
      </c>
      <c r="L397" s="41">
        <v>457.2</v>
      </c>
      <c r="M397" s="41">
        <v>460.68</v>
      </c>
      <c r="N397" s="106"/>
    </row>
    <row r="398" spans="1:14">
      <c r="A398" s="40">
        <v>34711</v>
      </c>
      <c r="B398" s="42">
        <v>0.36</v>
      </c>
      <c r="C398" s="42">
        <v>0.42</v>
      </c>
      <c r="D398" s="42">
        <v>0.22</v>
      </c>
      <c r="E398" s="43">
        <f t="shared" si="39"/>
        <v>1</v>
      </c>
      <c r="F398" s="89">
        <f t="shared" si="35"/>
        <v>0.38500000000000001</v>
      </c>
      <c r="G398" s="70">
        <f t="shared" si="33"/>
        <v>0.13999999999999999</v>
      </c>
      <c r="H398" s="80">
        <f t="shared" si="36"/>
        <v>0.37536264178302992</v>
      </c>
      <c r="I398" s="80">
        <f t="shared" si="37"/>
        <v>0.47693463375067235</v>
      </c>
      <c r="J398" s="80">
        <f t="shared" si="38"/>
        <v>0.27379064981538748</v>
      </c>
      <c r="K398" s="41">
        <v>466.43</v>
      </c>
      <c r="L398" s="41">
        <v>459.74</v>
      </c>
      <c r="M398" s="41">
        <v>465.97</v>
      </c>
      <c r="N398" s="106"/>
    </row>
    <row r="399" spans="1:14">
      <c r="A399" s="40">
        <v>34718</v>
      </c>
      <c r="B399" s="42">
        <v>0.37</v>
      </c>
      <c r="C399" s="42">
        <v>0.39</v>
      </c>
      <c r="D399" s="42">
        <v>0.24</v>
      </c>
      <c r="E399" s="43">
        <f t="shared" si="39"/>
        <v>1</v>
      </c>
      <c r="F399" s="89">
        <f t="shared" ref="F399:F462" si="40">AVERAGE(B392:B399)</f>
        <v>0.38250000000000001</v>
      </c>
      <c r="G399" s="70">
        <f t="shared" ref="G399:G430" si="41">B399-D399</f>
        <v>0.13</v>
      </c>
      <c r="H399" s="80">
        <f t="shared" si="36"/>
        <v>0.37536264178302992</v>
      </c>
      <c r="I399" s="80">
        <f t="shared" si="37"/>
        <v>0.47693463375067235</v>
      </c>
      <c r="J399" s="80">
        <f t="shared" si="38"/>
        <v>0.27379064981538748</v>
      </c>
      <c r="K399" s="41">
        <v>470.43</v>
      </c>
      <c r="L399" s="41">
        <v>463.99</v>
      </c>
      <c r="M399" s="41">
        <v>464.78</v>
      </c>
      <c r="N399" s="106"/>
    </row>
    <row r="400" spans="1:14">
      <c r="A400" s="40">
        <v>34725</v>
      </c>
      <c r="B400" s="42">
        <v>0.38</v>
      </c>
      <c r="C400" s="42">
        <v>0.37</v>
      </c>
      <c r="D400" s="42">
        <v>0.25</v>
      </c>
      <c r="E400" s="43">
        <f t="shared" si="39"/>
        <v>1</v>
      </c>
      <c r="F400" s="89">
        <f t="shared" si="40"/>
        <v>0.375</v>
      </c>
      <c r="G400" s="70">
        <f t="shared" si="41"/>
        <v>0.13</v>
      </c>
      <c r="H400" s="80">
        <f t="shared" si="36"/>
        <v>0.37536264178302992</v>
      </c>
      <c r="I400" s="80">
        <f t="shared" si="37"/>
        <v>0.47693463375067235</v>
      </c>
      <c r="J400" s="80">
        <f t="shared" si="38"/>
        <v>0.27379064981538748</v>
      </c>
      <c r="K400" s="41">
        <v>471.36</v>
      </c>
      <c r="L400" s="41">
        <v>464.4</v>
      </c>
      <c r="M400" s="41">
        <v>470.39</v>
      </c>
      <c r="N400" s="106"/>
    </row>
    <row r="401" spans="1:14">
      <c r="A401" s="40">
        <v>34732</v>
      </c>
      <c r="B401" s="42">
        <v>0.38</v>
      </c>
      <c r="C401" s="42">
        <v>0.37</v>
      </c>
      <c r="D401" s="42">
        <v>0.25</v>
      </c>
      <c r="E401" s="43">
        <f t="shared" si="39"/>
        <v>1</v>
      </c>
      <c r="F401" s="89">
        <f t="shared" si="40"/>
        <v>0.38499999999999995</v>
      </c>
      <c r="G401" s="70">
        <f t="shared" si="41"/>
        <v>0.13</v>
      </c>
      <c r="H401" s="80">
        <f t="shared" si="36"/>
        <v>0.37536264178302992</v>
      </c>
      <c r="I401" s="80">
        <f t="shared" si="37"/>
        <v>0.47693463375067235</v>
      </c>
      <c r="J401" s="80">
        <f t="shared" si="38"/>
        <v>0.27379064981538748</v>
      </c>
      <c r="K401" s="41">
        <v>479.91</v>
      </c>
      <c r="L401" s="41">
        <v>467.49</v>
      </c>
      <c r="M401" s="41">
        <v>478.64</v>
      </c>
      <c r="N401" s="106"/>
    </row>
    <row r="402" spans="1:14">
      <c r="A402" s="40">
        <v>34739</v>
      </c>
      <c r="B402" s="42">
        <v>0.34</v>
      </c>
      <c r="C402" s="42">
        <v>0.43</v>
      </c>
      <c r="D402" s="42">
        <v>0.23</v>
      </c>
      <c r="E402" s="43">
        <f t="shared" si="39"/>
        <v>1</v>
      </c>
      <c r="F402" s="89">
        <f t="shared" si="40"/>
        <v>0.38624999999999998</v>
      </c>
      <c r="G402" s="70">
        <f t="shared" si="41"/>
        <v>0.11000000000000001</v>
      </c>
      <c r="H402" s="80">
        <f t="shared" si="36"/>
        <v>0.37536264178302992</v>
      </c>
      <c r="I402" s="80">
        <f t="shared" si="37"/>
        <v>0.47693463375067235</v>
      </c>
      <c r="J402" s="80">
        <f t="shared" si="38"/>
        <v>0.27379064981538748</v>
      </c>
      <c r="K402" s="41">
        <v>482.6</v>
      </c>
      <c r="L402" s="41">
        <v>478.36</v>
      </c>
      <c r="M402" s="41">
        <v>481.46</v>
      </c>
      <c r="N402" s="106"/>
    </row>
    <row r="403" spans="1:14">
      <c r="A403" s="40">
        <v>34746</v>
      </c>
      <c r="B403" s="42">
        <v>0.43</v>
      </c>
      <c r="C403" s="42">
        <v>0.37</v>
      </c>
      <c r="D403" s="42">
        <v>0.2</v>
      </c>
      <c r="E403" s="43">
        <f t="shared" si="39"/>
        <v>1</v>
      </c>
      <c r="F403" s="89">
        <f t="shared" si="40"/>
        <v>0.38750000000000001</v>
      </c>
      <c r="G403" s="70">
        <f t="shared" si="41"/>
        <v>0.22999999999999998</v>
      </c>
      <c r="H403" s="80">
        <f t="shared" si="36"/>
        <v>0.37536264178302992</v>
      </c>
      <c r="I403" s="80">
        <f t="shared" si="37"/>
        <v>0.47693463375067235</v>
      </c>
      <c r="J403" s="80">
        <f t="shared" si="38"/>
        <v>0.27379064981538748</v>
      </c>
      <c r="K403" s="41">
        <v>485.54</v>
      </c>
      <c r="L403" s="41">
        <v>480.89</v>
      </c>
      <c r="M403" s="41">
        <v>481.97</v>
      </c>
      <c r="N403" s="106"/>
    </row>
    <row r="404" spans="1:14">
      <c r="A404" s="40">
        <v>34753</v>
      </c>
      <c r="B404" s="42">
        <v>0.46</v>
      </c>
      <c r="C404" s="42">
        <v>0.37</v>
      </c>
      <c r="D404" s="42">
        <v>0.17</v>
      </c>
      <c r="E404" s="43">
        <f t="shared" si="39"/>
        <v>1</v>
      </c>
      <c r="F404" s="89">
        <f t="shared" si="40"/>
        <v>0.39499999999999996</v>
      </c>
      <c r="G404" s="70">
        <f t="shared" si="41"/>
        <v>0.29000000000000004</v>
      </c>
      <c r="H404" s="80">
        <f t="shared" si="36"/>
        <v>0.37536264178302992</v>
      </c>
      <c r="I404" s="80">
        <f t="shared" si="37"/>
        <v>0.47693463375067235</v>
      </c>
      <c r="J404" s="80">
        <f t="shared" si="38"/>
        <v>0.27379064981538748</v>
      </c>
      <c r="K404" s="41">
        <v>489.19</v>
      </c>
      <c r="L404" s="41">
        <v>481.97</v>
      </c>
      <c r="M404" s="41">
        <v>488.11</v>
      </c>
      <c r="N404" s="106"/>
    </row>
    <row r="405" spans="1:14">
      <c r="A405" s="40">
        <v>34760</v>
      </c>
      <c r="B405" s="42">
        <v>0.53</v>
      </c>
      <c r="C405" s="42">
        <v>0.26</v>
      </c>
      <c r="D405" s="42">
        <v>0.21</v>
      </c>
      <c r="E405" s="43">
        <f t="shared" si="39"/>
        <v>1</v>
      </c>
      <c r="F405" s="89">
        <f t="shared" si="40"/>
        <v>0.40625</v>
      </c>
      <c r="G405" s="70">
        <f t="shared" si="41"/>
        <v>0.32000000000000006</v>
      </c>
      <c r="H405" s="80">
        <f t="shared" si="36"/>
        <v>0.37536264178302992</v>
      </c>
      <c r="I405" s="80">
        <f t="shared" si="37"/>
        <v>0.47693463375067235</v>
      </c>
      <c r="J405" s="80">
        <f t="shared" si="38"/>
        <v>0.27379064981538748</v>
      </c>
      <c r="K405" s="41">
        <v>488.11</v>
      </c>
      <c r="L405" s="41">
        <v>483.07</v>
      </c>
      <c r="M405" s="41">
        <v>485.42</v>
      </c>
      <c r="N405" s="106"/>
    </row>
    <row r="406" spans="1:14">
      <c r="A406" s="40">
        <v>34767</v>
      </c>
      <c r="B406" s="42">
        <v>0.48</v>
      </c>
      <c r="C406" s="42">
        <v>0.34</v>
      </c>
      <c r="D406" s="42">
        <v>0.18</v>
      </c>
      <c r="E406" s="43">
        <f t="shared" si="39"/>
        <v>1</v>
      </c>
      <c r="F406" s="89">
        <f t="shared" si="40"/>
        <v>0.42124999999999996</v>
      </c>
      <c r="G406" s="70">
        <f t="shared" si="41"/>
        <v>0.3</v>
      </c>
      <c r="H406" s="80">
        <f t="shared" si="36"/>
        <v>0.37536264178302992</v>
      </c>
      <c r="I406" s="80">
        <f t="shared" si="37"/>
        <v>0.47693463375067235</v>
      </c>
      <c r="J406" s="80">
        <f t="shared" si="38"/>
        <v>0.27379064981538748</v>
      </c>
      <c r="K406" s="41">
        <v>490.37</v>
      </c>
      <c r="L406" s="41">
        <v>479.7</v>
      </c>
      <c r="M406" s="41">
        <v>489.57</v>
      </c>
      <c r="N406" s="106"/>
    </row>
    <row r="407" spans="1:14">
      <c r="A407" s="40">
        <v>34774</v>
      </c>
      <c r="B407" s="42">
        <v>0.39</v>
      </c>
      <c r="C407" s="42">
        <v>0.41</v>
      </c>
      <c r="D407" s="42">
        <v>0.2</v>
      </c>
      <c r="E407" s="43">
        <f t="shared" si="39"/>
        <v>1</v>
      </c>
      <c r="F407" s="89">
        <f t="shared" si="40"/>
        <v>0.42375000000000002</v>
      </c>
      <c r="G407" s="70">
        <f t="shared" si="41"/>
        <v>0.19</v>
      </c>
      <c r="H407" s="80">
        <f t="shared" si="36"/>
        <v>0.37536264178302992</v>
      </c>
      <c r="I407" s="80">
        <f t="shared" si="37"/>
        <v>0.47693463375067235</v>
      </c>
      <c r="J407" s="80">
        <f t="shared" si="38"/>
        <v>0.27379064981538748</v>
      </c>
      <c r="K407" s="41">
        <v>496.67</v>
      </c>
      <c r="L407" s="41">
        <v>489.35</v>
      </c>
      <c r="M407" s="41">
        <v>495.52</v>
      </c>
      <c r="N407" s="106"/>
    </row>
    <row r="408" spans="1:14">
      <c r="A408" s="40">
        <v>34781</v>
      </c>
      <c r="B408" s="42">
        <v>0.47</v>
      </c>
      <c r="C408" s="42">
        <v>0.3</v>
      </c>
      <c r="D408" s="42">
        <v>0.23</v>
      </c>
      <c r="E408" s="43">
        <f t="shared" si="39"/>
        <v>1</v>
      </c>
      <c r="F408" s="89">
        <f t="shared" si="40"/>
        <v>0.43499999999999994</v>
      </c>
      <c r="G408" s="70">
        <f t="shared" si="41"/>
        <v>0.23999999999999996</v>
      </c>
      <c r="H408" s="80">
        <f t="shared" si="36"/>
        <v>0.37536264178302992</v>
      </c>
      <c r="I408" s="80">
        <f t="shared" si="37"/>
        <v>0.47693463375067235</v>
      </c>
      <c r="J408" s="80">
        <f t="shared" si="38"/>
        <v>0.27379064981538748</v>
      </c>
      <c r="K408" s="41">
        <v>500.97</v>
      </c>
      <c r="L408" s="41">
        <v>493.67</v>
      </c>
      <c r="M408" s="41">
        <v>500.97</v>
      </c>
      <c r="N408" s="106"/>
    </row>
    <row r="409" spans="1:14">
      <c r="A409" s="40">
        <v>34788</v>
      </c>
      <c r="B409" s="42">
        <v>0.52</v>
      </c>
      <c r="C409" s="42">
        <v>0.23</v>
      </c>
      <c r="D409" s="42">
        <v>0.25</v>
      </c>
      <c r="E409" s="43">
        <f t="shared" si="39"/>
        <v>1</v>
      </c>
      <c r="F409" s="89">
        <f t="shared" si="40"/>
        <v>0.45250000000000007</v>
      </c>
      <c r="G409" s="70">
        <f t="shared" si="41"/>
        <v>0.27</v>
      </c>
      <c r="H409" s="80">
        <f t="shared" si="36"/>
        <v>0.37536264178302992</v>
      </c>
      <c r="I409" s="80">
        <f t="shared" si="37"/>
        <v>0.47693463375067235</v>
      </c>
      <c r="J409" s="80">
        <f t="shared" si="38"/>
        <v>0.27379064981538748</v>
      </c>
      <c r="K409" s="41">
        <v>508.15</v>
      </c>
      <c r="L409" s="41">
        <v>495.7</v>
      </c>
      <c r="M409" s="41">
        <v>500.71</v>
      </c>
      <c r="N409" s="106"/>
    </row>
    <row r="410" spans="1:14">
      <c r="A410" s="40">
        <v>34795</v>
      </c>
      <c r="B410" s="42">
        <v>0.42</v>
      </c>
      <c r="C410" s="42">
        <v>0.25</v>
      </c>
      <c r="D410" s="42">
        <v>0.33</v>
      </c>
      <c r="E410" s="43">
        <f t="shared" si="39"/>
        <v>1</v>
      </c>
      <c r="F410" s="89">
        <f t="shared" si="40"/>
        <v>0.46249999999999997</v>
      </c>
      <c r="G410" s="70">
        <f t="shared" si="41"/>
        <v>8.9999999999999969E-2</v>
      </c>
      <c r="H410" s="80">
        <f t="shared" si="36"/>
        <v>0.37536264178302992</v>
      </c>
      <c r="I410" s="80">
        <f t="shared" si="37"/>
        <v>0.47693463375067235</v>
      </c>
      <c r="J410" s="80">
        <f t="shared" si="38"/>
        <v>0.27379064981538748</v>
      </c>
      <c r="K410" s="41">
        <v>507.19</v>
      </c>
      <c r="L410" s="41">
        <v>500.2</v>
      </c>
      <c r="M410" s="41">
        <v>506.42</v>
      </c>
      <c r="N410" s="106"/>
    </row>
    <row r="411" spans="1:14">
      <c r="A411" s="40">
        <v>34802</v>
      </c>
      <c r="B411" s="42">
        <v>0.4</v>
      </c>
      <c r="C411" s="42">
        <v>0.23</v>
      </c>
      <c r="D411" s="42">
        <v>0.37</v>
      </c>
      <c r="E411" s="43">
        <f t="shared" si="39"/>
        <v>1</v>
      </c>
      <c r="F411" s="89">
        <f t="shared" si="40"/>
        <v>0.45874999999999999</v>
      </c>
      <c r="G411" s="70">
        <f t="shared" si="41"/>
        <v>3.0000000000000027E-2</v>
      </c>
      <c r="H411" s="80">
        <f t="shared" si="36"/>
        <v>0.37536264178302992</v>
      </c>
      <c r="I411" s="80">
        <f t="shared" si="37"/>
        <v>0.47693463375067235</v>
      </c>
      <c r="J411" s="80">
        <f t="shared" si="38"/>
        <v>0.27379064981538748</v>
      </c>
      <c r="K411" s="41">
        <v>509.83</v>
      </c>
      <c r="L411" s="41">
        <v>503.59</v>
      </c>
      <c r="M411" s="41">
        <v>509.23</v>
      </c>
      <c r="N411" s="106"/>
    </row>
    <row r="412" spans="1:14">
      <c r="A412" s="40">
        <v>34809</v>
      </c>
      <c r="B412" s="42">
        <v>0.37</v>
      </c>
      <c r="C412" s="42">
        <v>0.27</v>
      </c>
      <c r="D412" s="42">
        <v>0.36</v>
      </c>
      <c r="E412" s="43">
        <f t="shared" si="39"/>
        <v>1</v>
      </c>
      <c r="F412" s="89">
        <f t="shared" si="40"/>
        <v>0.44749999999999995</v>
      </c>
      <c r="G412" s="70">
        <f t="shared" si="41"/>
        <v>1.0000000000000009E-2</v>
      </c>
      <c r="H412" s="80">
        <f t="shared" si="36"/>
        <v>0.37536264178302992</v>
      </c>
      <c r="I412" s="80">
        <f t="shared" si="37"/>
        <v>0.47693463375067235</v>
      </c>
      <c r="J412" s="80">
        <f t="shared" si="38"/>
        <v>0.27379064981538748</v>
      </c>
      <c r="K412" s="41">
        <v>508.49</v>
      </c>
      <c r="L412" s="41">
        <v>501.19</v>
      </c>
      <c r="M412" s="41">
        <v>508.49</v>
      </c>
      <c r="N412" s="106"/>
    </row>
    <row r="413" spans="1:14">
      <c r="A413" s="40">
        <v>34816</v>
      </c>
      <c r="B413" s="42">
        <v>0.52</v>
      </c>
      <c r="C413" s="42">
        <v>0.28999999999999998</v>
      </c>
      <c r="D413" s="42">
        <v>0.19</v>
      </c>
      <c r="E413" s="43">
        <f t="shared" si="39"/>
        <v>1</v>
      </c>
      <c r="F413" s="89">
        <f t="shared" si="40"/>
        <v>0.44624999999999998</v>
      </c>
      <c r="G413" s="70">
        <f t="shared" si="41"/>
        <v>0.33</v>
      </c>
      <c r="H413" s="80">
        <f t="shared" si="36"/>
        <v>0.37536264178302992</v>
      </c>
      <c r="I413" s="80">
        <f t="shared" si="37"/>
        <v>0.47693463375067235</v>
      </c>
      <c r="J413" s="80">
        <f t="shared" si="38"/>
        <v>0.27379064981538748</v>
      </c>
      <c r="K413" s="41">
        <v>515.29</v>
      </c>
      <c r="L413" s="41">
        <v>507.44</v>
      </c>
      <c r="M413" s="41">
        <v>514.71</v>
      </c>
      <c r="N413" s="106"/>
    </row>
    <row r="414" spans="1:14">
      <c r="A414" s="40">
        <v>34823</v>
      </c>
      <c r="B414" s="42">
        <v>0.42</v>
      </c>
      <c r="C414" s="42">
        <v>0.27</v>
      </c>
      <c r="D414" s="42">
        <v>0.31</v>
      </c>
      <c r="E414" s="43">
        <f t="shared" si="39"/>
        <v>1</v>
      </c>
      <c r="F414" s="89">
        <f t="shared" si="40"/>
        <v>0.43874999999999997</v>
      </c>
      <c r="G414" s="70">
        <f t="shared" si="41"/>
        <v>0.10999999999999999</v>
      </c>
      <c r="H414" s="80">
        <f t="shared" si="36"/>
        <v>0.37536264178302992</v>
      </c>
      <c r="I414" s="80">
        <f t="shared" si="37"/>
        <v>0.47693463375067235</v>
      </c>
      <c r="J414" s="80">
        <f t="shared" si="38"/>
        <v>0.27379064981538748</v>
      </c>
      <c r="K414" s="41">
        <v>525.4</v>
      </c>
      <c r="L414" s="41">
        <v>513.03</v>
      </c>
      <c r="M414" s="41">
        <v>520.12</v>
      </c>
      <c r="N414" s="106"/>
    </row>
    <row r="415" spans="1:14">
      <c r="A415" s="40">
        <v>34830</v>
      </c>
      <c r="B415" s="42">
        <v>0.44</v>
      </c>
      <c r="C415" s="42">
        <v>0.26</v>
      </c>
      <c r="D415" s="42">
        <v>0.3</v>
      </c>
      <c r="E415" s="43">
        <f t="shared" si="39"/>
        <v>1</v>
      </c>
      <c r="F415" s="89">
        <f t="shared" si="40"/>
        <v>0.44500000000000001</v>
      </c>
      <c r="G415" s="70">
        <f t="shared" si="41"/>
        <v>0.14000000000000001</v>
      </c>
      <c r="H415" s="80">
        <f t="shared" si="36"/>
        <v>0.37536264178302992</v>
      </c>
      <c r="I415" s="80">
        <f t="shared" si="37"/>
        <v>0.47693463375067235</v>
      </c>
      <c r="J415" s="80">
        <f t="shared" si="38"/>
        <v>0.27379064981538748</v>
      </c>
      <c r="K415" s="41">
        <v>527.04999999999995</v>
      </c>
      <c r="L415" s="41">
        <v>519.14</v>
      </c>
      <c r="M415" s="41">
        <v>525.54999999999995</v>
      </c>
      <c r="N415" s="106"/>
    </row>
    <row r="416" spans="1:14">
      <c r="A416" s="40">
        <v>34837</v>
      </c>
      <c r="B416" s="42">
        <v>0.42</v>
      </c>
      <c r="C416" s="42">
        <v>0.23</v>
      </c>
      <c r="D416" s="42">
        <v>0.35</v>
      </c>
      <c r="E416" s="43">
        <f t="shared" si="39"/>
        <v>1</v>
      </c>
      <c r="F416" s="89">
        <f t="shared" si="40"/>
        <v>0.43874999999999997</v>
      </c>
      <c r="G416" s="70">
        <f t="shared" si="41"/>
        <v>7.0000000000000007E-2</v>
      </c>
      <c r="H416" s="80">
        <f t="shared" si="36"/>
        <v>0.37536264178302992</v>
      </c>
      <c r="I416" s="80">
        <f t="shared" si="37"/>
        <v>0.47693463375067235</v>
      </c>
      <c r="J416" s="80">
        <f t="shared" si="38"/>
        <v>0.27379064981538748</v>
      </c>
      <c r="K416" s="41">
        <v>529.08000000000004</v>
      </c>
      <c r="L416" s="41">
        <v>517.07000000000005</v>
      </c>
      <c r="M416" s="41">
        <v>519.19000000000005</v>
      </c>
      <c r="N416" s="106"/>
    </row>
    <row r="417" spans="1:14">
      <c r="A417" s="40">
        <v>34844</v>
      </c>
      <c r="B417" s="42">
        <v>0.44</v>
      </c>
      <c r="C417" s="42">
        <v>0.26</v>
      </c>
      <c r="D417" s="42">
        <v>0.3</v>
      </c>
      <c r="E417" s="43">
        <f t="shared" si="39"/>
        <v>1</v>
      </c>
      <c r="F417" s="89">
        <f t="shared" si="40"/>
        <v>0.42874999999999996</v>
      </c>
      <c r="G417" s="70">
        <f t="shared" si="41"/>
        <v>0.14000000000000001</v>
      </c>
      <c r="H417" s="80">
        <f t="shared" si="36"/>
        <v>0.37536264178302992</v>
      </c>
      <c r="I417" s="80">
        <f t="shared" si="37"/>
        <v>0.47693463375067235</v>
      </c>
      <c r="J417" s="80">
        <f t="shared" si="38"/>
        <v>0.27379064981538748</v>
      </c>
      <c r="K417" s="41">
        <v>531.91</v>
      </c>
      <c r="L417" s="41">
        <v>519.19000000000005</v>
      </c>
      <c r="M417" s="41">
        <v>523.65</v>
      </c>
      <c r="N417" s="106"/>
    </row>
    <row r="418" spans="1:14">
      <c r="A418" s="40">
        <v>34851</v>
      </c>
      <c r="B418" s="42">
        <v>0.39</v>
      </c>
      <c r="C418" s="42">
        <v>0.34</v>
      </c>
      <c r="D418" s="42">
        <v>0.27</v>
      </c>
      <c r="E418" s="43">
        <f t="shared" si="39"/>
        <v>1</v>
      </c>
      <c r="F418" s="89">
        <f t="shared" si="40"/>
        <v>0.42499999999999999</v>
      </c>
      <c r="G418" s="70">
        <f t="shared" si="41"/>
        <v>0.12</v>
      </c>
      <c r="H418" s="80">
        <f t="shared" si="36"/>
        <v>0.37536264178302992</v>
      </c>
      <c r="I418" s="80">
        <f t="shared" si="37"/>
        <v>0.47693463375067235</v>
      </c>
      <c r="J418" s="80">
        <f t="shared" si="38"/>
        <v>0.27379064981538748</v>
      </c>
      <c r="K418" s="41">
        <v>536.91</v>
      </c>
      <c r="L418" s="41">
        <v>521.38</v>
      </c>
      <c r="M418" s="41">
        <v>532.51</v>
      </c>
      <c r="N418" s="106"/>
    </row>
    <row r="419" spans="1:14">
      <c r="A419" s="40">
        <v>34858</v>
      </c>
      <c r="B419" s="42">
        <v>0.44</v>
      </c>
      <c r="C419" s="42">
        <v>0.25</v>
      </c>
      <c r="D419" s="42">
        <v>0.31</v>
      </c>
      <c r="E419" s="43">
        <f t="shared" si="39"/>
        <v>1</v>
      </c>
      <c r="F419" s="89">
        <f t="shared" si="40"/>
        <v>0.43</v>
      </c>
      <c r="G419" s="70">
        <f t="shared" si="41"/>
        <v>0.13</v>
      </c>
      <c r="H419" s="80">
        <f t="shared" si="36"/>
        <v>0.37536264178302992</v>
      </c>
      <c r="I419" s="80">
        <f t="shared" si="37"/>
        <v>0.47693463375067235</v>
      </c>
      <c r="J419" s="80">
        <f t="shared" si="38"/>
        <v>0.27379064981538748</v>
      </c>
      <c r="K419" s="41">
        <v>537.73</v>
      </c>
      <c r="L419" s="41">
        <v>526</v>
      </c>
      <c r="M419" s="41">
        <v>527.94000000000005</v>
      </c>
      <c r="N419" s="106"/>
    </row>
    <row r="420" spans="1:14">
      <c r="A420" s="40">
        <v>34865</v>
      </c>
      <c r="B420" s="42">
        <v>0.36</v>
      </c>
      <c r="C420" s="42">
        <v>0.31</v>
      </c>
      <c r="D420" s="42">
        <v>0.33</v>
      </c>
      <c r="E420" s="43">
        <f t="shared" si="39"/>
        <v>1</v>
      </c>
      <c r="F420" s="89">
        <f t="shared" si="40"/>
        <v>0.42874999999999996</v>
      </c>
      <c r="G420" s="70">
        <f t="shared" si="41"/>
        <v>2.9999999999999971E-2</v>
      </c>
      <c r="H420" s="80">
        <f t="shared" si="36"/>
        <v>0.37536264178302992</v>
      </c>
      <c r="I420" s="80">
        <f t="shared" si="37"/>
        <v>0.47693463375067235</v>
      </c>
      <c r="J420" s="80">
        <f t="shared" si="38"/>
        <v>0.27379064981538748</v>
      </c>
      <c r="K420" s="41">
        <v>539.98</v>
      </c>
      <c r="L420" s="41">
        <v>527.94000000000005</v>
      </c>
      <c r="M420" s="41">
        <v>539.83000000000004</v>
      </c>
      <c r="N420" s="106"/>
    </row>
    <row r="421" spans="1:14">
      <c r="A421" s="40">
        <v>34872</v>
      </c>
      <c r="B421" s="42">
        <v>0.48</v>
      </c>
      <c r="C421" s="42">
        <v>0.21</v>
      </c>
      <c r="D421" s="42">
        <v>0.31</v>
      </c>
      <c r="E421" s="43">
        <f t="shared" si="39"/>
        <v>1</v>
      </c>
      <c r="F421" s="89">
        <f t="shared" si="40"/>
        <v>0.42374999999999996</v>
      </c>
      <c r="G421" s="70">
        <f t="shared" si="41"/>
        <v>0.16999999999999998</v>
      </c>
      <c r="H421" s="80">
        <f t="shared" si="36"/>
        <v>0.37536264178302992</v>
      </c>
      <c r="I421" s="80">
        <f t="shared" si="37"/>
        <v>0.47693463375067235</v>
      </c>
      <c r="J421" s="80">
        <f t="shared" si="38"/>
        <v>0.27379064981538748</v>
      </c>
      <c r="K421" s="41">
        <v>551.07000000000005</v>
      </c>
      <c r="L421" s="41">
        <v>539.83000000000004</v>
      </c>
      <c r="M421" s="41">
        <v>549.71</v>
      </c>
      <c r="N421" s="106"/>
    </row>
    <row r="422" spans="1:14">
      <c r="A422" s="40">
        <v>34879</v>
      </c>
      <c r="B422" s="42">
        <v>0.35</v>
      </c>
      <c r="C422" s="42">
        <v>0.28000000000000003</v>
      </c>
      <c r="D422" s="42">
        <v>0.37</v>
      </c>
      <c r="E422" s="43">
        <f t="shared" si="39"/>
        <v>1</v>
      </c>
      <c r="F422" s="89">
        <f t="shared" si="40"/>
        <v>0.41499999999999998</v>
      </c>
      <c r="G422" s="70">
        <f t="shared" si="41"/>
        <v>-2.0000000000000018E-2</v>
      </c>
      <c r="H422" s="80">
        <f t="shared" si="36"/>
        <v>0.37536264178302992</v>
      </c>
      <c r="I422" s="80">
        <f t="shared" si="37"/>
        <v>0.47693463375067235</v>
      </c>
      <c r="J422" s="80">
        <f t="shared" si="38"/>
        <v>0.27379064981538748</v>
      </c>
      <c r="K422" s="41">
        <v>549.79</v>
      </c>
      <c r="L422" s="41">
        <v>540.79</v>
      </c>
      <c r="M422" s="41">
        <v>544.75</v>
      </c>
      <c r="N422" s="106"/>
    </row>
    <row r="423" spans="1:14">
      <c r="A423" s="40">
        <v>34886</v>
      </c>
      <c r="B423" s="42">
        <v>0.35</v>
      </c>
      <c r="C423" s="42">
        <v>0.34</v>
      </c>
      <c r="D423" s="42">
        <v>0.31</v>
      </c>
      <c r="E423" s="43">
        <f t="shared" si="39"/>
        <v>1</v>
      </c>
      <c r="F423" s="89">
        <f t="shared" si="40"/>
        <v>0.40375</v>
      </c>
      <c r="G423" s="70">
        <f t="shared" si="41"/>
        <v>3.999999999999998E-2</v>
      </c>
      <c r="H423" s="80">
        <f t="shared" si="36"/>
        <v>0.37536264178302992</v>
      </c>
      <c r="I423" s="80">
        <f t="shared" si="37"/>
        <v>0.47693463375067235</v>
      </c>
      <c r="J423" s="80">
        <f t="shared" si="38"/>
        <v>0.27379064981538748</v>
      </c>
      <c r="K423" s="41">
        <v>556.37</v>
      </c>
      <c r="L423" s="41">
        <v>544.42999999999995</v>
      </c>
      <c r="M423" s="41">
        <v>556.37</v>
      </c>
      <c r="N423" s="106"/>
    </row>
    <row r="424" spans="1:14">
      <c r="A424" s="40">
        <v>34893</v>
      </c>
      <c r="B424" s="42">
        <v>0.44</v>
      </c>
      <c r="C424" s="42">
        <v>0.18</v>
      </c>
      <c r="D424" s="42">
        <v>0.38</v>
      </c>
      <c r="E424" s="43">
        <f t="shared" si="39"/>
        <v>1</v>
      </c>
      <c r="F424" s="89">
        <f t="shared" si="40"/>
        <v>0.40625</v>
      </c>
      <c r="G424" s="70">
        <f t="shared" si="41"/>
        <v>0.06</v>
      </c>
      <c r="H424" s="80">
        <f t="shared" si="36"/>
        <v>0.37536264178302992</v>
      </c>
      <c r="I424" s="80">
        <f t="shared" si="37"/>
        <v>0.47693463375067235</v>
      </c>
      <c r="J424" s="80">
        <f t="shared" si="38"/>
        <v>0.27379064981538748</v>
      </c>
      <c r="K424" s="41">
        <v>562</v>
      </c>
      <c r="L424" s="41">
        <v>553.79999999999995</v>
      </c>
      <c r="M424" s="41">
        <v>559.89</v>
      </c>
      <c r="N424" s="106"/>
    </row>
    <row r="425" spans="1:14">
      <c r="A425" s="40">
        <v>34900</v>
      </c>
      <c r="B425" s="42">
        <v>0.43</v>
      </c>
      <c r="C425" s="42">
        <v>0.3</v>
      </c>
      <c r="D425" s="42">
        <v>0.27</v>
      </c>
      <c r="E425" s="43">
        <f t="shared" si="39"/>
        <v>1</v>
      </c>
      <c r="F425" s="89">
        <f t="shared" si="40"/>
        <v>0.40500000000000003</v>
      </c>
      <c r="G425" s="70">
        <f t="shared" si="41"/>
        <v>0.15999999999999998</v>
      </c>
      <c r="H425" s="80">
        <f t="shared" si="36"/>
        <v>0.37536264178302992</v>
      </c>
      <c r="I425" s="80">
        <f t="shared" si="37"/>
        <v>0.47693463375067235</v>
      </c>
      <c r="J425" s="80">
        <f t="shared" si="38"/>
        <v>0.27379064981538748</v>
      </c>
      <c r="K425" s="41">
        <v>562.72</v>
      </c>
      <c r="L425" s="41">
        <v>550.98</v>
      </c>
      <c r="M425" s="41">
        <v>553.62</v>
      </c>
      <c r="N425" s="106"/>
    </row>
    <row r="426" spans="1:14">
      <c r="A426" s="40">
        <v>34907</v>
      </c>
      <c r="B426" s="42">
        <v>0.41</v>
      </c>
      <c r="C426" s="42">
        <v>0.26</v>
      </c>
      <c r="D426" s="42">
        <v>0.33</v>
      </c>
      <c r="E426" s="43">
        <f t="shared" si="39"/>
        <v>1</v>
      </c>
      <c r="F426" s="89">
        <f t="shared" si="40"/>
        <v>0.40750000000000003</v>
      </c>
      <c r="G426" s="70">
        <f t="shared" si="41"/>
        <v>7.999999999999996E-2</v>
      </c>
      <c r="H426" s="80">
        <f t="shared" si="36"/>
        <v>0.37536264178302992</v>
      </c>
      <c r="I426" s="80">
        <f t="shared" si="37"/>
        <v>0.47693463375067235</v>
      </c>
      <c r="J426" s="80">
        <f t="shared" si="38"/>
        <v>0.27379064981538748</v>
      </c>
      <c r="K426" s="41">
        <v>565.4</v>
      </c>
      <c r="L426" s="41">
        <v>553.62</v>
      </c>
      <c r="M426" s="41">
        <v>562.92999999999995</v>
      </c>
      <c r="N426" s="106"/>
    </row>
    <row r="427" spans="1:14">
      <c r="A427" s="40">
        <v>34914</v>
      </c>
      <c r="B427" s="42">
        <v>0.38</v>
      </c>
      <c r="C427" s="42">
        <v>0.34</v>
      </c>
      <c r="D427" s="42">
        <v>0.28000000000000003</v>
      </c>
      <c r="E427" s="43">
        <f t="shared" si="39"/>
        <v>1</v>
      </c>
      <c r="F427" s="89">
        <f t="shared" si="40"/>
        <v>0.4</v>
      </c>
      <c r="G427" s="70">
        <f t="shared" si="41"/>
        <v>9.9999999999999978E-2</v>
      </c>
      <c r="H427" s="80">
        <f t="shared" si="36"/>
        <v>0.37536264178302992</v>
      </c>
      <c r="I427" s="80">
        <f t="shared" si="37"/>
        <v>0.47693463375067235</v>
      </c>
      <c r="J427" s="80">
        <f t="shared" si="38"/>
        <v>0.27379064981538748</v>
      </c>
      <c r="K427" s="41">
        <v>565.62</v>
      </c>
      <c r="L427" s="41">
        <v>554.1</v>
      </c>
      <c r="M427" s="41">
        <v>558.94000000000005</v>
      </c>
      <c r="N427" s="106"/>
    </row>
    <row r="428" spans="1:14">
      <c r="A428" s="40">
        <v>34921</v>
      </c>
      <c r="B428" s="42">
        <v>0.4</v>
      </c>
      <c r="C428" s="42">
        <v>0.3</v>
      </c>
      <c r="D428" s="42">
        <v>0.3</v>
      </c>
      <c r="E428" s="43">
        <f t="shared" si="39"/>
        <v>1</v>
      </c>
      <c r="F428" s="89">
        <f t="shared" si="40"/>
        <v>0.40499999999999997</v>
      </c>
      <c r="G428" s="70">
        <f t="shared" si="41"/>
        <v>0.10000000000000003</v>
      </c>
      <c r="H428" s="80">
        <f t="shared" si="36"/>
        <v>0.37536264178302992</v>
      </c>
      <c r="I428" s="80">
        <f t="shared" si="37"/>
        <v>0.47693463375067235</v>
      </c>
      <c r="J428" s="80">
        <f t="shared" si="38"/>
        <v>0.27379064981538748</v>
      </c>
      <c r="K428" s="41">
        <v>561.59</v>
      </c>
      <c r="L428" s="41">
        <v>553.04</v>
      </c>
      <c r="M428" s="41">
        <v>555.11</v>
      </c>
      <c r="N428" s="106"/>
    </row>
    <row r="429" spans="1:14">
      <c r="A429" s="40">
        <v>34928</v>
      </c>
      <c r="B429" s="42">
        <v>0.36</v>
      </c>
      <c r="C429" s="42">
        <v>0.43</v>
      </c>
      <c r="D429" s="42">
        <v>0.21</v>
      </c>
      <c r="E429" s="43">
        <f t="shared" si="39"/>
        <v>1</v>
      </c>
      <c r="F429" s="89">
        <f t="shared" si="40"/>
        <v>0.38999999999999996</v>
      </c>
      <c r="G429" s="70">
        <f t="shared" si="41"/>
        <v>0.15</v>
      </c>
      <c r="H429" s="80">
        <f t="shared" si="36"/>
        <v>0.37536264178302992</v>
      </c>
      <c r="I429" s="80">
        <f t="shared" si="37"/>
        <v>0.47693463375067235</v>
      </c>
      <c r="J429" s="80">
        <f t="shared" si="38"/>
        <v>0.27379064981538748</v>
      </c>
      <c r="K429" s="41">
        <v>561.24</v>
      </c>
      <c r="L429" s="41">
        <v>554.76</v>
      </c>
      <c r="M429" s="41">
        <v>559.21</v>
      </c>
      <c r="N429" s="106"/>
    </row>
    <row r="430" spans="1:14">
      <c r="A430" s="40">
        <v>34935</v>
      </c>
      <c r="B430" s="42">
        <v>0.35</v>
      </c>
      <c r="C430" s="42">
        <v>0.28000000000000003</v>
      </c>
      <c r="D430" s="42">
        <v>0.37</v>
      </c>
      <c r="E430" s="43">
        <f t="shared" si="39"/>
        <v>1</v>
      </c>
      <c r="F430" s="89">
        <f t="shared" si="40"/>
        <v>0.38999999999999996</v>
      </c>
      <c r="G430" s="70">
        <f t="shared" si="41"/>
        <v>-2.0000000000000018E-2</v>
      </c>
      <c r="H430" s="80">
        <f t="shared" si="36"/>
        <v>0.37536264178302992</v>
      </c>
      <c r="I430" s="80">
        <f t="shared" si="37"/>
        <v>0.47693463375067235</v>
      </c>
      <c r="J430" s="80">
        <f t="shared" si="38"/>
        <v>0.27379064981538748</v>
      </c>
      <c r="K430" s="41">
        <v>563.34</v>
      </c>
      <c r="L430" s="41">
        <v>555.20000000000005</v>
      </c>
      <c r="M430" s="41">
        <v>560.1</v>
      </c>
      <c r="N430" s="106"/>
    </row>
    <row r="431" spans="1:14">
      <c r="A431" s="40">
        <v>34942</v>
      </c>
      <c r="B431" s="42">
        <v>0.38</v>
      </c>
      <c r="C431" s="42">
        <v>0.42</v>
      </c>
      <c r="D431" s="42">
        <v>0.2</v>
      </c>
      <c r="E431" s="43">
        <f t="shared" si="39"/>
        <v>1</v>
      </c>
      <c r="F431" s="89">
        <f t="shared" si="40"/>
        <v>0.39374999999999999</v>
      </c>
      <c r="G431" s="70">
        <f t="shared" ref="G431:G449" si="42">B431-D431</f>
        <v>0.18</v>
      </c>
      <c r="H431" s="80">
        <f t="shared" si="36"/>
        <v>0.37536264178302992</v>
      </c>
      <c r="I431" s="80">
        <f t="shared" si="37"/>
        <v>0.47693463375067235</v>
      </c>
      <c r="J431" s="80">
        <f t="shared" si="38"/>
        <v>0.27379064981538748</v>
      </c>
      <c r="K431" s="41">
        <v>564.62</v>
      </c>
      <c r="L431" s="41">
        <v>555.71</v>
      </c>
      <c r="M431" s="41">
        <v>563.84</v>
      </c>
      <c r="N431" s="106"/>
    </row>
    <row r="432" spans="1:14">
      <c r="A432" s="40">
        <v>34949</v>
      </c>
      <c r="B432" s="42">
        <v>0.37</v>
      </c>
      <c r="C432" s="42">
        <v>0.36</v>
      </c>
      <c r="D432" s="42">
        <v>0.27</v>
      </c>
      <c r="E432" s="43">
        <f t="shared" si="39"/>
        <v>1</v>
      </c>
      <c r="F432" s="89">
        <f t="shared" si="40"/>
        <v>0.38500000000000001</v>
      </c>
      <c r="G432" s="70">
        <f t="shared" si="42"/>
        <v>9.9999999999999978E-2</v>
      </c>
      <c r="H432" s="80">
        <f t="shared" si="36"/>
        <v>0.37536264178302992</v>
      </c>
      <c r="I432" s="80">
        <f t="shared" si="37"/>
        <v>0.47693463375067235</v>
      </c>
      <c r="J432" s="80">
        <f t="shared" si="38"/>
        <v>0.27379064981538748</v>
      </c>
      <c r="K432" s="41">
        <v>572.67999999999995</v>
      </c>
      <c r="L432" s="41">
        <v>563.84</v>
      </c>
      <c r="M432" s="41">
        <v>572.67999999999995</v>
      </c>
      <c r="N432" s="106"/>
    </row>
    <row r="433" spans="1:14">
      <c r="A433" s="40">
        <v>34956</v>
      </c>
      <c r="B433" s="42">
        <v>0.46</v>
      </c>
      <c r="C433" s="42">
        <v>0.32</v>
      </c>
      <c r="D433" s="42">
        <v>0.22</v>
      </c>
      <c r="E433" s="43">
        <f t="shared" si="39"/>
        <v>1</v>
      </c>
      <c r="F433" s="89">
        <f t="shared" si="40"/>
        <v>0.38874999999999998</v>
      </c>
      <c r="G433" s="70">
        <f t="shared" si="42"/>
        <v>0.24000000000000002</v>
      </c>
      <c r="H433" s="80">
        <f t="shared" si="36"/>
        <v>0.37536264178302992</v>
      </c>
      <c r="I433" s="80">
        <f t="shared" si="37"/>
        <v>0.47693463375067235</v>
      </c>
      <c r="J433" s="80">
        <f t="shared" si="38"/>
        <v>0.27379064981538748</v>
      </c>
      <c r="K433" s="41">
        <v>585.07000000000005</v>
      </c>
      <c r="L433" s="41">
        <v>572.67999999999995</v>
      </c>
      <c r="M433" s="41">
        <v>583.35</v>
      </c>
      <c r="N433" s="106"/>
    </row>
    <row r="434" spans="1:14">
      <c r="A434" s="40">
        <v>34963</v>
      </c>
      <c r="B434" s="42">
        <v>0.46</v>
      </c>
      <c r="C434" s="42">
        <v>0.25</v>
      </c>
      <c r="D434" s="42">
        <v>0.28999999999999998</v>
      </c>
      <c r="E434" s="43">
        <f t="shared" si="39"/>
        <v>1</v>
      </c>
      <c r="F434" s="89">
        <f t="shared" si="40"/>
        <v>0.39500000000000002</v>
      </c>
      <c r="G434" s="70">
        <f t="shared" si="42"/>
        <v>0.17000000000000004</v>
      </c>
      <c r="H434" s="80">
        <f t="shared" si="36"/>
        <v>0.37536264178302992</v>
      </c>
      <c r="I434" s="80">
        <f t="shared" si="37"/>
        <v>0.47693463375067235</v>
      </c>
      <c r="J434" s="80">
        <f t="shared" si="38"/>
        <v>0.27379064981538748</v>
      </c>
      <c r="K434" s="41">
        <v>586.79</v>
      </c>
      <c r="L434" s="41">
        <v>578.25</v>
      </c>
      <c r="M434" s="41">
        <v>581.73</v>
      </c>
      <c r="N434" s="106"/>
    </row>
    <row r="435" spans="1:14">
      <c r="A435" s="40">
        <v>34970</v>
      </c>
      <c r="B435" s="42">
        <v>0.42</v>
      </c>
      <c r="C435" s="42">
        <v>0.27</v>
      </c>
      <c r="D435" s="42">
        <v>0.31</v>
      </c>
      <c r="E435" s="43">
        <f t="shared" si="39"/>
        <v>1</v>
      </c>
      <c r="F435" s="89">
        <f t="shared" si="40"/>
        <v>0.39999999999999997</v>
      </c>
      <c r="G435" s="70">
        <f t="shared" si="42"/>
        <v>0.10999999999999999</v>
      </c>
      <c r="H435" s="80">
        <f t="shared" si="36"/>
        <v>0.37536264178302992</v>
      </c>
      <c r="I435" s="80">
        <f t="shared" si="37"/>
        <v>0.47693463375067235</v>
      </c>
      <c r="J435" s="80">
        <f t="shared" si="38"/>
        <v>0.27379064981538748</v>
      </c>
      <c r="K435" s="41">
        <v>587.61</v>
      </c>
      <c r="L435" s="41">
        <v>574.67999999999995</v>
      </c>
      <c r="M435" s="41">
        <v>584.41</v>
      </c>
      <c r="N435" s="106"/>
    </row>
    <row r="436" spans="1:14">
      <c r="A436" s="40">
        <v>34977</v>
      </c>
      <c r="B436" s="42">
        <v>0.39</v>
      </c>
      <c r="C436" s="42">
        <v>0.37</v>
      </c>
      <c r="D436" s="42">
        <v>0.24</v>
      </c>
      <c r="E436" s="43">
        <f t="shared" si="39"/>
        <v>1</v>
      </c>
      <c r="F436" s="89">
        <f t="shared" si="40"/>
        <v>0.39874999999999999</v>
      </c>
      <c r="G436" s="70">
        <f t="shared" si="42"/>
        <v>0.15000000000000002</v>
      </c>
      <c r="H436" s="80">
        <f t="shared" si="36"/>
        <v>0.37536264178302992</v>
      </c>
      <c r="I436" s="80">
        <f t="shared" si="37"/>
        <v>0.47693463375067235</v>
      </c>
      <c r="J436" s="80">
        <f t="shared" si="38"/>
        <v>0.27379064981538748</v>
      </c>
      <c r="K436" s="41">
        <v>585.04999999999995</v>
      </c>
      <c r="L436" s="41">
        <v>578.48</v>
      </c>
      <c r="M436" s="41">
        <v>582.49</v>
      </c>
      <c r="N436" s="106"/>
    </row>
    <row r="437" spans="1:14">
      <c r="A437" s="40">
        <v>34984</v>
      </c>
      <c r="B437" s="42">
        <v>0.41</v>
      </c>
      <c r="C437" s="42">
        <v>0.3</v>
      </c>
      <c r="D437" s="42">
        <v>0.28999999999999998</v>
      </c>
      <c r="E437" s="43">
        <f t="shared" si="39"/>
        <v>1</v>
      </c>
      <c r="F437" s="89">
        <f t="shared" si="40"/>
        <v>0.40500000000000003</v>
      </c>
      <c r="G437" s="70">
        <f t="shared" si="42"/>
        <v>0.12</v>
      </c>
      <c r="H437" s="80">
        <f t="shared" si="36"/>
        <v>0.37536264178302992</v>
      </c>
      <c r="I437" s="80">
        <f t="shared" si="37"/>
        <v>0.47693463375067235</v>
      </c>
      <c r="J437" s="80">
        <f t="shared" si="38"/>
        <v>0.27379064981538748</v>
      </c>
      <c r="K437" s="41">
        <v>587.39</v>
      </c>
      <c r="L437" s="41">
        <v>571.54999999999995</v>
      </c>
      <c r="M437" s="41">
        <v>584.5</v>
      </c>
      <c r="N437" s="106"/>
    </row>
    <row r="438" spans="1:14">
      <c r="A438" s="40">
        <v>34991</v>
      </c>
      <c r="B438" s="42">
        <v>0.47</v>
      </c>
      <c r="C438" s="42">
        <v>0.32</v>
      </c>
      <c r="D438" s="42">
        <v>0.21</v>
      </c>
      <c r="E438" s="43">
        <f t="shared" si="39"/>
        <v>1</v>
      </c>
      <c r="F438" s="89">
        <f t="shared" si="40"/>
        <v>0.42000000000000004</v>
      </c>
      <c r="G438" s="70">
        <f t="shared" si="42"/>
        <v>0.26</v>
      </c>
      <c r="H438" s="80">
        <f t="shared" si="36"/>
        <v>0.37536264178302992</v>
      </c>
      <c r="I438" s="80">
        <f t="shared" si="37"/>
        <v>0.47693463375067235</v>
      </c>
      <c r="J438" s="80">
        <f t="shared" si="38"/>
        <v>0.27379064981538748</v>
      </c>
      <c r="K438" s="41">
        <v>590.66</v>
      </c>
      <c r="L438" s="41">
        <v>581.9</v>
      </c>
      <c r="M438" s="41">
        <v>587.46</v>
      </c>
      <c r="N438" s="106"/>
    </row>
    <row r="439" spans="1:14">
      <c r="A439" s="40">
        <v>34998</v>
      </c>
      <c r="B439" s="42">
        <v>0.46</v>
      </c>
      <c r="C439" s="42">
        <v>0.33</v>
      </c>
      <c r="D439" s="42">
        <v>0.21</v>
      </c>
      <c r="E439" s="43">
        <f t="shared" si="39"/>
        <v>1</v>
      </c>
      <c r="F439" s="89">
        <f t="shared" si="40"/>
        <v>0.43000000000000005</v>
      </c>
      <c r="G439" s="70">
        <f t="shared" si="42"/>
        <v>0.25</v>
      </c>
      <c r="H439" s="80">
        <f t="shared" si="36"/>
        <v>0.37536264178302992</v>
      </c>
      <c r="I439" s="80">
        <f t="shared" si="37"/>
        <v>0.47693463375067235</v>
      </c>
      <c r="J439" s="80">
        <f t="shared" si="38"/>
        <v>0.27379064981538748</v>
      </c>
      <c r="K439" s="41">
        <v>587.46</v>
      </c>
      <c r="L439" s="41">
        <v>572.53</v>
      </c>
      <c r="M439" s="41">
        <v>579.70000000000005</v>
      </c>
      <c r="N439" s="106"/>
    </row>
    <row r="440" spans="1:14">
      <c r="A440" s="40">
        <v>35005</v>
      </c>
      <c r="B440" s="42">
        <v>0.47</v>
      </c>
      <c r="C440" s="42">
        <v>0.34</v>
      </c>
      <c r="D440" s="42">
        <v>0.19</v>
      </c>
      <c r="E440" s="43">
        <f t="shared" si="39"/>
        <v>1</v>
      </c>
      <c r="F440" s="89">
        <f t="shared" si="40"/>
        <v>0.4425</v>
      </c>
      <c r="G440" s="70">
        <f t="shared" si="42"/>
        <v>0.27999999999999997</v>
      </c>
      <c r="H440" s="80">
        <f t="shared" si="36"/>
        <v>0.37536264178302992</v>
      </c>
      <c r="I440" s="80">
        <f t="shared" si="37"/>
        <v>0.47693463375067235</v>
      </c>
      <c r="J440" s="80">
        <f t="shared" si="38"/>
        <v>0.27379064981538748</v>
      </c>
      <c r="K440" s="41">
        <v>590.57000000000005</v>
      </c>
      <c r="L440" s="41">
        <v>579.70000000000005</v>
      </c>
      <c r="M440" s="41">
        <v>590.57000000000005</v>
      </c>
      <c r="N440" s="106"/>
    </row>
    <row r="441" spans="1:14">
      <c r="A441" s="40">
        <v>35012</v>
      </c>
      <c r="B441" s="42">
        <v>0.49</v>
      </c>
      <c r="C441" s="42">
        <v>0.35</v>
      </c>
      <c r="D441" s="42">
        <v>0.16</v>
      </c>
      <c r="E441" s="43">
        <f t="shared" si="39"/>
        <v>1</v>
      </c>
      <c r="F441" s="89">
        <f t="shared" si="40"/>
        <v>0.44625000000000004</v>
      </c>
      <c r="G441" s="70">
        <f t="shared" si="42"/>
        <v>0.32999999999999996</v>
      </c>
      <c r="H441" s="80">
        <f t="shared" si="36"/>
        <v>0.37536264178302992</v>
      </c>
      <c r="I441" s="80">
        <f t="shared" si="37"/>
        <v>0.47693463375067235</v>
      </c>
      <c r="J441" s="80">
        <f t="shared" si="38"/>
        <v>0.27379064981538748</v>
      </c>
      <c r="K441" s="41">
        <v>593.9</v>
      </c>
      <c r="L441" s="41">
        <v>584.24</v>
      </c>
      <c r="M441" s="41">
        <v>592.72</v>
      </c>
      <c r="N441" s="106"/>
    </row>
    <row r="442" spans="1:14">
      <c r="A442" s="40">
        <v>35019</v>
      </c>
      <c r="B442" s="42">
        <v>0.46</v>
      </c>
      <c r="C442" s="42">
        <v>0.31</v>
      </c>
      <c r="D442" s="42">
        <v>0.23</v>
      </c>
      <c r="E442" s="43">
        <f t="shared" si="39"/>
        <v>1</v>
      </c>
      <c r="F442" s="89">
        <f t="shared" si="40"/>
        <v>0.44625000000000004</v>
      </c>
      <c r="G442" s="70">
        <f t="shared" si="42"/>
        <v>0.23</v>
      </c>
      <c r="H442" s="80">
        <f t="shared" si="36"/>
        <v>0.37536264178302992</v>
      </c>
      <c r="I442" s="80">
        <f t="shared" si="37"/>
        <v>0.47693463375067235</v>
      </c>
      <c r="J442" s="80">
        <f t="shared" si="38"/>
        <v>0.27379064981538748</v>
      </c>
      <c r="K442" s="41">
        <v>600.14</v>
      </c>
      <c r="L442" s="41">
        <v>588.36</v>
      </c>
      <c r="M442" s="41">
        <v>600.07000000000005</v>
      </c>
      <c r="N442" s="106"/>
    </row>
    <row r="443" spans="1:14">
      <c r="A443" s="40">
        <v>35025</v>
      </c>
      <c r="B443" s="42">
        <v>0.48</v>
      </c>
      <c r="C443" s="42">
        <v>0.18</v>
      </c>
      <c r="D443" s="42">
        <v>0.34</v>
      </c>
      <c r="E443" s="43">
        <f t="shared" si="39"/>
        <v>1</v>
      </c>
      <c r="F443" s="89">
        <f t="shared" si="40"/>
        <v>0.45375000000000004</v>
      </c>
      <c r="G443" s="70">
        <f t="shared" si="42"/>
        <v>0.13999999999999996</v>
      </c>
      <c r="H443" s="80">
        <f t="shared" si="36"/>
        <v>0.37536264178302992</v>
      </c>
      <c r="I443" s="80">
        <f t="shared" si="37"/>
        <v>0.47693463375067235</v>
      </c>
      <c r="J443" s="80">
        <f t="shared" si="38"/>
        <v>0.27379064981538748</v>
      </c>
      <c r="K443" s="41">
        <v>600.71</v>
      </c>
      <c r="L443" s="41">
        <v>595.41999999999996</v>
      </c>
      <c r="M443" s="41">
        <v>598.4</v>
      </c>
      <c r="N443" s="106"/>
    </row>
    <row r="444" spans="1:14">
      <c r="A444" s="40">
        <v>35033</v>
      </c>
      <c r="B444" s="42">
        <v>0.51</v>
      </c>
      <c r="C444" s="42">
        <v>0.3</v>
      </c>
      <c r="D444" s="42">
        <v>0.19</v>
      </c>
      <c r="E444" s="43">
        <f t="shared" si="39"/>
        <v>1</v>
      </c>
      <c r="F444" s="89">
        <f t="shared" si="40"/>
        <v>0.46875</v>
      </c>
      <c r="G444" s="70">
        <f t="shared" si="42"/>
        <v>0.32</v>
      </c>
      <c r="H444" s="80">
        <f t="shared" si="36"/>
        <v>0.37536264178302992</v>
      </c>
      <c r="I444" s="80">
        <f t="shared" si="37"/>
        <v>0.47693463375067235</v>
      </c>
      <c r="J444" s="80">
        <f t="shared" si="38"/>
        <v>0.27379064981538748</v>
      </c>
      <c r="K444" s="41">
        <v>608.69000000000005</v>
      </c>
      <c r="L444" s="41">
        <v>599.02</v>
      </c>
      <c r="M444" s="41">
        <v>606.98</v>
      </c>
      <c r="N444" s="106"/>
    </row>
    <row r="445" spans="1:14">
      <c r="A445" s="40">
        <v>35040</v>
      </c>
      <c r="B445" s="42">
        <v>0.48</v>
      </c>
      <c r="C445" s="42">
        <v>0.28000000000000003</v>
      </c>
      <c r="D445" s="42">
        <v>0.24</v>
      </c>
      <c r="E445" s="43">
        <f t="shared" si="39"/>
        <v>1</v>
      </c>
      <c r="F445" s="89">
        <f t="shared" si="40"/>
        <v>0.47749999999999998</v>
      </c>
      <c r="G445" s="70">
        <f t="shared" si="42"/>
        <v>0.24</v>
      </c>
      <c r="H445" s="80">
        <f t="shared" si="36"/>
        <v>0.37536264178302992</v>
      </c>
      <c r="I445" s="80">
        <f t="shared" si="37"/>
        <v>0.47693463375067235</v>
      </c>
      <c r="J445" s="80">
        <f t="shared" si="38"/>
        <v>0.27379064981538748</v>
      </c>
      <c r="K445" s="41">
        <v>621.11</v>
      </c>
      <c r="L445" s="41">
        <v>606.85</v>
      </c>
      <c r="M445" s="41">
        <v>617.48</v>
      </c>
      <c r="N445" s="106"/>
    </row>
    <row r="446" spans="1:14">
      <c r="A446" s="40">
        <v>35047</v>
      </c>
      <c r="B446" s="42">
        <v>0.51</v>
      </c>
      <c r="C446" s="42">
        <v>0.23</v>
      </c>
      <c r="D446" s="42">
        <v>0.26</v>
      </c>
      <c r="E446" s="43">
        <f t="shared" si="39"/>
        <v>1</v>
      </c>
      <c r="F446" s="89">
        <f t="shared" si="40"/>
        <v>0.48250000000000004</v>
      </c>
      <c r="G446" s="70">
        <f t="shared" si="42"/>
        <v>0.25</v>
      </c>
      <c r="H446" s="80">
        <f t="shared" si="36"/>
        <v>0.37536264178302992</v>
      </c>
      <c r="I446" s="80">
        <f t="shared" si="37"/>
        <v>0.47693463375067235</v>
      </c>
      <c r="J446" s="80">
        <f t="shared" si="38"/>
        <v>0.27379064981538748</v>
      </c>
      <c r="K446" s="41">
        <v>621.69000000000005</v>
      </c>
      <c r="L446" s="41">
        <v>616.34</v>
      </c>
      <c r="M446" s="41">
        <v>616.34</v>
      </c>
      <c r="N446" s="106"/>
    </row>
    <row r="447" spans="1:14">
      <c r="A447" s="40">
        <v>35054</v>
      </c>
      <c r="B447" s="42">
        <v>0.48</v>
      </c>
      <c r="C447" s="42">
        <v>0.28000000000000003</v>
      </c>
      <c r="D447" s="42">
        <v>0.24</v>
      </c>
      <c r="E447" s="43">
        <f t="shared" si="39"/>
        <v>1</v>
      </c>
      <c r="F447" s="89">
        <f t="shared" si="40"/>
        <v>0.48500000000000004</v>
      </c>
      <c r="G447" s="70">
        <f t="shared" si="42"/>
        <v>0.24</v>
      </c>
      <c r="H447" s="80">
        <f t="shared" si="36"/>
        <v>0.37536264178302992</v>
      </c>
      <c r="I447" s="80">
        <f t="shared" si="37"/>
        <v>0.47693463375067235</v>
      </c>
      <c r="J447" s="80">
        <f t="shared" si="38"/>
        <v>0.27379064981538748</v>
      </c>
      <c r="K447" s="41">
        <v>616.34</v>
      </c>
      <c r="L447" s="41">
        <v>605.04999999999995</v>
      </c>
      <c r="M447" s="41">
        <v>611.96</v>
      </c>
      <c r="N447" s="106"/>
    </row>
    <row r="448" spans="1:14">
      <c r="A448" s="40">
        <v>35061</v>
      </c>
      <c r="B448" s="42">
        <v>0.46</v>
      </c>
      <c r="C448" s="42">
        <v>0.34</v>
      </c>
      <c r="D448" s="42">
        <v>0.2</v>
      </c>
      <c r="E448" s="43">
        <f t="shared" si="39"/>
        <v>1</v>
      </c>
      <c r="F448" s="89">
        <f t="shared" si="40"/>
        <v>0.48374999999999996</v>
      </c>
      <c r="G448" s="70">
        <f t="shared" si="42"/>
        <v>0.26</v>
      </c>
      <c r="H448" s="80">
        <f t="shared" si="36"/>
        <v>0.37536264178302992</v>
      </c>
      <c r="I448" s="80">
        <f t="shared" si="37"/>
        <v>0.47693463375067235</v>
      </c>
      <c r="J448" s="80">
        <f t="shared" si="38"/>
        <v>0.27379064981538748</v>
      </c>
      <c r="K448" s="41">
        <v>615.92999999999995</v>
      </c>
      <c r="L448" s="41">
        <v>611.96</v>
      </c>
      <c r="M448" s="41">
        <v>615.92999999999995</v>
      </c>
      <c r="N448" s="106"/>
    </row>
    <row r="449" spans="1:14">
      <c r="A449" s="40">
        <v>35068</v>
      </c>
      <c r="B449" s="42">
        <v>0.55000000000000004</v>
      </c>
      <c r="C449" s="42">
        <v>0.18</v>
      </c>
      <c r="D449" s="42">
        <v>0.27</v>
      </c>
      <c r="E449" s="43">
        <f t="shared" si="39"/>
        <v>1</v>
      </c>
      <c r="F449" s="89">
        <f t="shared" si="40"/>
        <v>0.49124999999999996</v>
      </c>
      <c r="G449" s="70">
        <f t="shared" si="42"/>
        <v>0.28000000000000003</v>
      </c>
      <c r="H449" s="80">
        <f t="shared" si="36"/>
        <v>0.37536264178302992</v>
      </c>
      <c r="I449" s="80">
        <f t="shared" si="37"/>
        <v>0.47693463375067235</v>
      </c>
      <c r="J449" s="80">
        <f t="shared" si="38"/>
        <v>0.27379064981538748</v>
      </c>
      <c r="K449" s="41">
        <v>624.52</v>
      </c>
      <c r="L449" s="41">
        <v>612.02</v>
      </c>
      <c r="M449" s="41">
        <v>616.71</v>
      </c>
      <c r="N449" s="106"/>
    </row>
    <row r="450" spans="1:14">
      <c r="A450" s="40">
        <v>35075</v>
      </c>
      <c r="B450" s="42" t="e">
        <f>#N/A</f>
        <v>#N/A</v>
      </c>
      <c r="C450" s="42" t="e">
        <f>#N/A</f>
        <v>#N/A</v>
      </c>
      <c r="D450" s="42" t="e">
        <f>#N/A</f>
        <v>#N/A</v>
      </c>
      <c r="E450" s="43" t="e">
        <f t="shared" si="39"/>
        <v>#N/A</v>
      </c>
      <c r="F450" s="89" t="e">
        <f t="shared" si="40"/>
        <v>#N/A</v>
      </c>
      <c r="G450" s="42"/>
      <c r="H450" s="80">
        <f t="shared" si="36"/>
        <v>0.37536264178302992</v>
      </c>
      <c r="I450" s="80">
        <f t="shared" si="37"/>
        <v>0.47693463375067235</v>
      </c>
      <c r="J450" s="80">
        <f t="shared" si="38"/>
        <v>0.27379064981538748</v>
      </c>
      <c r="K450" s="41">
        <v>619.15</v>
      </c>
      <c r="L450" s="41">
        <v>597.29</v>
      </c>
      <c r="M450" s="41">
        <v>601.80999999999995</v>
      </c>
      <c r="N450" s="106"/>
    </row>
    <row r="451" spans="1:14">
      <c r="A451" s="40">
        <v>35082</v>
      </c>
      <c r="B451" s="42">
        <v>0.42</v>
      </c>
      <c r="C451" s="42">
        <v>0.28999999999999998</v>
      </c>
      <c r="D451" s="42">
        <v>0.28999999999999998</v>
      </c>
      <c r="E451" s="43">
        <f t="shared" si="39"/>
        <v>1</v>
      </c>
      <c r="F451" s="89" t="e">
        <f>AVERAGE(B444:B451)</f>
        <v>#N/A</v>
      </c>
      <c r="G451" s="70">
        <f>B451-D451</f>
        <v>0.13</v>
      </c>
      <c r="H451" s="80">
        <f t="shared" si="36"/>
        <v>0.37536264178302992</v>
      </c>
      <c r="I451" s="80">
        <f t="shared" si="37"/>
        <v>0.47693463375067235</v>
      </c>
      <c r="J451" s="80">
        <f t="shared" si="38"/>
        <v>0.27379064981538748</v>
      </c>
      <c r="K451" s="41">
        <v>612.91999999999996</v>
      </c>
      <c r="L451" s="41">
        <v>598.47</v>
      </c>
      <c r="M451" s="41">
        <v>611.83000000000004</v>
      </c>
      <c r="N451" s="106"/>
    </row>
    <row r="452" spans="1:14">
      <c r="A452" s="40">
        <v>35089</v>
      </c>
      <c r="B452" s="42">
        <v>0.36</v>
      </c>
      <c r="C452" s="42">
        <v>0.4</v>
      </c>
      <c r="D452" s="42">
        <v>0.24</v>
      </c>
      <c r="E452" s="43">
        <f t="shared" si="39"/>
        <v>1</v>
      </c>
      <c r="F452" s="89" t="e">
        <f t="shared" si="40"/>
        <v>#N/A</v>
      </c>
      <c r="G452" s="70">
        <f>B452-D452</f>
        <v>0.12</v>
      </c>
      <c r="H452" s="80">
        <f t="shared" si="36"/>
        <v>0.37536264178302992</v>
      </c>
      <c r="I452" s="80">
        <f t="shared" si="37"/>
        <v>0.47693463375067235</v>
      </c>
      <c r="J452" s="80">
        <f t="shared" si="38"/>
        <v>0.27379064981538748</v>
      </c>
      <c r="K452" s="41">
        <v>621.62</v>
      </c>
      <c r="L452" s="41">
        <v>610.65</v>
      </c>
      <c r="M452" s="41">
        <v>621.62</v>
      </c>
      <c r="N452" s="106"/>
    </row>
    <row r="453" spans="1:14">
      <c r="A453" s="40">
        <v>35096</v>
      </c>
      <c r="B453" s="42">
        <v>0.54</v>
      </c>
      <c r="C453" s="42">
        <v>0.31</v>
      </c>
      <c r="D453" s="42">
        <v>0.15</v>
      </c>
      <c r="E453" s="43">
        <f t="shared" si="39"/>
        <v>1</v>
      </c>
      <c r="F453" s="89" t="e">
        <f t="shared" si="40"/>
        <v>#N/A</v>
      </c>
      <c r="G453" s="70">
        <f>B453-D453</f>
        <v>0.39</v>
      </c>
      <c r="H453" s="80">
        <f t="shared" si="36"/>
        <v>0.37536264178302992</v>
      </c>
      <c r="I453" s="80">
        <f t="shared" si="37"/>
        <v>0.47693463375067235</v>
      </c>
      <c r="J453" s="80">
        <f t="shared" si="38"/>
        <v>0.27379064981538748</v>
      </c>
      <c r="K453" s="41">
        <v>639.26</v>
      </c>
      <c r="L453" s="41">
        <v>621.41999999999996</v>
      </c>
      <c r="M453" s="41">
        <v>635.84</v>
      </c>
      <c r="N453" s="106"/>
    </row>
    <row r="454" spans="1:14">
      <c r="A454" s="40">
        <v>35103</v>
      </c>
      <c r="B454" s="42">
        <v>0.53</v>
      </c>
      <c r="C454" s="42">
        <v>0.31</v>
      </c>
      <c r="D454" s="42">
        <v>0.16</v>
      </c>
      <c r="E454" s="43">
        <f t="shared" si="39"/>
        <v>1</v>
      </c>
      <c r="F454" s="89" t="e">
        <f t="shared" si="40"/>
        <v>#N/A</v>
      </c>
      <c r="G454" s="70">
        <f>B454-D454</f>
        <v>0.37</v>
      </c>
      <c r="H454" s="80">
        <f t="shared" ref="H454:H517" si="43">$B$1878</f>
        <v>0.37536264178302992</v>
      </c>
      <c r="I454" s="80">
        <f t="shared" ref="I454:I517" si="44">$B$1880</f>
        <v>0.47693463375067235</v>
      </c>
      <c r="J454" s="80">
        <f t="shared" ref="J454:J517" si="45">$B$1881</f>
        <v>0.27379064981538748</v>
      </c>
      <c r="K454" s="41">
        <v>656.37</v>
      </c>
      <c r="L454" s="41">
        <v>641.42999999999995</v>
      </c>
      <c r="M454" s="41">
        <v>656.37</v>
      </c>
      <c r="N454" s="106"/>
    </row>
    <row r="455" spans="1:14">
      <c r="A455" s="40">
        <v>35110</v>
      </c>
      <c r="B455" s="42">
        <v>0.54</v>
      </c>
      <c r="C455" s="42">
        <v>0.21</v>
      </c>
      <c r="D455" s="42">
        <v>0.25</v>
      </c>
      <c r="E455" s="43">
        <f t="shared" si="39"/>
        <v>1</v>
      </c>
      <c r="F455" s="89" t="e">
        <f t="shared" si="40"/>
        <v>#N/A</v>
      </c>
      <c r="G455" s="70">
        <f t="shared" ref="G455:G486" si="46">B455-D455</f>
        <v>0.29000000000000004</v>
      </c>
      <c r="H455" s="80">
        <f t="shared" si="43"/>
        <v>0.37536264178302992</v>
      </c>
      <c r="I455" s="80">
        <f t="shared" si="44"/>
        <v>0.47693463375067235</v>
      </c>
      <c r="J455" s="80">
        <f t="shared" si="45"/>
        <v>0.27379064981538748</v>
      </c>
      <c r="K455" s="41">
        <v>664.23</v>
      </c>
      <c r="L455" s="41">
        <v>646.99</v>
      </c>
      <c r="M455" s="41">
        <v>647.98</v>
      </c>
      <c r="N455" s="106"/>
    </row>
    <row r="456" spans="1:14" ht="14.25" customHeight="1">
      <c r="A456" s="40">
        <v>35117</v>
      </c>
      <c r="B456" s="42">
        <v>0.49</v>
      </c>
      <c r="C456" s="42">
        <v>0.22</v>
      </c>
      <c r="D456" s="42">
        <v>0.28999999999999998</v>
      </c>
      <c r="E456" s="43">
        <f t="shared" si="39"/>
        <v>1</v>
      </c>
      <c r="F456" s="89" t="e">
        <f t="shared" si="40"/>
        <v>#N/A</v>
      </c>
      <c r="G456" s="70">
        <f t="shared" si="46"/>
        <v>0.2</v>
      </c>
      <c r="H456" s="80">
        <f t="shared" si="43"/>
        <v>0.37536264178302992</v>
      </c>
      <c r="I456" s="80">
        <f t="shared" si="44"/>
        <v>0.47693463375067235</v>
      </c>
      <c r="J456" s="80">
        <f t="shared" si="45"/>
        <v>0.27379064981538748</v>
      </c>
      <c r="K456" s="41">
        <v>663</v>
      </c>
      <c r="L456" s="41">
        <v>638.79</v>
      </c>
      <c r="M456" s="41">
        <v>659.08</v>
      </c>
      <c r="N456" s="106"/>
    </row>
    <row r="457" spans="1:14">
      <c r="A457" s="40">
        <v>35124</v>
      </c>
      <c r="B457" s="42">
        <v>0.45</v>
      </c>
      <c r="C457" s="42">
        <v>0.28000000000000003</v>
      </c>
      <c r="D457" s="42">
        <v>0.27</v>
      </c>
      <c r="E457" s="43">
        <f t="shared" ref="E457:E520" si="47">SUM(B457:D457)</f>
        <v>1</v>
      </c>
      <c r="F457" s="89" t="e">
        <f t="shared" si="40"/>
        <v>#N/A</v>
      </c>
      <c r="G457" s="70">
        <f t="shared" si="46"/>
        <v>0.18</v>
      </c>
      <c r="H457" s="80">
        <f t="shared" si="43"/>
        <v>0.37536264178302992</v>
      </c>
      <c r="I457" s="80">
        <f t="shared" si="44"/>
        <v>0.47693463375067235</v>
      </c>
      <c r="J457" s="80">
        <f t="shared" si="45"/>
        <v>0.27379064981538748</v>
      </c>
      <c r="K457" s="41">
        <v>659.08</v>
      </c>
      <c r="L457" s="41">
        <v>635</v>
      </c>
      <c r="M457" s="41">
        <v>644.37</v>
      </c>
      <c r="N457" s="106"/>
    </row>
    <row r="458" spans="1:14">
      <c r="A458" s="40">
        <v>35131</v>
      </c>
      <c r="B458" s="42">
        <v>0.44</v>
      </c>
      <c r="C458" s="42">
        <v>0.28000000000000003</v>
      </c>
      <c r="D458" s="42">
        <v>0.28000000000000003</v>
      </c>
      <c r="E458" s="43">
        <f t="shared" si="47"/>
        <v>1</v>
      </c>
      <c r="F458" s="89">
        <f t="shared" si="40"/>
        <v>0.47125</v>
      </c>
      <c r="G458" s="70">
        <f t="shared" si="46"/>
        <v>0.15999999999999998</v>
      </c>
      <c r="H458" s="80">
        <f t="shared" si="43"/>
        <v>0.37536264178302992</v>
      </c>
      <c r="I458" s="80">
        <f t="shared" si="44"/>
        <v>0.47693463375067235</v>
      </c>
      <c r="J458" s="80">
        <f t="shared" si="45"/>
        <v>0.27379064981538748</v>
      </c>
      <c r="K458" s="41">
        <v>656.97</v>
      </c>
      <c r="L458" s="41">
        <v>627.63</v>
      </c>
      <c r="M458" s="41">
        <v>633.5</v>
      </c>
      <c r="N458" s="106"/>
    </row>
    <row r="459" spans="1:14">
      <c r="A459" s="40">
        <v>35138</v>
      </c>
      <c r="B459" s="42">
        <v>0.36</v>
      </c>
      <c r="C459" s="42">
        <v>0.35</v>
      </c>
      <c r="D459" s="42">
        <v>0.28999999999999998</v>
      </c>
      <c r="E459" s="43">
        <f t="shared" si="47"/>
        <v>1</v>
      </c>
      <c r="F459" s="89">
        <f t="shared" si="40"/>
        <v>0.46375</v>
      </c>
      <c r="G459" s="70">
        <f t="shared" si="46"/>
        <v>7.0000000000000007E-2</v>
      </c>
      <c r="H459" s="80">
        <f t="shared" si="43"/>
        <v>0.37536264178302992</v>
      </c>
      <c r="I459" s="80">
        <f t="shared" si="44"/>
        <v>0.47693463375067235</v>
      </c>
      <c r="J459" s="80">
        <f t="shared" si="45"/>
        <v>0.27379064981538748</v>
      </c>
      <c r="K459" s="41">
        <v>641.42999999999995</v>
      </c>
      <c r="L459" s="41">
        <v>637.09</v>
      </c>
      <c r="M459" s="41">
        <v>641.42999999999995</v>
      </c>
      <c r="N459" s="106"/>
    </row>
    <row r="460" spans="1:14">
      <c r="A460" s="40">
        <v>35145</v>
      </c>
      <c r="B460" s="42">
        <v>0.47</v>
      </c>
      <c r="C460" s="42">
        <v>0.31</v>
      </c>
      <c r="D460" s="42">
        <v>0.22</v>
      </c>
      <c r="E460" s="43">
        <f t="shared" si="47"/>
        <v>1</v>
      </c>
      <c r="F460" s="89">
        <f t="shared" si="40"/>
        <v>0.47750000000000004</v>
      </c>
      <c r="G460" s="70">
        <f t="shared" si="46"/>
        <v>0.24999999999999997</v>
      </c>
      <c r="H460" s="80">
        <f t="shared" si="43"/>
        <v>0.37536264178302992</v>
      </c>
      <c r="I460" s="80">
        <f t="shared" si="44"/>
        <v>0.47693463375067235</v>
      </c>
      <c r="J460" s="80">
        <f t="shared" si="45"/>
        <v>0.27379064981538748</v>
      </c>
      <c r="K460" s="41">
        <v>656.18</v>
      </c>
      <c r="L460" s="41">
        <v>641.42999999999995</v>
      </c>
      <c r="M460" s="41">
        <v>650.62</v>
      </c>
      <c r="N460" s="106"/>
    </row>
    <row r="461" spans="1:14">
      <c r="A461" s="40">
        <v>35152</v>
      </c>
      <c r="B461" s="42">
        <v>0.45</v>
      </c>
      <c r="C461" s="42">
        <v>0.31</v>
      </c>
      <c r="D461" s="42">
        <v>0.24</v>
      </c>
      <c r="E461" s="43">
        <f t="shared" si="47"/>
        <v>1</v>
      </c>
      <c r="F461" s="89">
        <f t="shared" si="40"/>
        <v>0.46625000000000005</v>
      </c>
      <c r="G461" s="70">
        <f t="shared" si="46"/>
        <v>0.21000000000000002</v>
      </c>
      <c r="H461" s="80">
        <f t="shared" si="43"/>
        <v>0.37536264178302992</v>
      </c>
      <c r="I461" s="80">
        <f t="shared" si="44"/>
        <v>0.47693463375067235</v>
      </c>
      <c r="J461" s="80">
        <f t="shared" si="45"/>
        <v>0.27379064981538748</v>
      </c>
      <c r="K461" s="41">
        <v>652.97</v>
      </c>
      <c r="L461" s="41">
        <v>645.5</v>
      </c>
      <c r="M461" s="41">
        <v>645.5</v>
      </c>
      <c r="N461" s="106"/>
    </row>
    <row r="462" spans="1:14">
      <c r="A462" s="40">
        <v>35159</v>
      </c>
      <c r="B462" s="42">
        <v>0.4</v>
      </c>
      <c r="C462" s="42">
        <v>0.43</v>
      </c>
      <c r="D462" s="42">
        <v>0.17</v>
      </c>
      <c r="E462" s="43">
        <f t="shared" si="47"/>
        <v>1</v>
      </c>
      <c r="F462" s="89">
        <f t="shared" si="40"/>
        <v>0.45</v>
      </c>
      <c r="G462" s="70">
        <f t="shared" si="46"/>
        <v>0.23</v>
      </c>
      <c r="H462" s="80">
        <f t="shared" si="43"/>
        <v>0.37536264178302992</v>
      </c>
      <c r="I462" s="80">
        <f t="shared" si="44"/>
        <v>0.47693463375067235</v>
      </c>
      <c r="J462" s="80">
        <f t="shared" si="45"/>
        <v>0.27379064981538748</v>
      </c>
      <c r="K462" s="41">
        <v>656.68</v>
      </c>
      <c r="L462" s="41">
        <v>645.5</v>
      </c>
      <c r="M462" s="41">
        <v>655.86</v>
      </c>
      <c r="N462" s="106"/>
    </row>
    <row r="463" spans="1:14">
      <c r="A463" s="40">
        <v>35166</v>
      </c>
      <c r="B463" s="42">
        <v>0.4</v>
      </c>
      <c r="C463" s="42">
        <v>0.42</v>
      </c>
      <c r="D463" s="42">
        <v>0.18</v>
      </c>
      <c r="E463" s="43">
        <f t="shared" si="47"/>
        <v>1</v>
      </c>
      <c r="F463" s="89">
        <f t="shared" ref="F463:F526" si="48">AVERAGE(B456:B463)</f>
        <v>0.4325</v>
      </c>
      <c r="G463" s="70">
        <f t="shared" si="46"/>
        <v>0.22000000000000003</v>
      </c>
      <c r="H463" s="80">
        <f t="shared" si="43"/>
        <v>0.37536264178302992</v>
      </c>
      <c r="I463" s="80">
        <f t="shared" si="44"/>
        <v>0.47693463375067235</v>
      </c>
      <c r="J463" s="80">
        <f t="shared" si="45"/>
        <v>0.27379064981538748</v>
      </c>
      <c r="K463" s="41">
        <v>655.86</v>
      </c>
      <c r="L463" s="41">
        <v>624.14</v>
      </c>
      <c r="M463" s="41">
        <v>636.71</v>
      </c>
      <c r="N463" s="106"/>
    </row>
    <row r="464" spans="1:14">
      <c r="A464" s="40">
        <v>35173</v>
      </c>
      <c r="B464" s="42">
        <v>0.36</v>
      </c>
      <c r="C464" s="42">
        <v>0.38</v>
      </c>
      <c r="D464" s="42">
        <v>0.26</v>
      </c>
      <c r="E464" s="43">
        <f t="shared" si="47"/>
        <v>1</v>
      </c>
      <c r="F464" s="89">
        <f t="shared" si="48"/>
        <v>0.41624999999999995</v>
      </c>
      <c r="G464" s="70">
        <f t="shared" si="46"/>
        <v>9.9999999999999978E-2</v>
      </c>
      <c r="H464" s="80">
        <f t="shared" si="43"/>
        <v>0.37536264178302992</v>
      </c>
      <c r="I464" s="80">
        <f t="shared" si="44"/>
        <v>0.47693463375067235</v>
      </c>
      <c r="J464" s="80">
        <f t="shared" si="45"/>
        <v>0.27379064981538748</v>
      </c>
      <c r="K464" s="41">
        <v>647.32000000000005</v>
      </c>
      <c r="L464" s="41">
        <v>631.17999999999995</v>
      </c>
      <c r="M464" s="41">
        <v>645.07000000000005</v>
      </c>
      <c r="N464" s="106"/>
    </row>
    <row r="465" spans="1:14">
      <c r="A465" s="40">
        <v>35180</v>
      </c>
      <c r="B465" s="42">
        <v>0.28000000000000003</v>
      </c>
      <c r="C465" s="42">
        <v>0.4</v>
      </c>
      <c r="D465" s="42">
        <v>0.32</v>
      </c>
      <c r="E465" s="43">
        <f t="shared" si="47"/>
        <v>1</v>
      </c>
      <c r="F465" s="89">
        <f t="shared" si="48"/>
        <v>0.39500000000000002</v>
      </c>
      <c r="G465" s="70">
        <f t="shared" si="46"/>
        <v>-3.999999999999998E-2</v>
      </c>
      <c r="H465" s="80">
        <f t="shared" si="43"/>
        <v>0.37536264178302992</v>
      </c>
      <c r="I465" s="80">
        <f t="shared" si="44"/>
        <v>0.47693463375067235</v>
      </c>
      <c r="J465" s="80">
        <f t="shared" si="45"/>
        <v>0.27379064981538748</v>
      </c>
      <c r="K465" s="41">
        <v>656.43</v>
      </c>
      <c r="L465" s="41">
        <v>643.61</v>
      </c>
      <c r="M465" s="41">
        <v>653.46</v>
      </c>
      <c r="N465" s="106"/>
    </row>
    <row r="466" spans="1:14">
      <c r="A466" s="40">
        <v>35187</v>
      </c>
      <c r="B466" s="42">
        <v>0.48</v>
      </c>
      <c r="C466" s="42">
        <v>0.31</v>
      </c>
      <c r="D466" s="42">
        <v>0.21</v>
      </c>
      <c r="E466" s="43">
        <f t="shared" si="47"/>
        <v>1</v>
      </c>
      <c r="F466" s="89">
        <f t="shared" si="48"/>
        <v>0.39999999999999997</v>
      </c>
      <c r="G466" s="70">
        <f t="shared" si="46"/>
        <v>0.27</v>
      </c>
      <c r="H466" s="80">
        <f t="shared" si="43"/>
        <v>0.37536264178302992</v>
      </c>
      <c r="I466" s="80">
        <f t="shared" si="44"/>
        <v>0.47693463375067235</v>
      </c>
      <c r="J466" s="80">
        <f t="shared" si="45"/>
        <v>0.27379064981538748</v>
      </c>
      <c r="K466" s="41">
        <v>656.44</v>
      </c>
      <c r="L466" s="41">
        <v>640.23</v>
      </c>
      <c r="M466" s="41">
        <v>641.63</v>
      </c>
      <c r="N466" s="106"/>
    </row>
    <row r="467" spans="1:14">
      <c r="A467" s="40">
        <v>35194</v>
      </c>
      <c r="B467" s="42">
        <v>0.46</v>
      </c>
      <c r="C467" s="42">
        <v>0.38</v>
      </c>
      <c r="D467" s="42">
        <v>0.16</v>
      </c>
      <c r="E467" s="43">
        <f t="shared" si="47"/>
        <v>1</v>
      </c>
      <c r="F467" s="89">
        <f t="shared" si="48"/>
        <v>0.41249999999999992</v>
      </c>
      <c r="G467" s="70">
        <f t="shared" si="46"/>
        <v>0.30000000000000004</v>
      </c>
      <c r="H467" s="80">
        <f t="shared" si="43"/>
        <v>0.37536264178302992</v>
      </c>
      <c r="I467" s="80">
        <f t="shared" si="44"/>
        <v>0.47693463375067235</v>
      </c>
      <c r="J467" s="80">
        <f t="shared" si="45"/>
        <v>0.27379064981538748</v>
      </c>
      <c r="K467" s="41">
        <v>652.09</v>
      </c>
      <c r="L467" s="41">
        <v>638.26</v>
      </c>
      <c r="M467" s="41">
        <v>652.09</v>
      </c>
      <c r="N467" s="106"/>
    </row>
    <row r="468" spans="1:14">
      <c r="A468" s="40">
        <v>35201</v>
      </c>
      <c r="B468" s="42">
        <v>0.37</v>
      </c>
      <c r="C468" s="42">
        <v>0.4</v>
      </c>
      <c r="D468" s="42">
        <v>0.23</v>
      </c>
      <c r="E468" s="43">
        <f t="shared" si="47"/>
        <v>1</v>
      </c>
      <c r="F468" s="89">
        <f t="shared" si="48"/>
        <v>0.4</v>
      </c>
      <c r="G468" s="70">
        <f t="shared" si="46"/>
        <v>0.13999999999999999</v>
      </c>
      <c r="H468" s="80">
        <f t="shared" si="43"/>
        <v>0.37536264178302992</v>
      </c>
      <c r="I468" s="80">
        <f t="shared" si="44"/>
        <v>0.47693463375067235</v>
      </c>
      <c r="J468" s="80">
        <f t="shared" si="45"/>
        <v>0.27379064981538748</v>
      </c>
      <c r="K468" s="41">
        <v>669.84</v>
      </c>
      <c r="L468" s="41">
        <v>645.44000000000005</v>
      </c>
      <c r="M468" s="41">
        <v>668.91</v>
      </c>
      <c r="N468" s="106"/>
    </row>
    <row r="469" spans="1:14">
      <c r="A469" s="40">
        <v>35208</v>
      </c>
      <c r="B469" s="42">
        <v>0.51</v>
      </c>
      <c r="C469" s="42">
        <v>0.35</v>
      </c>
      <c r="D469" s="42">
        <v>0.14000000000000001</v>
      </c>
      <c r="E469" s="43">
        <f t="shared" si="47"/>
        <v>1</v>
      </c>
      <c r="F469" s="89">
        <f t="shared" si="48"/>
        <v>0.40750000000000008</v>
      </c>
      <c r="G469" s="70">
        <f t="shared" si="46"/>
        <v>0.37</v>
      </c>
      <c r="H469" s="80">
        <f t="shared" si="43"/>
        <v>0.37536264178302992</v>
      </c>
      <c r="I469" s="80">
        <f t="shared" si="44"/>
        <v>0.47693463375067235</v>
      </c>
      <c r="J469" s="80">
        <f t="shared" si="45"/>
        <v>0.27379064981538748</v>
      </c>
      <c r="K469" s="41">
        <v>681.1</v>
      </c>
      <c r="L469" s="41">
        <v>667.64</v>
      </c>
      <c r="M469" s="41">
        <v>678.51</v>
      </c>
      <c r="N469" s="106"/>
    </row>
    <row r="470" spans="1:14">
      <c r="A470" s="40">
        <v>35215</v>
      </c>
      <c r="B470" s="42">
        <v>0.61</v>
      </c>
      <c r="C470" s="42">
        <v>0.28999999999999998</v>
      </c>
      <c r="D470" s="42">
        <v>0.1</v>
      </c>
      <c r="E470" s="43">
        <f t="shared" si="47"/>
        <v>0.99999999999999989</v>
      </c>
      <c r="F470" s="89">
        <f t="shared" si="48"/>
        <v>0.43375000000000002</v>
      </c>
      <c r="G470" s="70">
        <f t="shared" si="46"/>
        <v>0.51</v>
      </c>
      <c r="H470" s="80">
        <f t="shared" si="43"/>
        <v>0.37536264178302992</v>
      </c>
      <c r="I470" s="80">
        <f t="shared" si="44"/>
        <v>0.47693463375067235</v>
      </c>
      <c r="J470" s="80">
        <f t="shared" si="45"/>
        <v>0.27379064981538748</v>
      </c>
      <c r="K470" s="41">
        <v>679.98</v>
      </c>
      <c r="L470" s="41">
        <v>664.56</v>
      </c>
      <c r="M470" s="41">
        <v>669.12</v>
      </c>
      <c r="N470" s="106"/>
    </row>
    <row r="471" spans="1:14">
      <c r="A471" s="40">
        <v>35222</v>
      </c>
      <c r="B471" s="42">
        <v>0.47</v>
      </c>
      <c r="C471" s="42">
        <v>0.28000000000000003</v>
      </c>
      <c r="D471" s="42">
        <v>0.25</v>
      </c>
      <c r="E471" s="43">
        <f t="shared" si="47"/>
        <v>1</v>
      </c>
      <c r="F471" s="89">
        <f t="shared" si="48"/>
        <v>0.4425</v>
      </c>
      <c r="G471" s="70">
        <f t="shared" si="46"/>
        <v>0.21999999999999997</v>
      </c>
      <c r="H471" s="80">
        <f t="shared" si="43"/>
        <v>0.37536264178302992</v>
      </c>
      <c r="I471" s="80">
        <f t="shared" si="44"/>
        <v>0.47693463375067235</v>
      </c>
      <c r="J471" s="80">
        <f t="shared" si="45"/>
        <v>0.27379064981538748</v>
      </c>
      <c r="K471" s="41">
        <v>680.32</v>
      </c>
      <c r="L471" s="41">
        <v>662.48</v>
      </c>
      <c r="M471" s="41">
        <v>673.31</v>
      </c>
      <c r="N471" s="106"/>
    </row>
    <row r="472" spans="1:14">
      <c r="A472" s="40">
        <v>35229</v>
      </c>
      <c r="B472" s="42">
        <v>0.49</v>
      </c>
      <c r="C472" s="42">
        <v>0.28000000000000003</v>
      </c>
      <c r="D472" s="42">
        <v>0.23</v>
      </c>
      <c r="E472" s="43">
        <f t="shared" si="47"/>
        <v>1</v>
      </c>
      <c r="F472" s="89">
        <f t="shared" si="48"/>
        <v>0.45874999999999999</v>
      </c>
      <c r="G472" s="70">
        <f t="shared" si="46"/>
        <v>0.26</v>
      </c>
      <c r="H472" s="80">
        <f t="shared" si="43"/>
        <v>0.37536264178302992</v>
      </c>
      <c r="I472" s="80">
        <f t="shared" si="44"/>
        <v>0.47693463375067235</v>
      </c>
      <c r="J472" s="80">
        <f t="shared" si="45"/>
        <v>0.27379064981538748</v>
      </c>
      <c r="K472" s="41">
        <v>676.72</v>
      </c>
      <c r="L472" s="41">
        <v>664.35</v>
      </c>
      <c r="M472" s="41">
        <v>665.85</v>
      </c>
      <c r="N472" s="106"/>
    </row>
    <row r="473" spans="1:14">
      <c r="A473" s="40">
        <v>35236</v>
      </c>
      <c r="B473" s="42">
        <v>0.42</v>
      </c>
      <c r="C473" s="42">
        <v>0.32</v>
      </c>
      <c r="D473" s="42">
        <v>0.26</v>
      </c>
      <c r="E473" s="43">
        <f t="shared" si="47"/>
        <v>1</v>
      </c>
      <c r="F473" s="89">
        <f t="shared" si="48"/>
        <v>0.47625000000000006</v>
      </c>
      <c r="G473" s="70">
        <f t="shared" si="46"/>
        <v>0.15999999999999998</v>
      </c>
      <c r="H473" s="80">
        <f t="shared" si="43"/>
        <v>0.37536264178302992</v>
      </c>
      <c r="I473" s="80">
        <f t="shared" si="44"/>
        <v>0.47693463375067235</v>
      </c>
      <c r="J473" s="80">
        <f t="shared" si="45"/>
        <v>0.27379064981538748</v>
      </c>
      <c r="K473" s="41">
        <v>668.27</v>
      </c>
      <c r="L473" s="41">
        <v>661.34</v>
      </c>
      <c r="M473" s="41">
        <v>666.84</v>
      </c>
      <c r="N473" s="106"/>
    </row>
    <row r="474" spans="1:14">
      <c r="A474" s="40">
        <v>35243</v>
      </c>
      <c r="B474" s="42">
        <v>0.42</v>
      </c>
      <c r="C474" s="42">
        <v>0.41</v>
      </c>
      <c r="D474" s="42">
        <v>0.17</v>
      </c>
      <c r="E474" s="43">
        <f t="shared" si="47"/>
        <v>1</v>
      </c>
      <c r="F474" s="89">
        <f t="shared" si="48"/>
        <v>0.46875</v>
      </c>
      <c r="G474" s="70">
        <f t="shared" si="46"/>
        <v>0.24999999999999997</v>
      </c>
      <c r="H474" s="80">
        <f t="shared" si="43"/>
        <v>0.37536264178302992</v>
      </c>
      <c r="I474" s="80">
        <f t="shared" si="44"/>
        <v>0.47693463375067235</v>
      </c>
      <c r="J474" s="80">
        <f t="shared" si="45"/>
        <v>0.27379064981538748</v>
      </c>
      <c r="K474" s="41">
        <v>672.68</v>
      </c>
      <c r="L474" s="41">
        <v>661.56</v>
      </c>
      <c r="M474" s="41">
        <v>670.63</v>
      </c>
      <c r="N474" s="106"/>
    </row>
    <row r="475" spans="1:14">
      <c r="A475" s="40">
        <v>35249</v>
      </c>
      <c r="B475" s="42">
        <v>0.32</v>
      </c>
      <c r="C475" s="42">
        <v>0.44</v>
      </c>
      <c r="D475" s="42">
        <v>0.24</v>
      </c>
      <c r="E475" s="43">
        <f t="shared" si="47"/>
        <v>1</v>
      </c>
      <c r="F475" s="89">
        <f t="shared" si="48"/>
        <v>0.45124999999999998</v>
      </c>
      <c r="G475" s="70">
        <f t="shared" si="46"/>
        <v>8.0000000000000016E-2</v>
      </c>
      <c r="H475" s="80">
        <f t="shared" si="43"/>
        <v>0.37536264178302992</v>
      </c>
      <c r="I475" s="80">
        <f t="shared" si="44"/>
        <v>0.47693463375067235</v>
      </c>
      <c r="J475" s="80">
        <f t="shared" si="45"/>
        <v>0.27379064981538748</v>
      </c>
      <c r="K475" s="41">
        <v>675.88</v>
      </c>
      <c r="L475" s="41">
        <v>670.21</v>
      </c>
      <c r="M475" s="41">
        <v>672.4</v>
      </c>
      <c r="N475" s="106"/>
    </row>
    <row r="476" spans="1:14">
      <c r="A476" s="40">
        <v>35257</v>
      </c>
      <c r="B476" s="42">
        <v>0.4</v>
      </c>
      <c r="C476" s="42">
        <v>0.35</v>
      </c>
      <c r="D476" s="42">
        <v>0.25</v>
      </c>
      <c r="E476" s="43">
        <f t="shared" si="47"/>
        <v>1</v>
      </c>
      <c r="F476" s="89">
        <f t="shared" si="48"/>
        <v>0.45499999999999996</v>
      </c>
      <c r="G476" s="70">
        <f t="shared" si="46"/>
        <v>0.15000000000000002</v>
      </c>
      <c r="H476" s="80">
        <f t="shared" si="43"/>
        <v>0.37536264178302992</v>
      </c>
      <c r="I476" s="80">
        <f t="shared" si="44"/>
        <v>0.47693463375067235</v>
      </c>
      <c r="J476" s="80">
        <f t="shared" si="45"/>
        <v>0.27379064981538748</v>
      </c>
      <c r="K476" s="41">
        <v>657.65</v>
      </c>
      <c r="L476" s="41">
        <v>639.52</v>
      </c>
      <c r="M476" s="41">
        <v>646.19000000000005</v>
      </c>
      <c r="N476" s="106"/>
    </row>
    <row r="477" spans="1:14">
      <c r="A477" s="40">
        <v>35264</v>
      </c>
      <c r="B477" s="42">
        <v>0.28999999999999998</v>
      </c>
      <c r="C477" s="42">
        <v>0.45</v>
      </c>
      <c r="D477" s="42">
        <v>0.26</v>
      </c>
      <c r="E477" s="43">
        <f t="shared" si="47"/>
        <v>1</v>
      </c>
      <c r="F477" s="89">
        <f t="shared" si="48"/>
        <v>0.42749999999999999</v>
      </c>
      <c r="G477" s="70">
        <f t="shared" si="46"/>
        <v>2.9999999999999971E-2</v>
      </c>
      <c r="H477" s="80">
        <f t="shared" si="43"/>
        <v>0.37536264178302992</v>
      </c>
      <c r="I477" s="80">
        <f t="shared" si="44"/>
        <v>0.47693463375067235</v>
      </c>
      <c r="J477" s="80">
        <f t="shared" si="45"/>
        <v>0.27379064981538748</v>
      </c>
      <c r="K477" s="41">
        <v>646.19000000000005</v>
      </c>
      <c r="L477" s="41">
        <v>605.88</v>
      </c>
      <c r="M477" s="41">
        <v>638.73</v>
      </c>
      <c r="N477" s="106"/>
    </row>
    <row r="478" spans="1:14">
      <c r="A478" s="40">
        <v>35271</v>
      </c>
      <c r="B478" s="42">
        <v>0.3</v>
      </c>
      <c r="C478" s="42">
        <v>0.32</v>
      </c>
      <c r="D478" s="42">
        <v>0.38</v>
      </c>
      <c r="E478" s="43">
        <f t="shared" si="47"/>
        <v>1</v>
      </c>
      <c r="F478" s="89">
        <f t="shared" si="48"/>
        <v>0.38874999999999993</v>
      </c>
      <c r="G478" s="70">
        <f t="shared" si="46"/>
        <v>-8.0000000000000016E-2</v>
      </c>
      <c r="H478" s="80">
        <f t="shared" si="43"/>
        <v>0.37536264178302992</v>
      </c>
      <c r="I478" s="80">
        <f t="shared" si="44"/>
        <v>0.47693463375067235</v>
      </c>
      <c r="J478" s="80">
        <f t="shared" si="45"/>
        <v>0.27379064981538748</v>
      </c>
      <c r="K478" s="41">
        <v>638.73</v>
      </c>
      <c r="L478" s="41">
        <v>616.42999999999995</v>
      </c>
      <c r="M478" s="41">
        <v>635.9</v>
      </c>
      <c r="N478" s="106"/>
    </row>
    <row r="479" spans="1:14">
      <c r="A479" s="40">
        <v>35278</v>
      </c>
      <c r="B479" s="42">
        <v>0.28999999999999998</v>
      </c>
      <c r="C479" s="42">
        <v>0.38</v>
      </c>
      <c r="D479" s="42">
        <v>0.33</v>
      </c>
      <c r="E479" s="43">
        <f t="shared" si="47"/>
        <v>1</v>
      </c>
      <c r="F479" s="89">
        <f t="shared" si="48"/>
        <v>0.36624999999999996</v>
      </c>
      <c r="G479" s="70">
        <f t="shared" si="46"/>
        <v>-4.0000000000000036E-2</v>
      </c>
      <c r="H479" s="80">
        <f t="shared" si="43"/>
        <v>0.37536264178302992</v>
      </c>
      <c r="I479" s="80">
        <f t="shared" si="44"/>
        <v>0.47693463375067235</v>
      </c>
      <c r="J479" s="80">
        <f t="shared" si="45"/>
        <v>0.27379064981538748</v>
      </c>
      <c r="K479" s="41">
        <v>662.49</v>
      </c>
      <c r="L479" s="41">
        <v>629.22</v>
      </c>
      <c r="M479" s="41">
        <v>662.49</v>
      </c>
      <c r="N479" s="106"/>
    </row>
    <row r="480" spans="1:14">
      <c r="A480" s="40">
        <v>35285</v>
      </c>
      <c r="B480" s="42">
        <v>0.27</v>
      </c>
      <c r="C480" s="42">
        <v>0.42</v>
      </c>
      <c r="D480" s="42">
        <v>0.31</v>
      </c>
      <c r="E480" s="43">
        <f t="shared" si="47"/>
        <v>1</v>
      </c>
      <c r="F480" s="89">
        <f t="shared" si="48"/>
        <v>0.33875</v>
      </c>
      <c r="G480" s="70">
        <f t="shared" si="46"/>
        <v>-3.999999999999998E-2</v>
      </c>
      <c r="H480" s="80">
        <f t="shared" si="43"/>
        <v>0.37536264178302992</v>
      </c>
      <c r="I480" s="80">
        <f t="shared" si="44"/>
        <v>0.47693463375067235</v>
      </c>
      <c r="J480" s="80">
        <f t="shared" si="45"/>
        <v>0.27379064981538748</v>
      </c>
      <c r="K480" s="41">
        <v>665.37</v>
      </c>
      <c r="L480" s="41">
        <v>656.83</v>
      </c>
      <c r="M480" s="41">
        <v>662.1</v>
      </c>
      <c r="N480" s="106"/>
    </row>
    <row r="481" spans="1:14">
      <c r="A481" s="40">
        <v>35292</v>
      </c>
      <c r="B481" s="42">
        <v>0.43</v>
      </c>
      <c r="C481" s="42">
        <v>0.37</v>
      </c>
      <c r="D481" s="42">
        <v>0.2</v>
      </c>
      <c r="E481" s="43">
        <f t="shared" si="47"/>
        <v>1</v>
      </c>
      <c r="F481" s="89">
        <f t="shared" si="48"/>
        <v>0.34</v>
      </c>
      <c r="G481" s="70">
        <f t="shared" si="46"/>
        <v>0.22999999999999998</v>
      </c>
      <c r="H481" s="80">
        <f t="shared" si="43"/>
        <v>0.37536264178302992</v>
      </c>
      <c r="I481" s="80">
        <f t="shared" si="44"/>
        <v>0.47693463375067235</v>
      </c>
      <c r="J481" s="80">
        <f t="shared" si="45"/>
        <v>0.27379064981538748</v>
      </c>
      <c r="K481" s="41">
        <v>666.34</v>
      </c>
      <c r="L481" s="41">
        <v>658.47</v>
      </c>
      <c r="M481" s="41">
        <v>665.21</v>
      </c>
      <c r="N481" s="106"/>
    </row>
    <row r="482" spans="1:14">
      <c r="A482" s="40">
        <v>35299</v>
      </c>
      <c r="B482" s="42">
        <v>0.28000000000000003</v>
      </c>
      <c r="C482" s="42">
        <v>0.46</v>
      </c>
      <c r="D482" s="42">
        <v>0.26</v>
      </c>
      <c r="E482" s="43">
        <f t="shared" si="47"/>
        <v>1</v>
      </c>
      <c r="F482" s="89">
        <f t="shared" si="48"/>
        <v>0.32250000000000001</v>
      </c>
      <c r="G482" s="70">
        <f t="shared" si="46"/>
        <v>2.0000000000000018E-2</v>
      </c>
      <c r="H482" s="80">
        <f t="shared" si="43"/>
        <v>0.37536264178302992</v>
      </c>
      <c r="I482" s="80">
        <f t="shared" si="44"/>
        <v>0.47693463375067235</v>
      </c>
      <c r="J482" s="80">
        <f t="shared" si="45"/>
        <v>0.27379064981538748</v>
      </c>
      <c r="K482" s="41">
        <v>670.68</v>
      </c>
      <c r="L482" s="41">
        <v>662.16</v>
      </c>
      <c r="M482" s="41">
        <v>667.03</v>
      </c>
      <c r="N482" s="106"/>
    </row>
    <row r="483" spans="1:14">
      <c r="A483" s="40">
        <v>35306</v>
      </c>
      <c r="B483" s="42">
        <v>0.28000000000000003</v>
      </c>
      <c r="C483" s="42">
        <v>0.43</v>
      </c>
      <c r="D483" s="42">
        <v>0.28999999999999998</v>
      </c>
      <c r="E483" s="43">
        <f t="shared" si="47"/>
        <v>1</v>
      </c>
      <c r="F483" s="89">
        <f t="shared" si="48"/>
        <v>0.3175</v>
      </c>
      <c r="G483" s="70">
        <f t="shared" si="46"/>
        <v>-9.9999999999999534E-3</v>
      </c>
      <c r="H483" s="80">
        <f t="shared" si="43"/>
        <v>0.37536264178302992</v>
      </c>
      <c r="I483" s="80">
        <f t="shared" si="44"/>
        <v>0.47693463375067235</v>
      </c>
      <c r="J483" s="80">
        <f t="shared" si="45"/>
        <v>0.27379064981538748</v>
      </c>
      <c r="K483" s="41">
        <v>670.68</v>
      </c>
      <c r="L483" s="41">
        <v>650.52</v>
      </c>
      <c r="M483" s="41">
        <v>651.99</v>
      </c>
      <c r="N483" s="106"/>
    </row>
    <row r="484" spans="1:14">
      <c r="A484" s="40">
        <v>35313</v>
      </c>
      <c r="B484" s="42">
        <v>0.28999999999999998</v>
      </c>
      <c r="C484" s="42">
        <v>0.35</v>
      </c>
      <c r="D484" s="42">
        <v>0.36</v>
      </c>
      <c r="E484" s="43">
        <f t="shared" si="47"/>
        <v>0.99999999999999989</v>
      </c>
      <c r="F484" s="89">
        <f t="shared" si="48"/>
        <v>0.30374999999999996</v>
      </c>
      <c r="G484" s="70">
        <f t="shared" si="46"/>
        <v>-7.0000000000000007E-2</v>
      </c>
      <c r="H484" s="80">
        <f t="shared" si="43"/>
        <v>0.37536264178302992</v>
      </c>
      <c r="I484" s="80">
        <f t="shared" si="44"/>
        <v>0.47693463375067235</v>
      </c>
      <c r="J484" s="80">
        <f t="shared" si="45"/>
        <v>0.27379064981538748</v>
      </c>
      <c r="K484" s="41">
        <v>658.21</v>
      </c>
      <c r="L484" s="41">
        <v>643.97</v>
      </c>
      <c r="M484" s="41">
        <v>655.68</v>
      </c>
      <c r="N484" s="106"/>
    </row>
    <row r="485" spans="1:14">
      <c r="A485" s="40">
        <v>35320</v>
      </c>
      <c r="B485" s="42">
        <v>0.26</v>
      </c>
      <c r="C485" s="42">
        <v>0.46</v>
      </c>
      <c r="D485" s="42">
        <v>0.28000000000000003</v>
      </c>
      <c r="E485" s="43">
        <f t="shared" si="47"/>
        <v>1</v>
      </c>
      <c r="F485" s="89">
        <f t="shared" si="48"/>
        <v>0.30000000000000004</v>
      </c>
      <c r="G485" s="70">
        <f t="shared" si="46"/>
        <v>-2.0000000000000018E-2</v>
      </c>
      <c r="H485" s="80">
        <f t="shared" si="43"/>
        <v>0.37536264178302992</v>
      </c>
      <c r="I485" s="80">
        <f t="shared" si="44"/>
        <v>0.47693463375067235</v>
      </c>
      <c r="J485" s="80">
        <f t="shared" si="45"/>
        <v>0.27379064981538748</v>
      </c>
      <c r="K485" s="41">
        <v>681.39</v>
      </c>
      <c r="L485" s="41">
        <v>655.68</v>
      </c>
      <c r="M485" s="41">
        <v>680.54</v>
      </c>
      <c r="N485" s="106"/>
    </row>
    <row r="486" spans="1:14">
      <c r="A486" s="40">
        <v>35327</v>
      </c>
      <c r="B486" s="42">
        <v>0.28000000000000003</v>
      </c>
      <c r="C486" s="42">
        <v>0.41</v>
      </c>
      <c r="D486" s="42">
        <v>0.31</v>
      </c>
      <c r="E486" s="43">
        <f t="shared" si="47"/>
        <v>1</v>
      </c>
      <c r="F486" s="89">
        <f t="shared" si="48"/>
        <v>0.29749999999999999</v>
      </c>
      <c r="G486" s="70">
        <f t="shared" si="46"/>
        <v>-2.9999999999999971E-2</v>
      </c>
      <c r="H486" s="80">
        <f t="shared" si="43"/>
        <v>0.37536264178302992</v>
      </c>
      <c r="I486" s="80">
        <f t="shared" si="44"/>
        <v>0.47693463375067235</v>
      </c>
      <c r="J486" s="80">
        <f t="shared" si="45"/>
        <v>0.27379064981538748</v>
      </c>
      <c r="K486" s="41">
        <v>687.07</v>
      </c>
      <c r="L486" s="41">
        <v>679.06</v>
      </c>
      <c r="M486" s="41">
        <v>687.03</v>
      </c>
      <c r="N486" s="106"/>
    </row>
    <row r="487" spans="1:14">
      <c r="A487" s="40">
        <v>35334</v>
      </c>
      <c r="B487" s="42">
        <v>0.34</v>
      </c>
      <c r="C487" s="42">
        <v>0.39</v>
      </c>
      <c r="D487" s="42">
        <v>0.27</v>
      </c>
      <c r="E487" s="43">
        <f t="shared" si="47"/>
        <v>1</v>
      </c>
      <c r="F487" s="89">
        <f t="shared" si="48"/>
        <v>0.30374999999999996</v>
      </c>
      <c r="G487" s="70">
        <f>B487-D487</f>
        <v>7.0000000000000007E-2</v>
      </c>
      <c r="H487" s="80">
        <f t="shared" si="43"/>
        <v>0.37536264178302992</v>
      </c>
      <c r="I487" s="80">
        <f t="shared" si="44"/>
        <v>0.47693463375067235</v>
      </c>
      <c r="J487" s="80">
        <f t="shared" si="45"/>
        <v>0.27379064981538748</v>
      </c>
      <c r="K487" s="41">
        <v>690.88</v>
      </c>
      <c r="L487" s="41">
        <v>681.01</v>
      </c>
      <c r="M487" s="41">
        <v>686.19</v>
      </c>
      <c r="N487" s="106"/>
    </row>
    <row r="488" spans="1:14">
      <c r="A488" s="40">
        <v>35341</v>
      </c>
      <c r="B488" s="42">
        <v>0.4</v>
      </c>
      <c r="C488" s="42">
        <v>0.31</v>
      </c>
      <c r="D488" s="42">
        <v>0.28999999999999998</v>
      </c>
      <c r="E488" s="43">
        <f t="shared" si="47"/>
        <v>1</v>
      </c>
      <c r="F488" s="89">
        <f t="shared" si="48"/>
        <v>0.32</v>
      </c>
      <c r="G488" s="70">
        <f>B488-D488</f>
        <v>0.11000000000000004</v>
      </c>
      <c r="H488" s="80">
        <f t="shared" si="43"/>
        <v>0.37536264178302992</v>
      </c>
      <c r="I488" s="80">
        <f t="shared" si="44"/>
        <v>0.47693463375067235</v>
      </c>
      <c r="J488" s="80">
        <f t="shared" si="45"/>
        <v>0.27379064981538748</v>
      </c>
      <c r="K488" s="41">
        <v>701.74</v>
      </c>
      <c r="L488" s="41">
        <v>686.03</v>
      </c>
      <c r="M488" s="41">
        <v>701.46</v>
      </c>
      <c r="N488" s="106"/>
    </row>
    <row r="489" spans="1:14">
      <c r="A489" s="40">
        <v>35348</v>
      </c>
      <c r="B489" s="42">
        <v>0.38</v>
      </c>
      <c r="C489" s="42">
        <v>0.36</v>
      </c>
      <c r="D489" s="42">
        <v>0.26</v>
      </c>
      <c r="E489" s="43">
        <f t="shared" si="47"/>
        <v>1</v>
      </c>
      <c r="F489" s="89">
        <f t="shared" si="48"/>
        <v>0.31375000000000003</v>
      </c>
      <c r="G489" s="70">
        <f>B489-D489</f>
        <v>0.12</v>
      </c>
      <c r="H489" s="80">
        <f t="shared" si="43"/>
        <v>0.37536264178302992</v>
      </c>
      <c r="I489" s="80">
        <f t="shared" si="44"/>
        <v>0.47693463375067235</v>
      </c>
      <c r="J489" s="80">
        <f t="shared" si="45"/>
        <v>0.27379064981538748</v>
      </c>
      <c r="K489" s="41">
        <v>705.76</v>
      </c>
      <c r="L489" s="41">
        <v>693.34</v>
      </c>
      <c r="M489" s="41">
        <v>700.66</v>
      </c>
      <c r="N489" s="106"/>
    </row>
    <row r="490" spans="1:14">
      <c r="A490" s="40">
        <v>35355</v>
      </c>
      <c r="B490" s="42">
        <v>0.39</v>
      </c>
      <c r="C490" s="42">
        <v>0.36</v>
      </c>
      <c r="D490" s="42">
        <v>0.25</v>
      </c>
      <c r="E490" s="43">
        <f t="shared" si="47"/>
        <v>1</v>
      </c>
      <c r="F490" s="89">
        <f t="shared" si="48"/>
        <v>0.32750000000000001</v>
      </c>
      <c r="G490" s="70">
        <f t="shared" ref="G490:G517" si="49">B490-D490</f>
        <v>0.14000000000000001</v>
      </c>
      <c r="H490" s="80">
        <f t="shared" si="43"/>
        <v>0.37536264178302992</v>
      </c>
      <c r="I490" s="80">
        <f t="shared" si="44"/>
        <v>0.47693463375067235</v>
      </c>
      <c r="J490" s="80">
        <f t="shared" si="45"/>
        <v>0.27379064981538748</v>
      </c>
      <c r="K490" s="41">
        <v>711.04</v>
      </c>
      <c r="L490" s="41">
        <v>699.07</v>
      </c>
      <c r="M490" s="41">
        <v>710.82</v>
      </c>
      <c r="N490" s="106"/>
    </row>
    <row r="491" spans="1:14">
      <c r="A491" s="40">
        <v>35362</v>
      </c>
      <c r="B491" s="42">
        <v>0.42</v>
      </c>
      <c r="C491" s="42">
        <v>0.33</v>
      </c>
      <c r="D491" s="42">
        <v>0.25</v>
      </c>
      <c r="E491" s="43">
        <f t="shared" si="47"/>
        <v>1</v>
      </c>
      <c r="F491" s="89">
        <f t="shared" si="48"/>
        <v>0.34500000000000003</v>
      </c>
      <c r="G491" s="70">
        <f t="shared" si="49"/>
        <v>0.16999999999999998</v>
      </c>
      <c r="H491" s="80">
        <f t="shared" si="43"/>
        <v>0.37536264178302992</v>
      </c>
      <c r="I491" s="80">
        <f t="shared" si="44"/>
        <v>0.47693463375067235</v>
      </c>
      <c r="J491" s="80">
        <f t="shared" si="45"/>
        <v>0.27379064981538748</v>
      </c>
      <c r="K491" s="41">
        <v>714.1</v>
      </c>
      <c r="L491" s="41">
        <v>700.53</v>
      </c>
      <c r="M491" s="41">
        <v>700.92</v>
      </c>
      <c r="N491" s="106"/>
    </row>
    <row r="492" spans="1:14">
      <c r="A492" s="40">
        <v>35369</v>
      </c>
      <c r="B492" s="42">
        <v>0.37</v>
      </c>
      <c r="C492" s="42">
        <v>0.28999999999999998</v>
      </c>
      <c r="D492" s="42">
        <v>0.34</v>
      </c>
      <c r="E492" s="43">
        <f t="shared" si="47"/>
        <v>1</v>
      </c>
      <c r="F492" s="89">
        <f t="shared" si="48"/>
        <v>0.35500000000000004</v>
      </c>
      <c r="G492" s="70">
        <f t="shared" si="49"/>
        <v>2.9999999999999971E-2</v>
      </c>
      <c r="H492" s="80">
        <f t="shared" si="43"/>
        <v>0.37536264178302992</v>
      </c>
      <c r="I492" s="80">
        <f t="shared" si="44"/>
        <v>0.47693463375067235</v>
      </c>
      <c r="J492" s="80">
        <f t="shared" si="45"/>
        <v>0.27379064981538748</v>
      </c>
      <c r="K492" s="41">
        <v>708.6</v>
      </c>
      <c r="L492" s="41">
        <v>696.22</v>
      </c>
      <c r="M492" s="41">
        <v>703.77</v>
      </c>
      <c r="N492" s="106"/>
    </row>
    <row r="493" spans="1:14">
      <c r="A493" s="40">
        <v>35376</v>
      </c>
      <c r="B493" s="42">
        <v>0.26</v>
      </c>
      <c r="C493" s="42">
        <v>0.45</v>
      </c>
      <c r="D493" s="42">
        <v>0.28999999999999998</v>
      </c>
      <c r="E493" s="43">
        <f t="shared" si="47"/>
        <v>1</v>
      </c>
      <c r="F493" s="89">
        <f t="shared" si="48"/>
        <v>0.35499999999999998</v>
      </c>
      <c r="G493" s="70">
        <f t="shared" si="49"/>
        <v>-2.9999999999999971E-2</v>
      </c>
      <c r="H493" s="80">
        <f t="shared" si="43"/>
        <v>0.37536264178302992</v>
      </c>
      <c r="I493" s="80">
        <f t="shared" si="44"/>
        <v>0.47693463375067235</v>
      </c>
      <c r="J493" s="80">
        <f t="shared" si="45"/>
        <v>0.27379064981538748</v>
      </c>
      <c r="K493" s="41">
        <v>730.82</v>
      </c>
      <c r="L493" s="41">
        <v>702.84</v>
      </c>
      <c r="M493" s="41">
        <v>730.82</v>
      </c>
      <c r="N493" s="106"/>
    </row>
    <row r="494" spans="1:14">
      <c r="A494" s="40">
        <v>35383</v>
      </c>
      <c r="B494" s="42">
        <v>0.37</v>
      </c>
      <c r="C494" s="42">
        <v>0.34</v>
      </c>
      <c r="D494" s="42">
        <v>0.28999999999999998</v>
      </c>
      <c r="E494" s="43">
        <f t="shared" si="47"/>
        <v>1</v>
      </c>
      <c r="F494" s="89">
        <f t="shared" si="48"/>
        <v>0.36625000000000008</v>
      </c>
      <c r="G494" s="70">
        <f t="shared" si="49"/>
        <v>8.0000000000000016E-2</v>
      </c>
      <c r="H494" s="80">
        <f t="shared" si="43"/>
        <v>0.37536264178302992</v>
      </c>
      <c r="I494" s="80">
        <f t="shared" si="44"/>
        <v>0.47693463375067235</v>
      </c>
      <c r="J494" s="80">
        <f t="shared" si="45"/>
        <v>0.27379064981538748</v>
      </c>
      <c r="K494" s="41">
        <v>741.92</v>
      </c>
      <c r="L494" s="41">
        <v>728.03</v>
      </c>
      <c r="M494" s="41">
        <v>737.62</v>
      </c>
      <c r="N494" s="106"/>
    </row>
    <row r="495" spans="1:14">
      <c r="A495" s="40">
        <v>35390</v>
      </c>
      <c r="B495" s="42">
        <v>0.43</v>
      </c>
      <c r="C495" s="42">
        <v>0.3</v>
      </c>
      <c r="D495" s="42">
        <v>0.27</v>
      </c>
      <c r="E495" s="43">
        <f t="shared" si="47"/>
        <v>1</v>
      </c>
      <c r="F495" s="89">
        <f t="shared" si="48"/>
        <v>0.3775</v>
      </c>
      <c r="G495" s="70">
        <f t="shared" si="49"/>
        <v>0.15999999999999998</v>
      </c>
      <c r="H495" s="80">
        <f t="shared" si="43"/>
        <v>0.37536264178302992</v>
      </c>
      <c r="I495" s="80">
        <f t="shared" si="44"/>
        <v>0.47693463375067235</v>
      </c>
      <c r="J495" s="80">
        <f t="shared" si="45"/>
        <v>0.27379064981538748</v>
      </c>
      <c r="K495" s="41">
        <v>748.73</v>
      </c>
      <c r="L495" s="41">
        <v>737.02</v>
      </c>
      <c r="M495" s="41">
        <v>748.73</v>
      </c>
      <c r="N495" s="106"/>
    </row>
    <row r="496" spans="1:14">
      <c r="A496" s="40">
        <v>35396</v>
      </c>
      <c r="B496" s="42">
        <v>0.52</v>
      </c>
      <c r="C496" s="42">
        <v>0.27</v>
      </c>
      <c r="D496" s="42">
        <v>0.21</v>
      </c>
      <c r="E496" s="43">
        <f t="shared" si="47"/>
        <v>1</v>
      </c>
      <c r="F496" s="89">
        <f t="shared" si="48"/>
        <v>0.39250000000000002</v>
      </c>
      <c r="G496" s="70">
        <f t="shared" si="49"/>
        <v>0.31000000000000005</v>
      </c>
      <c r="H496" s="80">
        <f t="shared" si="43"/>
        <v>0.37536264178302992</v>
      </c>
      <c r="I496" s="80">
        <f t="shared" si="44"/>
        <v>0.47693463375067235</v>
      </c>
      <c r="J496" s="80">
        <f t="shared" si="45"/>
        <v>0.27379064981538748</v>
      </c>
      <c r="K496" s="41">
        <v>762.12</v>
      </c>
      <c r="L496" s="41">
        <v>741.08</v>
      </c>
      <c r="M496" s="41">
        <v>755</v>
      </c>
      <c r="N496" s="106"/>
    </row>
    <row r="497" spans="1:14">
      <c r="A497" s="40">
        <v>35404</v>
      </c>
      <c r="B497" s="42">
        <v>0.41</v>
      </c>
      <c r="C497" s="42">
        <v>0.26</v>
      </c>
      <c r="D497" s="42">
        <v>0.33</v>
      </c>
      <c r="E497" s="43">
        <f t="shared" si="47"/>
        <v>1</v>
      </c>
      <c r="F497" s="89">
        <f t="shared" si="48"/>
        <v>0.39625000000000005</v>
      </c>
      <c r="G497" s="70">
        <f t="shared" si="49"/>
        <v>7.999999999999996E-2</v>
      </c>
      <c r="H497" s="80">
        <f t="shared" si="43"/>
        <v>0.37536264178302992</v>
      </c>
      <c r="I497" s="80">
        <f t="shared" si="44"/>
        <v>0.47693463375067235</v>
      </c>
      <c r="J497" s="80">
        <f t="shared" si="45"/>
        <v>0.27379064981538748</v>
      </c>
      <c r="K497" s="41">
        <v>761.75</v>
      </c>
      <c r="L497" s="41">
        <v>726.98</v>
      </c>
      <c r="M497" s="41">
        <v>739.6</v>
      </c>
      <c r="N497" s="106"/>
    </row>
    <row r="498" spans="1:14">
      <c r="A498" s="40">
        <v>35411</v>
      </c>
      <c r="B498" s="42">
        <v>0.4</v>
      </c>
      <c r="C498" s="42">
        <v>0.28000000000000003</v>
      </c>
      <c r="D498" s="42">
        <v>0.32</v>
      </c>
      <c r="E498" s="43">
        <f t="shared" si="47"/>
        <v>1</v>
      </c>
      <c r="F498" s="89">
        <f t="shared" si="48"/>
        <v>0.39750000000000002</v>
      </c>
      <c r="G498" s="70">
        <f t="shared" si="49"/>
        <v>8.0000000000000016E-2</v>
      </c>
      <c r="H498" s="80">
        <f t="shared" si="43"/>
        <v>0.37536264178302992</v>
      </c>
      <c r="I498" s="80">
        <f t="shared" si="44"/>
        <v>0.47693463375067235</v>
      </c>
      <c r="J498" s="80">
        <f t="shared" si="45"/>
        <v>0.27379064981538748</v>
      </c>
      <c r="K498" s="41">
        <v>753.43</v>
      </c>
      <c r="L498" s="41">
        <v>718.98</v>
      </c>
      <c r="M498" s="41">
        <v>728.64</v>
      </c>
      <c r="N498" s="106"/>
    </row>
    <row r="499" spans="1:14">
      <c r="A499" s="40">
        <v>35418</v>
      </c>
      <c r="B499" s="42">
        <v>0.33</v>
      </c>
      <c r="C499" s="42">
        <v>0.28000000000000003</v>
      </c>
      <c r="D499" s="42">
        <v>0.39</v>
      </c>
      <c r="E499" s="43">
        <f t="shared" si="47"/>
        <v>1</v>
      </c>
      <c r="F499" s="89">
        <f t="shared" si="48"/>
        <v>0.38624999999999998</v>
      </c>
      <c r="G499" s="70">
        <f t="shared" si="49"/>
        <v>-0.06</v>
      </c>
      <c r="H499" s="80">
        <f t="shared" si="43"/>
        <v>0.37536264178302992</v>
      </c>
      <c r="I499" s="80">
        <f t="shared" si="44"/>
        <v>0.47693463375067235</v>
      </c>
      <c r="J499" s="80">
        <f t="shared" si="45"/>
        <v>0.27379064981538748</v>
      </c>
      <c r="K499" s="41">
        <v>755.41</v>
      </c>
      <c r="L499" s="41">
        <v>716.69</v>
      </c>
      <c r="M499" s="41">
        <v>748.87</v>
      </c>
      <c r="N499" s="106"/>
    </row>
    <row r="500" spans="1:14">
      <c r="A500" s="40">
        <v>35425</v>
      </c>
      <c r="B500" s="42">
        <v>0.37</v>
      </c>
      <c r="C500" s="42">
        <v>0.33</v>
      </c>
      <c r="D500" s="42">
        <v>0.3</v>
      </c>
      <c r="E500" s="43">
        <f t="shared" si="47"/>
        <v>1</v>
      </c>
      <c r="F500" s="89">
        <f t="shared" si="48"/>
        <v>0.38625000000000004</v>
      </c>
      <c r="G500" s="70">
        <f t="shared" si="49"/>
        <v>7.0000000000000007E-2</v>
      </c>
      <c r="H500" s="80">
        <f t="shared" si="43"/>
        <v>0.37536264178302992</v>
      </c>
      <c r="I500" s="80">
        <f t="shared" si="44"/>
        <v>0.47693463375067235</v>
      </c>
      <c r="J500" s="80">
        <f t="shared" si="45"/>
        <v>0.27379064981538748</v>
      </c>
      <c r="K500" s="41">
        <v>756.79</v>
      </c>
      <c r="L500" s="41">
        <v>746.92</v>
      </c>
      <c r="M500" s="41">
        <v>756.79</v>
      </c>
      <c r="N500" s="106"/>
    </row>
    <row r="501" spans="1:14">
      <c r="A501" s="40">
        <v>35432</v>
      </c>
      <c r="B501" s="42">
        <v>0.43</v>
      </c>
      <c r="C501" s="42">
        <v>0.33</v>
      </c>
      <c r="D501" s="42">
        <v>0.24</v>
      </c>
      <c r="E501" s="43">
        <f t="shared" si="47"/>
        <v>1</v>
      </c>
      <c r="F501" s="89">
        <f t="shared" si="48"/>
        <v>0.40750000000000003</v>
      </c>
      <c r="G501" s="70">
        <f t="shared" si="49"/>
        <v>0.19</v>
      </c>
      <c r="H501" s="80">
        <f t="shared" si="43"/>
        <v>0.37536264178302992</v>
      </c>
      <c r="I501" s="80">
        <f t="shared" si="44"/>
        <v>0.47693463375067235</v>
      </c>
      <c r="J501" s="80">
        <f t="shared" si="45"/>
        <v>0.27379064981538748</v>
      </c>
      <c r="K501" s="41">
        <v>753.85</v>
      </c>
      <c r="L501" s="41">
        <v>737.01</v>
      </c>
      <c r="M501" s="41">
        <v>748.03</v>
      </c>
      <c r="N501" s="106"/>
    </row>
    <row r="502" spans="1:14">
      <c r="A502" s="40">
        <v>35439</v>
      </c>
      <c r="B502" s="42">
        <v>0.36</v>
      </c>
      <c r="C502" s="42">
        <v>0.39</v>
      </c>
      <c r="D502" s="42">
        <v>0.25</v>
      </c>
      <c r="E502" s="43">
        <f t="shared" si="47"/>
        <v>1</v>
      </c>
      <c r="F502" s="89">
        <f t="shared" si="48"/>
        <v>0.40625</v>
      </c>
      <c r="G502" s="70">
        <f t="shared" si="49"/>
        <v>0.10999999999999999</v>
      </c>
      <c r="H502" s="80">
        <f t="shared" si="43"/>
        <v>0.37536264178302992</v>
      </c>
      <c r="I502" s="80">
        <f t="shared" si="44"/>
        <v>0.47693463375067235</v>
      </c>
      <c r="J502" s="80">
        <f t="shared" si="45"/>
        <v>0.27379064981538748</v>
      </c>
      <c r="K502" s="41">
        <v>759.65</v>
      </c>
      <c r="L502" s="41">
        <v>742.18</v>
      </c>
      <c r="M502" s="41">
        <v>759.5</v>
      </c>
      <c r="N502" s="106"/>
    </row>
    <row r="503" spans="1:14">
      <c r="A503" s="40">
        <v>35446</v>
      </c>
      <c r="B503" s="42">
        <v>0.42</v>
      </c>
      <c r="C503" s="42">
        <v>0.32</v>
      </c>
      <c r="D503" s="42">
        <v>0.26</v>
      </c>
      <c r="E503" s="43">
        <f t="shared" si="47"/>
        <v>1</v>
      </c>
      <c r="F503" s="89">
        <f t="shared" si="48"/>
        <v>0.40500000000000003</v>
      </c>
      <c r="G503" s="70">
        <f t="shared" si="49"/>
        <v>0.15999999999999998</v>
      </c>
      <c r="H503" s="80">
        <f t="shared" si="43"/>
        <v>0.37536264178302992</v>
      </c>
      <c r="I503" s="80">
        <f t="shared" si="44"/>
        <v>0.47693463375067235</v>
      </c>
      <c r="J503" s="80">
        <f t="shared" si="45"/>
        <v>0.27379064981538748</v>
      </c>
      <c r="K503" s="41">
        <v>776.17</v>
      </c>
      <c r="L503" s="41">
        <v>759.51</v>
      </c>
      <c r="M503" s="41">
        <v>776.17</v>
      </c>
      <c r="N503" s="106"/>
    </row>
    <row r="504" spans="1:14">
      <c r="A504" s="40">
        <v>35453</v>
      </c>
      <c r="B504" s="42">
        <v>0.37</v>
      </c>
      <c r="C504" s="42">
        <v>0.41</v>
      </c>
      <c r="D504" s="42">
        <v>0.22</v>
      </c>
      <c r="E504" s="43">
        <f t="shared" si="47"/>
        <v>1</v>
      </c>
      <c r="F504" s="89">
        <f t="shared" si="48"/>
        <v>0.38625000000000004</v>
      </c>
      <c r="G504" s="70">
        <f t="shared" si="49"/>
        <v>0.15</v>
      </c>
      <c r="H504" s="80">
        <f t="shared" si="43"/>
        <v>0.37536264178302992</v>
      </c>
      <c r="I504" s="80">
        <f t="shared" si="44"/>
        <v>0.47693463375067235</v>
      </c>
      <c r="J504" s="80">
        <f t="shared" si="45"/>
        <v>0.27379064981538748</v>
      </c>
      <c r="K504" s="41">
        <v>794.67</v>
      </c>
      <c r="L504" s="41">
        <v>768.17</v>
      </c>
      <c r="M504" s="41">
        <v>770.52</v>
      </c>
      <c r="N504" s="106"/>
    </row>
    <row r="505" spans="1:14">
      <c r="A505" s="40">
        <v>35460</v>
      </c>
      <c r="B505" s="42">
        <v>0.51</v>
      </c>
      <c r="C505" s="42">
        <v>0.33</v>
      </c>
      <c r="D505" s="42">
        <v>0.16</v>
      </c>
      <c r="E505" s="43">
        <f t="shared" si="47"/>
        <v>1</v>
      </c>
      <c r="F505" s="89">
        <f t="shared" si="48"/>
        <v>0.39875000000000005</v>
      </c>
      <c r="G505" s="70">
        <f t="shared" si="49"/>
        <v>0.35</v>
      </c>
      <c r="H505" s="80">
        <f t="shared" si="43"/>
        <v>0.37536264178302992</v>
      </c>
      <c r="I505" s="80">
        <f t="shared" si="44"/>
        <v>0.47693463375067235</v>
      </c>
      <c r="J505" s="80">
        <f t="shared" si="45"/>
        <v>0.27379064981538748</v>
      </c>
      <c r="K505" s="41">
        <v>791.86</v>
      </c>
      <c r="L505" s="41">
        <v>761.75</v>
      </c>
      <c r="M505" s="41">
        <v>786.16</v>
      </c>
      <c r="N505" s="106"/>
    </row>
    <row r="506" spans="1:14">
      <c r="A506" s="40">
        <v>35467</v>
      </c>
      <c r="B506" s="42">
        <v>0.47</v>
      </c>
      <c r="C506" s="42">
        <v>0.28999999999999998</v>
      </c>
      <c r="D506" s="42">
        <v>0.24</v>
      </c>
      <c r="E506" s="43">
        <f t="shared" si="47"/>
        <v>1</v>
      </c>
      <c r="F506" s="89">
        <f t="shared" si="48"/>
        <v>0.40749999999999997</v>
      </c>
      <c r="G506" s="70">
        <f t="shared" si="49"/>
        <v>0.22999999999999998</v>
      </c>
      <c r="H506" s="80">
        <f t="shared" si="43"/>
        <v>0.37536264178302992</v>
      </c>
      <c r="I506" s="80">
        <f t="shared" si="44"/>
        <v>0.47693463375067235</v>
      </c>
      <c r="J506" s="80">
        <f t="shared" si="45"/>
        <v>0.27379064981538748</v>
      </c>
      <c r="K506" s="41">
        <v>789.72</v>
      </c>
      <c r="L506" s="41">
        <v>773.43</v>
      </c>
      <c r="M506" s="41">
        <v>789.56</v>
      </c>
      <c r="N506" s="106"/>
    </row>
    <row r="507" spans="1:14">
      <c r="A507" s="40">
        <v>35474</v>
      </c>
      <c r="B507" s="42">
        <v>0.45</v>
      </c>
      <c r="C507" s="42">
        <v>0.37</v>
      </c>
      <c r="D507" s="42">
        <v>0.18</v>
      </c>
      <c r="E507" s="43">
        <f t="shared" si="47"/>
        <v>1</v>
      </c>
      <c r="F507" s="89">
        <f t="shared" si="48"/>
        <v>0.42249999999999999</v>
      </c>
      <c r="G507" s="70">
        <f t="shared" si="49"/>
        <v>0.27</v>
      </c>
      <c r="H507" s="80">
        <f t="shared" si="43"/>
        <v>0.37536264178302992</v>
      </c>
      <c r="I507" s="80">
        <f t="shared" si="44"/>
        <v>0.47693463375067235</v>
      </c>
      <c r="J507" s="80">
        <f t="shared" si="45"/>
        <v>0.27379064981538748</v>
      </c>
      <c r="K507" s="41">
        <v>812.93</v>
      </c>
      <c r="L507" s="41">
        <v>780.95</v>
      </c>
      <c r="M507" s="41">
        <v>808.48</v>
      </c>
      <c r="N507" s="106"/>
    </row>
    <row r="508" spans="1:14">
      <c r="A508" s="40">
        <v>35481</v>
      </c>
      <c r="B508" s="42">
        <v>0.44</v>
      </c>
      <c r="C508" s="42">
        <v>0.36</v>
      </c>
      <c r="D508" s="42">
        <v>0.2</v>
      </c>
      <c r="E508" s="43">
        <f t="shared" si="47"/>
        <v>1</v>
      </c>
      <c r="F508" s="89">
        <f t="shared" si="48"/>
        <v>0.43124999999999997</v>
      </c>
      <c r="G508" s="70">
        <f t="shared" si="49"/>
        <v>0.24</v>
      </c>
      <c r="H508" s="80">
        <f t="shared" si="43"/>
        <v>0.37536264178302992</v>
      </c>
      <c r="I508" s="80">
        <f t="shared" si="44"/>
        <v>0.47693463375067235</v>
      </c>
      <c r="J508" s="80">
        <f t="shared" si="45"/>
        <v>0.27379064981538748</v>
      </c>
      <c r="K508" s="41">
        <v>817.68</v>
      </c>
      <c r="L508" s="41">
        <v>799.99</v>
      </c>
      <c r="M508" s="41">
        <v>801.77</v>
      </c>
      <c r="N508" s="106"/>
    </row>
    <row r="509" spans="1:14">
      <c r="A509" s="40">
        <v>35488</v>
      </c>
      <c r="B509" s="42">
        <v>0.63</v>
      </c>
      <c r="C509" s="42">
        <v>0.22</v>
      </c>
      <c r="D509" s="42">
        <v>0.15</v>
      </c>
      <c r="E509" s="43">
        <f t="shared" si="47"/>
        <v>1</v>
      </c>
      <c r="F509" s="89">
        <f t="shared" si="48"/>
        <v>0.45624999999999999</v>
      </c>
      <c r="G509" s="70">
        <f t="shared" si="49"/>
        <v>0.48</v>
      </c>
      <c r="H509" s="80">
        <f t="shared" si="43"/>
        <v>0.37536264178302992</v>
      </c>
      <c r="I509" s="80">
        <f t="shared" si="44"/>
        <v>0.47693463375067235</v>
      </c>
      <c r="J509" s="80">
        <f t="shared" si="45"/>
        <v>0.27379064981538748</v>
      </c>
      <c r="K509" s="41">
        <v>812.85</v>
      </c>
      <c r="L509" s="41">
        <v>788.5</v>
      </c>
      <c r="M509" s="41">
        <v>790.82</v>
      </c>
      <c r="N509" s="106"/>
    </row>
    <row r="510" spans="1:14">
      <c r="A510" s="40">
        <v>35495</v>
      </c>
      <c r="B510" s="42">
        <v>0.43</v>
      </c>
      <c r="C510" s="42">
        <v>0.37</v>
      </c>
      <c r="D510" s="42">
        <v>0.2</v>
      </c>
      <c r="E510" s="43">
        <f t="shared" si="47"/>
        <v>1</v>
      </c>
      <c r="F510" s="89">
        <f t="shared" si="48"/>
        <v>0.46500000000000002</v>
      </c>
      <c r="G510" s="70">
        <f t="shared" si="49"/>
        <v>0.22999999999999998</v>
      </c>
      <c r="H510" s="80">
        <f t="shared" si="43"/>
        <v>0.37536264178302992</v>
      </c>
      <c r="I510" s="80">
        <f t="shared" si="44"/>
        <v>0.47693463375067235</v>
      </c>
      <c r="J510" s="80">
        <f t="shared" si="45"/>
        <v>0.27379064981538748</v>
      </c>
      <c r="K510" s="41">
        <v>808.19</v>
      </c>
      <c r="L510" s="41">
        <v>785.66</v>
      </c>
      <c r="M510" s="41">
        <v>804.97</v>
      </c>
      <c r="N510" s="106"/>
    </row>
    <row r="511" spans="1:14">
      <c r="A511" s="40">
        <v>35502</v>
      </c>
      <c r="B511" s="42">
        <v>0.34</v>
      </c>
      <c r="C511" s="42">
        <v>0.36</v>
      </c>
      <c r="D511" s="42">
        <v>0.3</v>
      </c>
      <c r="E511" s="43">
        <f t="shared" si="47"/>
        <v>1</v>
      </c>
      <c r="F511" s="89">
        <f t="shared" si="48"/>
        <v>0.45500000000000002</v>
      </c>
      <c r="G511" s="70">
        <f t="shared" si="49"/>
        <v>4.0000000000000036E-2</v>
      </c>
      <c r="H511" s="80">
        <f t="shared" si="43"/>
        <v>0.37536264178302992</v>
      </c>
      <c r="I511" s="80">
        <f t="shared" si="44"/>
        <v>0.47693463375067235</v>
      </c>
      <c r="J511" s="80">
        <f t="shared" si="45"/>
        <v>0.27379064981538748</v>
      </c>
      <c r="K511" s="41">
        <v>814.9</v>
      </c>
      <c r="L511" s="41">
        <v>789.44</v>
      </c>
      <c r="M511" s="41">
        <v>793.17</v>
      </c>
      <c r="N511" s="106"/>
    </row>
    <row r="512" spans="1:14">
      <c r="A512" s="40">
        <v>35509</v>
      </c>
      <c r="B512" s="42">
        <v>0.36</v>
      </c>
      <c r="C512" s="42">
        <v>0.42</v>
      </c>
      <c r="D512" s="42">
        <v>0.22</v>
      </c>
      <c r="E512" s="43">
        <f t="shared" si="47"/>
        <v>1</v>
      </c>
      <c r="F512" s="89">
        <f t="shared" si="48"/>
        <v>0.45374999999999999</v>
      </c>
      <c r="G512" s="70">
        <f t="shared" si="49"/>
        <v>0.13999999999999999</v>
      </c>
      <c r="H512" s="80">
        <f t="shared" si="43"/>
        <v>0.37536264178302992</v>
      </c>
      <c r="I512" s="80">
        <f t="shared" si="44"/>
        <v>0.47693463375067235</v>
      </c>
      <c r="J512" s="80">
        <f t="shared" si="45"/>
        <v>0.27379064981538748</v>
      </c>
      <c r="K512" s="41">
        <v>797.18</v>
      </c>
      <c r="L512" s="41">
        <v>786.29</v>
      </c>
      <c r="M512" s="41">
        <v>784.1</v>
      </c>
      <c r="N512" s="106"/>
    </row>
    <row r="513" spans="1:14">
      <c r="A513" s="40">
        <v>35516</v>
      </c>
      <c r="B513" s="42">
        <v>0.27</v>
      </c>
      <c r="C513" s="42">
        <v>0.4</v>
      </c>
      <c r="D513" s="42">
        <v>0.33</v>
      </c>
      <c r="E513" s="43">
        <f t="shared" si="47"/>
        <v>1</v>
      </c>
      <c r="F513" s="89">
        <f t="shared" si="48"/>
        <v>0.42374999999999996</v>
      </c>
      <c r="G513" s="70">
        <f t="shared" si="49"/>
        <v>-0.06</v>
      </c>
      <c r="H513" s="80">
        <f t="shared" si="43"/>
        <v>0.37536264178302992</v>
      </c>
      <c r="I513" s="80">
        <f t="shared" si="44"/>
        <v>0.47693463375067235</v>
      </c>
      <c r="J513" s="80">
        <f t="shared" si="45"/>
        <v>0.27379064981538748</v>
      </c>
      <c r="K513" s="41">
        <v>790.89</v>
      </c>
      <c r="L513" s="41">
        <v>773.88</v>
      </c>
      <c r="M513" s="41">
        <v>773.88</v>
      </c>
      <c r="N513" s="106"/>
    </row>
    <row r="514" spans="1:14">
      <c r="A514" s="40">
        <v>35523</v>
      </c>
      <c r="B514" s="42">
        <v>0.28999999999999998</v>
      </c>
      <c r="C514" s="42">
        <v>0.4</v>
      </c>
      <c r="D514" s="42">
        <v>0.31</v>
      </c>
      <c r="E514" s="43">
        <f t="shared" si="47"/>
        <v>1</v>
      </c>
      <c r="F514" s="89">
        <f t="shared" si="48"/>
        <v>0.40125</v>
      </c>
      <c r="G514" s="70">
        <f t="shared" si="49"/>
        <v>-2.0000000000000018E-2</v>
      </c>
      <c r="H514" s="80">
        <f t="shared" si="43"/>
        <v>0.37536264178302992</v>
      </c>
      <c r="I514" s="80">
        <f t="shared" si="44"/>
        <v>0.47693463375067235</v>
      </c>
      <c r="J514" s="80">
        <f t="shared" si="45"/>
        <v>0.27379064981538748</v>
      </c>
      <c r="K514" s="41">
        <v>759.64</v>
      </c>
      <c r="L514" s="41">
        <v>750.32</v>
      </c>
      <c r="M514" s="41">
        <v>757.9</v>
      </c>
      <c r="N514" s="106"/>
    </row>
    <row r="515" spans="1:14">
      <c r="A515" s="40">
        <v>35530</v>
      </c>
      <c r="B515" s="42">
        <v>0.26</v>
      </c>
      <c r="C515" s="42">
        <v>0.37</v>
      </c>
      <c r="D515" s="42">
        <v>0.37</v>
      </c>
      <c r="E515" s="43">
        <f t="shared" si="47"/>
        <v>1</v>
      </c>
      <c r="F515" s="89">
        <f t="shared" si="48"/>
        <v>0.37750000000000006</v>
      </c>
      <c r="G515" s="70">
        <f t="shared" si="49"/>
        <v>-0.10999999999999999</v>
      </c>
      <c r="H515" s="80">
        <f t="shared" si="43"/>
        <v>0.37536264178302992</v>
      </c>
      <c r="I515" s="80">
        <f t="shared" si="44"/>
        <v>0.47693463375067235</v>
      </c>
      <c r="J515" s="80">
        <f t="shared" si="45"/>
        <v>0.27379064981538748</v>
      </c>
      <c r="K515" s="41">
        <v>769.53</v>
      </c>
      <c r="L515" s="41">
        <v>737.64</v>
      </c>
      <c r="M515" s="41">
        <v>737.65</v>
      </c>
      <c r="N515" s="106"/>
    </row>
    <row r="516" spans="1:14">
      <c r="A516" s="40">
        <v>35537</v>
      </c>
      <c r="B516" s="42">
        <v>0.31</v>
      </c>
      <c r="C516" s="42">
        <v>0.41</v>
      </c>
      <c r="D516" s="42">
        <v>0.28000000000000003</v>
      </c>
      <c r="E516" s="43">
        <f t="shared" si="47"/>
        <v>1</v>
      </c>
      <c r="F516" s="89">
        <f t="shared" si="48"/>
        <v>0.36125000000000002</v>
      </c>
      <c r="G516" s="70">
        <f t="shared" si="49"/>
        <v>2.9999999999999971E-2</v>
      </c>
      <c r="H516" s="80">
        <f t="shared" si="43"/>
        <v>0.37536264178302992</v>
      </c>
      <c r="I516" s="80">
        <f t="shared" si="44"/>
        <v>0.47693463375067235</v>
      </c>
      <c r="J516" s="80">
        <f t="shared" si="45"/>
        <v>0.27379064981538748</v>
      </c>
      <c r="K516" s="41">
        <v>768.55</v>
      </c>
      <c r="L516" s="41">
        <v>733.54</v>
      </c>
      <c r="M516" s="41">
        <v>766.34</v>
      </c>
      <c r="N516" s="106"/>
    </row>
    <row r="517" spans="1:14">
      <c r="A517" s="40">
        <v>35544</v>
      </c>
      <c r="B517" s="42">
        <v>0.28000000000000003</v>
      </c>
      <c r="C517" s="42">
        <v>0.4</v>
      </c>
      <c r="D517" s="42">
        <v>0.32</v>
      </c>
      <c r="E517" s="43">
        <f t="shared" si="47"/>
        <v>1</v>
      </c>
      <c r="F517" s="89">
        <f t="shared" si="48"/>
        <v>0.3175</v>
      </c>
      <c r="G517" s="70">
        <f t="shared" si="49"/>
        <v>-3.999999999999998E-2</v>
      </c>
      <c r="H517" s="80">
        <f t="shared" si="43"/>
        <v>0.37536264178302992</v>
      </c>
      <c r="I517" s="80">
        <f t="shared" si="44"/>
        <v>0.47693463375067235</v>
      </c>
      <c r="J517" s="80">
        <f t="shared" si="45"/>
        <v>0.27379064981538748</v>
      </c>
      <c r="K517" s="41">
        <v>779.89</v>
      </c>
      <c r="L517" s="41">
        <v>756.38</v>
      </c>
      <c r="M517" s="41">
        <v>765.37</v>
      </c>
      <c r="N517" s="106"/>
    </row>
    <row r="518" spans="1:14">
      <c r="A518" s="40">
        <v>35551</v>
      </c>
      <c r="B518" s="42">
        <v>0.27</v>
      </c>
      <c r="C518" s="42">
        <v>0.44</v>
      </c>
      <c r="D518" s="42">
        <v>0.28999999999999998</v>
      </c>
      <c r="E518" s="43">
        <f t="shared" si="47"/>
        <v>1</v>
      </c>
      <c r="F518" s="89">
        <f t="shared" si="48"/>
        <v>0.29750000000000004</v>
      </c>
      <c r="G518" s="70">
        <f t="shared" ref="G518:G536" si="50">B518-D518</f>
        <v>-1.9999999999999962E-2</v>
      </c>
      <c r="H518" s="80">
        <f t="shared" ref="H518:H581" si="51">$B$1878</f>
        <v>0.37536264178302992</v>
      </c>
      <c r="I518" s="80">
        <f t="shared" ref="I518:I581" si="52">$B$1880</f>
        <v>0.47693463375067235</v>
      </c>
      <c r="J518" s="80">
        <f t="shared" ref="J518:J581" si="53">$B$1881</f>
        <v>0.27379064981538748</v>
      </c>
      <c r="K518" s="41">
        <v>812.99</v>
      </c>
      <c r="L518" s="41">
        <v>763.3</v>
      </c>
      <c r="M518" s="41">
        <v>812.97</v>
      </c>
      <c r="N518" s="106"/>
    </row>
    <row r="519" spans="1:14">
      <c r="A519" s="40">
        <v>35558</v>
      </c>
      <c r="B519" s="42">
        <v>0.3</v>
      </c>
      <c r="C519" s="42">
        <v>0.44</v>
      </c>
      <c r="D519" s="42">
        <v>0.26</v>
      </c>
      <c r="E519" s="43">
        <f t="shared" si="47"/>
        <v>1</v>
      </c>
      <c r="F519" s="89">
        <f t="shared" si="48"/>
        <v>0.29249999999999998</v>
      </c>
      <c r="G519" s="70">
        <f t="shared" si="50"/>
        <v>3.999999999999998E-2</v>
      </c>
      <c r="H519" s="80">
        <f t="shared" si="51"/>
        <v>0.37536264178302992</v>
      </c>
      <c r="I519" s="80">
        <f t="shared" si="52"/>
        <v>0.47693463375067235</v>
      </c>
      <c r="J519" s="80">
        <f t="shared" si="53"/>
        <v>0.27379064981538748</v>
      </c>
      <c r="K519" s="41">
        <v>832.29</v>
      </c>
      <c r="L519" s="41">
        <v>811.8</v>
      </c>
      <c r="M519" s="41">
        <v>824.78</v>
      </c>
      <c r="N519" s="106"/>
    </row>
    <row r="520" spans="1:14">
      <c r="A520" s="40">
        <v>35565</v>
      </c>
      <c r="B520" s="42">
        <v>0.41</v>
      </c>
      <c r="C520" s="42">
        <v>0.36</v>
      </c>
      <c r="D520" s="42">
        <v>0.23</v>
      </c>
      <c r="E520" s="43">
        <f t="shared" si="47"/>
        <v>1</v>
      </c>
      <c r="F520" s="89">
        <f t="shared" si="48"/>
        <v>0.29875000000000002</v>
      </c>
      <c r="G520" s="70">
        <f t="shared" si="50"/>
        <v>0.17999999999999997</v>
      </c>
      <c r="H520" s="80">
        <f t="shared" si="51"/>
        <v>0.37536264178302992</v>
      </c>
      <c r="I520" s="80">
        <f t="shared" si="52"/>
        <v>0.47693463375067235</v>
      </c>
      <c r="J520" s="80">
        <f t="shared" si="53"/>
        <v>0.27379064981538748</v>
      </c>
      <c r="K520" s="41">
        <v>842.45</v>
      </c>
      <c r="L520" s="41">
        <v>824.78</v>
      </c>
      <c r="M520" s="41">
        <v>829.75</v>
      </c>
      <c r="N520" s="106"/>
    </row>
    <row r="521" spans="1:14">
      <c r="A521" s="40">
        <v>35572</v>
      </c>
      <c r="B521" s="42">
        <v>0.4</v>
      </c>
      <c r="C521" s="42">
        <v>0.35</v>
      </c>
      <c r="D521" s="42">
        <v>0.25</v>
      </c>
      <c r="E521" s="43">
        <f t="shared" ref="E521:E584" si="54">SUM(B521:D521)</f>
        <v>1</v>
      </c>
      <c r="F521" s="89">
        <f t="shared" si="48"/>
        <v>0.315</v>
      </c>
      <c r="G521" s="70">
        <f t="shared" si="50"/>
        <v>0.15000000000000002</v>
      </c>
      <c r="H521" s="80">
        <f t="shared" si="51"/>
        <v>0.37536264178302992</v>
      </c>
      <c r="I521" s="80">
        <f t="shared" si="52"/>
        <v>0.47693463375067235</v>
      </c>
      <c r="J521" s="80">
        <f t="shared" si="53"/>
        <v>0.27379064981538748</v>
      </c>
      <c r="K521" s="41">
        <v>848.49</v>
      </c>
      <c r="L521" s="41">
        <v>826.41</v>
      </c>
      <c r="M521" s="41">
        <v>847.03</v>
      </c>
      <c r="N521" s="106"/>
    </row>
    <row r="522" spans="1:14">
      <c r="A522" s="40">
        <v>35579</v>
      </c>
      <c r="B522" s="42">
        <v>0.4</v>
      </c>
      <c r="C522" s="42">
        <v>0.4</v>
      </c>
      <c r="D522" s="42">
        <v>0.2</v>
      </c>
      <c r="E522" s="43">
        <f t="shared" si="54"/>
        <v>1</v>
      </c>
      <c r="F522" s="89">
        <f t="shared" si="48"/>
        <v>0.32874999999999999</v>
      </c>
      <c r="G522" s="70">
        <f t="shared" si="50"/>
        <v>0.2</v>
      </c>
      <c r="H522" s="80">
        <f t="shared" si="51"/>
        <v>0.37536264178302992</v>
      </c>
      <c r="I522" s="80">
        <f t="shared" si="52"/>
        <v>0.47693463375067235</v>
      </c>
      <c r="J522" s="80">
        <f t="shared" si="53"/>
        <v>0.27379064981538748</v>
      </c>
      <c r="K522" s="41">
        <v>851.87</v>
      </c>
      <c r="L522" s="41">
        <v>831.87</v>
      </c>
      <c r="M522" s="41">
        <v>848.28</v>
      </c>
      <c r="N522" s="106"/>
    </row>
    <row r="523" spans="1:14">
      <c r="A523" s="40">
        <v>35586</v>
      </c>
      <c r="B523" s="42">
        <v>0.52</v>
      </c>
      <c r="C523" s="42">
        <v>0.33</v>
      </c>
      <c r="D523" s="42">
        <v>0.15</v>
      </c>
      <c r="E523" s="43">
        <f t="shared" si="54"/>
        <v>1</v>
      </c>
      <c r="F523" s="89">
        <f t="shared" si="48"/>
        <v>0.36125000000000002</v>
      </c>
      <c r="G523" s="70">
        <f t="shared" si="50"/>
        <v>0.37</v>
      </c>
      <c r="H523" s="80">
        <f t="shared" si="51"/>
        <v>0.37536264178302992</v>
      </c>
      <c r="I523" s="80">
        <f t="shared" si="52"/>
        <v>0.47693463375067235</v>
      </c>
      <c r="J523" s="80">
        <f t="shared" si="53"/>
        <v>0.27379064981538748</v>
      </c>
      <c r="K523" s="41">
        <v>859.24</v>
      </c>
      <c r="L523" s="41">
        <v>838.82</v>
      </c>
      <c r="M523" s="41">
        <v>858.01</v>
      </c>
      <c r="N523" s="106"/>
    </row>
    <row r="524" spans="1:14">
      <c r="A524" s="40">
        <v>35593</v>
      </c>
      <c r="B524" s="42">
        <v>0.49</v>
      </c>
      <c r="C524" s="42">
        <v>0.35</v>
      </c>
      <c r="D524" s="42">
        <v>0.16</v>
      </c>
      <c r="E524" s="43">
        <f t="shared" si="54"/>
        <v>1</v>
      </c>
      <c r="F524" s="89">
        <f t="shared" si="48"/>
        <v>0.38375000000000004</v>
      </c>
      <c r="G524" s="70">
        <f t="shared" si="50"/>
        <v>0.32999999999999996</v>
      </c>
      <c r="H524" s="80">
        <f t="shared" si="51"/>
        <v>0.37536264178302992</v>
      </c>
      <c r="I524" s="80">
        <f t="shared" si="52"/>
        <v>0.47693463375067235</v>
      </c>
      <c r="J524" s="80">
        <f t="shared" si="53"/>
        <v>0.27379064981538748</v>
      </c>
      <c r="K524" s="41">
        <v>894.69</v>
      </c>
      <c r="L524" s="41">
        <v>858.01</v>
      </c>
      <c r="M524" s="41">
        <v>893.27</v>
      </c>
      <c r="N524" s="106"/>
    </row>
    <row r="525" spans="1:14">
      <c r="A525" s="40">
        <v>35600</v>
      </c>
      <c r="B525" s="42">
        <v>0.59</v>
      </c>
      <c r="C525" s="42">
        <v>0.26</v>
      </c>
      <c r="D525" s="42">
        <v>0.15</v>
      </c>
      <c r="E525" s="43">
        <f t="shared" si="54"/>
        <v>1</v>
      </c>
      <c r="F525" s="89">
        <f t="shared" si="48"/>
        <v>0.42249999999999999</v>
      </c>
      <c r="G525" s="70">
        <f t="shared" si="50"/>
        <v>0.43999999999999995</v>
      </c>
      <c r="H525" s="80">
        <f t="shared" si="51"/>
        <v>0.37536264178302992</v>
      </c>
      <c r="I525" s="80">
        <f t="shared" si="52"/>
        <v>0.47693463375067235</v>
      </c>
      <c r="J525" s="80">
        <f t="shared" si="53"/>
        <v>0.27379064981538748</v>
      </c>
      <c r="K525" s="41">
        <v>901.77</v>
      </c>
      <c r="L525" s="41">
        <v>886.19</v>
      </c>
      <c r="M525" s="41">
        <v>898.7</v>
      </c>
      <c r="N525" s="106"/>
    </row>
    <row r="526" spans="1:14">
      <c r="A526" s="40">
        <v>35607</v>
      </c>
      <c r="B526" s="42">
        <v>0.52</v>
      </c>
      <c r="C526" s="42">
        <v>0.25</v>
      </c>
      <c r="D526" s="42">
        <v>0.23</v>
      </c>
      <c r="E526" s="43">
        <f t="shared" si="54"/>
        <v>1</v>
      </c>
      <c r="F526" s="89">
        <f t="shared" si="48"/>
        <v>0.45374999999999993</v>
      </c>
      <c r="G526" s="70">
        <f t="shared" si="50"/>
        <v>0.29000000000000004</v>
      </c>
      <c r="H526" s="80">
        <f t="shared" si="51"/>
        <v>0.37536264178302992</v>
      </c>
      <c r="I526" s="80">
        <f t="shared" si="52"/>
        <v>0.47693463375067235</v>
      </c>
      <c r="J526" s="80">
        <f t="shared" si="53"/>
        <v>0.27379064981538748</v>
      </c>
      <c r="K526" s="41">
        <v>902.09</v>
      </c>
      <c r="L526" s="41">
        <v>878.43</v>
      </c>
      <c r="M526" s="41">
        <v>887.3</v>
      </c>
      <c r="N526" s="106"/>
    </row>
    <row r="527" spans="1:14">
      <c r="A527" s="40">
        <v>35614</v>
      </c>
      <c r="B527" s="42">
        <v>0.45</v>
      </c>
      <c r="C527" s="42">
        <v>0.3</v>
      </c>
      <c r="D527" s="42">
        <v>0.25</v>
      </c>
      <c r="E527" s="43">
        <f t="shared" si="54"/>
        <v>1</v>
      </c>
      <c r="F527" s="89">
        <f t="shared" ref="F527:F569" si="55">AVERAGE(B520:B527)</f>
        <v>0.47249999999999998</v>
      </c>
      <c r="G527" s="70">
        <f t="shared" si="50"/>
        <v>0.2</v>
      </c>
      <c r="H527" s="80">
        <f t="shared" si="51"/>
        <v>0.37536264178302992</v>
      </c>
      <c r="I527" s="80">
        <f t="shared" si="52"/>
        <v>0.47693463375067235</v>
      </c>
      <c r="J527" s="80">
        <f t="shared" si="53"/>
        <v>0.27379064981538748</v>
      </c>
      <c r="K527" s="41">
        <v>917.82</v>
      </c>
      <c r="L527" s="41">
        <v>879.82</v>
      </c>
      <c r="M527" s="41">
        <v>916.92</v>
      </c>
      <c r="N527" s="106"/>
    </row>
    <row r="528" spans="1:14">
      <c r="A528" s="40">
        <v>35621</v>
      </c>
      <c r="B528" s="42">
        <v>0.49</v>
      </c>
      <c r="C528" s="42">
        <v>0.33</v>
      </c>
      <c r="D528" s="42">
        <v>0.18</v>
      </c>
      <c r="E528" s="43">
        <f t="shared" si="54"/>
        <v>1</v>
      </c>
      <c r="F528" s="89">
        <f t="shared" si="55"/>
        <v>0.48250000000000004</v>
      </c>
      <c r="G528" s="70">
        <f t="shared" si="50"/>
        <v>0.31</v>
      </c>
      <c r="H528" s="80">
        <f t="shared" si="51"/>
        <v>0.37536264178302992</v>
      </c>
      <c r="I528" s="80">
        <f t="shared" si="52"/>
        <v>0.47693463375067235</v>
      </c>
      <c r="J528" s="80">
        <f t="shared" si="53"/>
        <v>0.27379064981538748</v>
      </c>
      <c r="K528" s="41">
        <v>923.26</v>
      </c>
      <c r="L528" s="41">
        <v>902.48</v>
      </c>
      <c r="M528" s="41">
        <v>916.68</v>
      </c>
      <c r="N528" s="106"/>
    </row>
    <row r="529" spans="1:14">
      <c r="A529" s="40">
        <v>35628</v>
      </c>
      <c r="B529" s="42">
        <v>0.54</v>
      </c>
      <c r="C529" s="42">
        <v>0.3</v>
      </c>
      <c r="D529" s="42">
        <v>0.16</v>
      </c>
      <c r="E529" s="43">
        <f t="shared" si="54"/>
        <v>1</v>
      </c>
      <c r="F529" s="89">
        <f t="shared" si="55"/>
        <v>0.5</v>
      </c>
      <c r="G529" s="70">
        <f t="shared" si="50"/>
        <v>0.38</v>
      </c>
      <c r="H529" s="80">
        <f t="shared" si="51"/>
        <v>0.37536264178302992</v>
      </c>
      <c r="I529" s="80">
        <f t="shared" si="52"/>
        <v>0.47693463375067235</v>
      </c>
      <c r="J529" s="80">
        <f t="shared" si="53"/>
        <v>0.27379064981538748</v>
      </c>
      <c r="K529" s="41">
        <v>939.32</v>
      </c>
      <c r="L529" s="41">
        <v>912.02</v>
      </c>
      <c r="M529" s="41">
        <v>915.3</v>
      </c>
      <c r="N529" s="106"/>
    </row>
    <row r="530" spans="1:14">
      <c r="A530" s="40">
        <v>35635</v>
      </c>
      <c r="B530" s="42">
        <v>0.53</v>
      </c>
      <c r="C530" s="42">
        <v>0.25</v>
      </c>
      <c r="D530" s="42">
        <v>0.22</v>
      </c>
      <c r="E530" s="43">
        <f t="shared" si="54"/>
        <v>1</v>
      </c>
      <c r="F530" s="89">
        <f t="shared" si="55"/>
        <v>0.5162500000000001</v>
      </c>
      <c r="G530" s="70">
        <f t="shared" si="50"/>
        <v>0.31000000000000005</v>
      </c>
      <c r="H530" s="80">
        <f t="shared" si="51"/>
        <v>0.37536264178302992</v>
      </c>
      <c r="I530" s="80">
        <f t="shared" si="52"/>
        <v>0.47693463375067235</v>
      </c>
      <c r="J530" s="80">
        <f t="shared" si="53"/>
        <v>0.27379064981538748</v>
      </c>
      <c r="K530" s="41">
        <v>945.65</v>
      </c>
      <c r="L530" s="41">
        <v>907.12</v>
      </c>
      <c r="M530" s="41">
        <v>938.79</v>
      </c>
      <c r="N530" s="106"/>
    </row>
    <row r="531" spans="1:14">
      <c r="A531" s="40">
        <v>35642</v>
      </c>
      <c r="B531" s="42">
        <v>0.48</v>
      </c>
      <c r="C531" s="42">
        <v>0.26</v>
      </c>
      <c r="D531" s="42">
        <v>0.26</v>
      </c>
      <c r="E531" s="43">
        <f t="shared" si="54"/>
        <v>1</v>
      </c>
      <c r="F531" s="89">
        <f t="shared" si="55"/>
        <v>0.51124999999999998</v>
      </c>
      <c r="G531" s="70">
        <f t="shared" si="50"/>
        <v>0.21999999999999997</v>
      </c>
      <c r="H531" s="80">
        <f t="shared" si="51"/>
        <v>0.37536264178302992</v>
      </c>
      <c r="I531" s="80">
        <f t="shared" si="52"/>
        <v>0.47693463375067235</v>
      </c>
      <c r="J531" s="80">
        <f t="shared" si="53"/>
        <v>0.27379064981538748</v>
      </c>
      <c r="K531" s="41">
        <v>955.35</v>
      </c>
      <c r="L531" s="41">
        <v>932.56</v>
      </c>
      <c r="M531" s="41">
        <v>947.14</v>
      </c>
      <c r="N531" s="106"/>
    </row>
    <row r="532" spans="1:14">
      <c r="A532" s="40">
        <v>35649</v>
      </c>
      <c r="B532" s="42">
        <v>0.49</v>
      </c>
      <c r="C532" s="42">
        <v>0.28000000000000003</v>
      </c>
      <c r="D532" s="42">
        <v>0.23</v>
      </c>
      <c r="E532" s="43">
        <f t="shared" si="54"/>
        <v>1</v>
      </c>
      <c r="F532" s="89">
        <f t="shared" si="55"/>
        <v>0.51124999999999998</v>
      </c>
      <c r="G532" s="70">
        <f t="shared" si="50"/>
        <v>0.26</v>
      </c>
      <c r="H532" s="80">
        <f t="shared" si="51"/>
        <v>0.37536264178302992</v>
      </c>
      <c r="I532" s="80">
        <f t="shared" si="52"/>
        <v>0.47693463375067235</v>
      </c>
      <c r="J532" s="80">
        <f t="shared" si="53"/>
        <v>0.27379064981538748</v>
      </c>
      <c r="K532" s="41">
        <v>964.17</v>
      </c>
      <c r="L532" s="41">
        <v>925.74</v>
      </c>
      <c r="M532" s="41">
        <v>933.54</v>
      </c>
      <c r="N532" s="106"/>
    </row>
    <row r="533" spans="1:14">
      <c r="A533" s="40">
        <v>35656</v>
      </c>
      <c r="B533" s="42">
        <v>0.49</v>
      </c>
      <c r="C533" s="42">
        <v>0.3</v>
      </c>
      <c r="D533" s="42">
        <v>0.21</v>
      </c>
      <c r="E533" s="43">
        <f t="shared" si="54"/>
        <v>1</v>
      </c>
      <c r="F533" s="89">
        <f t="shared" si="55"/>
        <v>0.49875000000000003</v>
      </c>
      <c r="G533" s="70">
        <f t="shared" si="50"/>
        <v>0.28000000000000003</v>
      </c>
      <c r="H533" s="80">
        <f t="shared" si="51"/>
        <v>0.37536264178302992</v>
      </c>
      <c r="I533" s="80">
        <f t="shared" si="52"/>
        <v>0.47693463375067235</v>
      </c>
      <c r="J533" s="80">
        <f t="shared" si="53"/>
        <v>0.27379064981538748</v>
      </c>
      <c r="K533" s="41">
        <v>942.99</v>
      </c>
      <c r="L533" s="41">
        <v>900.81</v>
      </c>
      <c r="M533" s="41">
        <v>900.81</v>
      </c>
      <c r="N533" s="106"/>
    </row>
    <row r="534" spans="1:14">
      <c r="A534" s="40">
        <v>35663</v>
      </c>
      <c r="B534" s="42">
        <v>0.47</v>
      </c>
      <c r="C534" s="42">
        <v>0.33</v>
      </c>
      <c r="D534" s="42">
        <v>0.2</v>
      </c>
      <c r="E534" s="43">
        <f t="shared" si="54"/>
        <v>1</v>
      </c>
      <c r="F534" s="89">
        <f t="shared" si="55"/>
        <v>0.49249999999999994</v>
      </c>
      <c r="G534" s="70">
        <f t="shared" si="50"/>
        <v>0.26999999999999996</v>
      </c>
      <c r="H534" s="80">
        <f t="shared" si="51"/>
        <v>0.37536264178302992</v>
      </c>
      <c r="I534" s="80">
        <f t="shared" si="52"/>
        <v>0.47693463375067235</v>
      </c>
      <c r="J534" s="80">
        <f t="shared" si="53"/>
        <v>0.27379064981538748</v>
      </c>
      <c r="K534" s="41">
        <v>939.47</v>
      </c>
      <c r="L534" s="41">
        <v>905.52</v>
      </c>
      <c r="M534" s="41">
        <v>923.55</v>
      </c>
      <c r="N534" s="106"/>
    </row>
    <row r="535" spans="1:14">
      <c r="A535" s="40">
        <v>35670</v>
      </c>
      <c r="B535" s="42">
        <v>0.5</v>
      </c>
      <c r="C535" s="42">
        <v>0.28000000000000003</v>
      </c>
      <c r="D535" s="42">
        <v>0.22</v>
      </c>
      <c r="E535" s="43">
        <f t="shared" si="54"/>
        <v>1</v>
      </c>
      <c r="F535" s="89">
        <f t="shared" si="55"/>
        <v>0.49875000000000003</v>
      </c>
      <c r="G535" s="70">
        <f t="shared" si="50"/>
        <v>0.28000000000000003</v>
      </c>
      <c r="H535" s="80">
        <f t="shared" si="51"/>
        <v>0.37536264178302992</v>
      </c>
      <c r="I535" s="80">
        <f t="shared" si="52"/>
        <v>0.47693463375067235</v>
      </c>
      <c r="J535" s="80">
        <f t="shared" si="53"/>
        <v>0.27379064981538748</v>
      </c>
      <c r="K535" s="41">
        <v>920.16</v>
      </c>
      <c r="L535" s="41">
        <v>899.47</v>
      </c>
      <c r="M535" s="41">
        <v>899.47</v>
      </c>
      <c r="N535" s="106"/>
    </row>
    <row r="536" spans="1:14">
      <c r="A536" s="40">
        <v>35677</v>
      </c>
      <c r="B536" s="42">
        <v>0.37</v>
      </c>
      <c r="C536" s="42">
        <v>0.38</v>
      </c>
      <c r="D536" s="42">
        <v>0.25</v>
      </c>
      <c r="E536" s="43">
        <f t="shared" si="54"/>
        <v>1</v>
      </c>
      <c r="F536" s="89">
        <f t="shared" si="55"/>
        <v>0.48375000000000001</v>
      </c>
      <c r="G536" s="70">
        <f t="shared" si="50"/>
        <v>0.12</v>
      </c>
      <c r="H536" s="80">
        <f t="shared" si="51"/>
        <v>0.37536264178302992</v>
      </c>
      <c r="I536" s="80">
        <f t="shared" si="52"/>
        <v>0.47693463375067235</v>
      </c>
      <c r="J536" s="80">
        <f t="shared" si="53"/>
        <v>0.27379064981538748</v>
      </c>
      <c r="K536" s="41">
        <v>940.37</v>
      </c>
      <c r="L536" s="41">
        <v>899.47</v>
      </c>
      <c r="M536" s="41">
        <v>929.05</v>
      </c>
      <c r="N536" s="106"/>
    </row>
    <row r="537" spans="1:14">
      <c r="A537" s="40">
        <v>35684</v>
      </c>
      <c r="B537" s="42">
        <v>0.42</v>
      </c>
      <c r="C537" s="42">
        <v>0.36</v>
      </c>
      <c r="D537" s="42">
        <v>0.22</v>
      </c>
      <c r="E537" s="43">
        <f t="shared" si="54"/>
        <v>1</v>
      </c>
      <c r="F537" s="89">
        <f t="shared" si="55"/>
        <v>0.46875</v>
      </c>
      <c r="G537" s="70">
        <f t="shared" ref="G537:G543" si="56">B537-D537</f>
        <v>0.19999999999999998</v>
      </c>
      <c r="H537" s="80">
        <f t="shared" si="51"/>
        <v>0.37536264178302992</v>
      </c>
      <c r="I537" s="80">
        <f t="shared" si="52"/>
        <v>0.47693463375067235</v>
      </c>
      <c r="J537" s="80">
        <f t="shared" si="53"/>
        <v>0.27379064981538748</v>
      </c>
      <c r="K537" s="41">
        <v>938.9</v>
      </c>
      <c r="L537" s="41">
        <v>902.56</v>
      </c>
      <c r="M537" s="41">
        <v>923.91</v>
      </c>
      <c r="N537" s="106"/>
    </row>
    <row r="538" spans="1:14">
      <c r="A538" s="40">
        <v>35691</v>
      </c>
      <c r="B538" s="42">
        <v>0.4</v>
      </c>
      <c r="C538" s="42">
        <v>0.44</v>
      </c>
      <c r="D538" s="42">
        <v>0.16</v>
      </c>
      <c r="E538" s="43">
        <f t="shared" si="54"/>
        <v>1</v>
      </c>
      <c r="F538" s="89">
        <f t="shared" si="55"/>
        <v>0.45249999999999996</v>
      </c>
      <c r="G538" s="70">
        <f t="shared" si="56"/>
        <v>0.24000000000000002</v>
      </c>
      <c r="H538" s="80">
        <f t="shared" si="51"/>
        <v>0.37536264178302992</v>
      </c>
      <c r="I538" s="80">
        <f t="shared" si="52"/>
        <v>0.47693463375067235</v>
      </c>
      <c r="J538" s="80">
        <f t="shared" si="53"/>
        <v>0.27379064981538748</v>
      </c>
      <c r="K538" s="41">
        <v>952.35</v>
      </c>
      <c r="L538" s="41">
        <v>919.41</v>
      </c>
      <c r="M538" s="41">
        <v>950.51</v>
      </c>
      <c r="N538" s="106"/>
    </row>
    <row r="539" spans="1:14">
      <c r="A539" s="40">
        <v>35698</v>
      </c>
      <c r="B539" s="42">
        <v>0.39</v>
      </c>
      <c r="C539" s="42">
        <v>0.42</v>
      </c>
      <c r="D539" s="42">
        <v>0.19</v>
      </c>
      <c r="E539" s="43">
        <f t="shared" si="54"/>
        <v>1</v>
      </c>
      <c r="F539" s="89">
        <f t="shared" si="55"/>
        <v>0.44124999999999998</v>
      </c>
      <c r="G539" s="70">
        <f t="shared" si="56"/>
        <v>0.2</v>
      </c>
      <c r="H539" s="80">
        <f t="shared" si="51"/>
        <v>0.37536264178302992</v>
      </c>
      <c r="I539" s="80">
        <f t="shared" si="52"/>
        <v>0.47693463375067235</v>
      </c>
      <c r="J539" s="80">
        <f t="shared" si="53"/>
        <v>0.27379064981538748</v>
      </c>
      <c r="K539" s="41">
        <v>960.59</v>
      </c>
      <c r="L539" s="41">
        <v>937.38</v>
      </c>
      <c r="M539" s="41">
        <v>945.22</v>
      </c>
      <c r="N539" s="106"/>
    </row>
    <row r="540" spans="1:14">
      <c r="A540" s="40">
        <v>35705</v>
      </c>
      <c r="B540" s="42">
        <v>0.38</v>
      </c>
      <c r="C540" s="42">
        <v>0.43</v>
      </c>
      <c r="D540" s="42">
        <v>0.19</v>
      </c>
      <c r="E540" s="43">
        <f t="shared" si="54"/>
        <v>1</v>
      </c>
      <c r="F540" s="89">
        <f t="shared" si="55"/>
        <v>0.42749999999999999</v>
      </c>
      <c r="G540" s="70">
        <f t="shared" si="56"/>
        <v>0.19</v>
      </c>
      <c r="H540" s="80">
        <f t="shared" si="51"/>
        <v>0.37536264178302992</v>
      </c>
      <c r="I540" s="80">
        <f t="shared" si="52"/>
        <v>0.47693463375067235</v>
      </c>
      <c r="J540" s="80">
        <f t="shared" si="53"/>
        <v>0.27379064981538748</v>
      </c>
      <c r="K540" s="41">
        <v>975.47</v>
      </c>
      <c r="L540" s="41">
        <v>941.94</v>
      </c>
      <c r="M540" s="41">
        <v>965.03</v>
      </c>
      <c r="N540" s="106"/>
    </row>
    <row r="541" spans="1:14">
      <c r="A541" s="40">
        <v>35712</v>
      </c>
      <c r="B541" s="42">
        <v>0.43</v>
      </c>
      <c r="C541" s="42">
        <v>0.43</v>
      </c>
      <c r="D541" s="42">
        <v>0.14000000000000001</v>
      </c>
      <c r="E541" s="43">
        <f t="shared" si="54"/>
        <v>1</v>
      </c>
      <c r="F541" s="89">
        <f t="shared" si="55"/>
        <v>0.42</v>
      </c>
      <c r="G541" s="70">
        <f t="shared" si="56"/>
        <v>0.28999999999999998</v>
      </c>
      <c r="H541" s="80">
        <f t="shared" si="51"/>
        <v>0.37536264178302992</v>
      </c>
      <c r="I541" s="80">
        <f t="shared" si="52"/>
        <v>0.47693463375067235</v>
      </c>
      <c r="J541" s="80">
        <f t="shared" si="53"/>
        <v>0.27379064981538748</v>
      </c>
      <c r="K541" s="41">
        <v>983.12</v>
      </c>
      <c r="L541" s="41">
        <v>963.34</v>
      </c>
      <c r="M541" s="41">
        <v>966.98</v>
      </c>
      <c r="N541" s="106"/>
    </row>
    <row r="542" spans="1:14">
      <c r="A542" s="40">
        <v>35719</v>
      </c>
      <c r="B542" s="42">
        <v>0.43</v>
      </c>
      <c r="C542" s="42">
        <v>0.36</v>
      </c>
      <c r="D542" s="42">
        <v>0.21</v>
      </c>
      <c r="E542" s="43">
        <f t="shared" si="54"/>
        <v>1</v>
      </c>
      <c r="F542" s="89">
        <f t="shared" si="55"/>
        <v>0.41500000000000004</v>
      </c>
      <c r="G542" s="70">
        <f t="shared" si="56"/>
        <v>0.22</v>
      </c>
      <c r="H542" s="80">
        <f t="shared" si="51"/>
        <v>0.37536264178302992</v>
      </c>
      <c r="I542" s="80">
        <f t="shared" si="52"/>
        <v>0.47693463375067235</v>
      </c>
      <c r="J542" s="80">
        <f t="shared" si="53"/>
        <v>0.27379064981538748</v>
      </c>
      <c r="K542" s="41">
        <v>973.46</v>
      </c>
      <c r="L542" s="41">
        <v>931.58</v>
      </c>
      <c r="M542" s="41">
        <v>944.16</v>
      </c>
      <c r="N542" s="106"/>
    </row>
    <row r="543" spans="1:14">
      <c r="A543" s="40">
        <v>35726</v>
      </c>
      <c r="B543" s="42">
        <v>0.4</v>
      </c>
      <c r="C543" s="42">
        <v>0.46</v>
      </c>
      <c r="D543" s="42">
        <v>0.14000000000000001</v>
      </c>
      <c r="E543" s="43">
        <f t="shared" si="54"/>
        <v>1</v>
      </c>
      <c r="F543" s="89">
        <f t="shared" si="55"/>
        <v>0.40250000000000002</v>
      </c>
      <c r="G543" s="70">
        <f t="shared" si="56"/>
        <v>0.26</v>
      </c>
      <c r="H543" s="80">
        <f t="shared" si="51"/>
        <v>0.37536264178302992</v>
      </c>
      <c r="I543" s="80">
        <f t="shared" si="52"/>
        <v>0.47693463375067235</v>
      </c>
      <c r="J543" s="80">
        <f t="shared" si="53"/>
        <v>0.27379064981538748</v>
      </c>
      <c r="K543" s="41">
        <v>972.61</v>
      </c>
      <c r="L543" s="41">
        <v>937.55</v>
      </c>
      <c r="M543" s="41">
        <v>941.64</v>
      </c>
      <c r="N543" s="106"/>
    </row>
    <row r="544" spans="1:14">
      <c r="A544" s="40">
        <v>35733</v>
      </c>
      <c r="B544" s="42">
        <v>0.41</v>
      </c>
      <c r="C544" s="42">
        <v>0.36</v>
      </c>
      <c r="D544" s="42">
        <v>0.23</v>
      </c>
      <c r="E544" s="43">
        <f t="shared" si="54"/>
        <v>1</v>
      </c>
      <c r="F544" s="89">
        <f t="shared" si="55"/>
        <v>0.40750000000000003</v>
      </c>
      <c r="G544" s="70">
        <f t="shared" ref="G544:G549" si="57">B544-D544</f>
        <v>0.17999999999999997</v>
      </c>
      <c r="H544" s="80">
        <f t="shared" si="51"/>
        <v>0.37536264178302992</v>
      </c>
      <c r="I544" s="80">
        <f t="shared" si="52"/>
        <v>0.47693463375067235</v>
      </c>
      <c r="J544" s="80">
        <f t="shared" si="53"/>
        <v>0.27379064981538748</v>
      </c>
      <c r="K544" s="41">
        <v>941.64</v>
      </c>
      <c r="L544" s="41">
        <v>855.27</v>
      </c>
      <c r="M544" s="41">
        <v>914.62</v>
      </c>
      <c r="N544" s="106"/>
    </row>
    <row r="545" spans="1:14">
      <c r="A545" s="40">
        <v>35740</v>
      </c>
      <c r="B545" s="42">
        <v>0.38</v>
      </c>
      <c r="C545" s="42">
        <v>0.37</v>
      </c>
      <c r="D545" s="42">
        <v>0.25</v>
      </c>
      <c r="E545" s="43">
        <f t="shared" si="54"/>
        <v>1</v>
      </c>
      <c r="F545" s="89">
        <f t="shared" si="55"/>
        <v>0.40249999999999997</v>
      </c>
      <c r="G545" s="70">
        <f t="shared" si="57"/>
        <v>0.13</v>
      </c>
      <c r="H545" s="80">
        <f t="shared" si="51"/>
        <v>0.37536264178302992</v>
      </c>
      <c r="I545" s="80">
        <f t="shared" si="52"/>
        <v>0.47693463375067235</v>
      </c>
      <c r="J545" s="80">
        <f t="shared" si="53"/>
        <v>0.27379064981538748</v>
      </c>
      <c r="K545" s="41">
        <v>949.62</v>
      </c>
      <c r="L545" s="41">
        <v>914.62</v>
      </c>
      <c r="M545" s="41">
        <v>927.51</v>
      </c>
      <c r="N545" s="106"/>
    </row>
    <row r="546" spans="1:14">
      <c r="A546" s="40">
        <v>35747</v>
      </c>
      <c r="B546" s="42">
        <v>0.45</v>
      </c>
      <c r="C546" s="42">
        <v>0.38</v>
      </c>
      <c r="D546" s="42">
        <v>0.17</v>
      </c>
      <c r="E546" s="43">
        <f t="shared" si="54"/>
        <v>1</v>
      </c>
      <c r="F546" s="89">
        <f t="shared" si="55"/>
        <v>0.40875</v>
      </c>
      <c r="G546" s="70">
        <f t="shared" si="57"/>
        <v>0.28000000000000003</v>
      </c>
      <c r="H546" s="80">
        <f t="shared" si="51"/>
        <v>0.37536264178302992</v>
      </c>
      <c r="I546" s="80">
        <f t="shared" si="52"/>
        <v>0.47693463375067235</v>
      </c>
      <c r="J546" s="80">
        <f t="shared" si="53"/>
        <v>0.27379064981538748</v>
      </c>
      <c r="K546" s="41">
        <v>935.9</v>
      </c>
      <c r="L546" s="41">
        <v>900.16</v>
      </c>
      <c r="M546" s="41">
        <v>928.35</v>
      </c>
      <c r="N546" s="106"/>
    </row>
    <row r="547" spans="1:14">
      <c r="A547" s="40">
        <v>35754</v>
      </c>
      <c r="B547" s="42">
        <v>0.4</v>
      </c>
      <c r="C547" s="42">
        <v>0.38</v>
      </c>
      <c r="D547" s="42">
        <v>0.22</v>
      </c>
      <c r="E547" s="43">
        <f t="shared" si="54"/>
        <v>1</v>
      </c>
      <c r="F547" s="89">
        <f t="shared" si="55"/>
        <v>0.41000000000000003</v>
      </c>
      <c r="G547" s="70">
        <f t="shared" si="57"/>
        <v>0.18000000000000002</v>
      </c>
      <c r="H547" s="80">
        <f t="shared" si="51"/>
        <v>0.37536264178302992</v>
      </c>
      <c r="I547" s="80">
        <f t="shared" si="52"/>
        <v>0.47693463375067235</v>
      </c>
      <c r="J547" s="80">
        <f t="shared" si="53"/>
        <v>0.27379064981538748</v>
      </c>
      <c r="K547" s="41">
        <v>963.09</v>
      </c>
      <c r="L547" s="41">
        <v>938.23</v>
      </c>
      <c r="M547" s="41">
        <v>963.09</v>
      </c>
      <c r="N547" s="106"/>
    </row>
    <row r="548" spans="1:14">
      <c r="A548" s="40">
        <v>35760</v>
      </c>
      <c r="B548" s="42">
        <v>0.4</v>
      </c>
      <c r="C548" s="42">
        <v>0.4</v>
      </c>
      <c r="D548" s="42">
        <v>0.2</v>
      </c>
      <c r="E548" s="43">
        <f t="shared" si="54"/>
        <v>1</v>
      </c>
      <c r="F548" s="89">
        <f t="shared" si="55"/>
        <v>0.41249999999999998</v>
      </c>
      <c r="G548" s="70">
        <f t="shared" si="57"/>
        <v>0.2</v>
      </c>
      <c r="H548" s="80">
        <f t="shared" si="51"/>
        <v>0.37536264178302992</v>
      </c>
      <c r="I548" s="80">
        <f t="shared" si="52"/>
        <v>0.47693463375067235</v>
      </c>
      <c r="J548" s="80">
        <f t="shared" si="53"/>
        <v>0.27379064981538748</v>
      </c>
      <c r="K548" s="41">
        <v>963.09</v>
      </c>
      <c r="L548" s="41">
        <v>944.71</v>
      </c>
      <c r="M548" s="41">
        <v>955.4</v>
      </c>
      <c r="N548" s="106"/>
    </row>
    <row r="549" spans="1:14">
      <c r="A549" s="40">
        <v>35768</v>
      </c>
      <c r="B549" s="42">
        <v>0.49</v>
      </c>
      <c r="C549" s="42">
        <v>0.33</v>
      </c>
      <c r="D549" s="42">
        <v>0.18</v>
      </c>
      <c r="E549" s="43">
        <f t="shared" si="54"/>
        <v>1</v>
      </c>
      <c r="F549" s="89">
        <f t="shared" si="55"/>
        <v>0.42000000000000004</v>
      </c>
      <c r="G549" s="70">
        <f t="shared" si="57"/>
        <v>0.31</v>
      </c>
      <c r="H549" s="80">
        <f t="shared" si="51"/>
        <v>0.37536264178302992</v>
      </c>
      <c r="I549" s="80">
        <f t="shared" si="52"/>
        <v>0.47693463375067235</v>
      </c>
      <c r="J549" s="80">
        <f t="shared" si="53"/>
        <v>0.27379064981538748</v>
      </c>
      <c r="K549" s="41">
        <v>986.25</v>
      </c>
      <c r="L549" s="41">
        <v>966.16</v>
      </c>
      <c r="M549" s="41">
        <v>983.79</v>
      </c>
      <c r="N549" s="106"/>
    </row>
    <row r="550" spans="1:14">
      <c r="A550" s="40">
        <v>35775</v>
      </c>
      <c r="B550" s="42">
        <v>0.46</v>
      </c>
      <c r="C550" s="42">
        <v>0.37</v>
      </c>
      <c r="D550" s="42">
        <v>0.17</v>
      </c>
      <c r="E550" s="43">
        <f t="shared" si="54"/>
        <v>1</v>
      </c>
      <c r="F550" s="89">
        <f t="shared" si="55"/>
        <v>0.42374999999999996</v>
      </c>
      <c r="G550" s="70">
        <f t="shared" ref="G550:G555" si="58">B550-D550</f>
        <v>0.29000000000000004</v>
      </c>
      <c r="H550" s="80">
        <f t="shared" si="51"/>
        <v>0.37536264178302992</v>
      </c>
      <c r="I550" s="80">
        <f t="shared" si="52"/>
        <v>0.47693463375067235</v>
      </c>
      <c r="J550" s="80">
        <f t="shared" si="53"/>
        <v>0.27379064981538748</v>
      </c>
      <c r="K550" s="41">
        <v>985.67</v>
      </c>
      <c r="L550" s="41">
        <v>947</v>
      </c>
      <c r="M550" s="41">
        <v>953.39</v>
      </c>
      <c r="N550" s="106"/>
    </row>
    <row r="551" spans="1:14">
      <c r="A551" s="40">
        <v>35782</v>
      </c>
      <c r="B551" s="42">
        <v>0.4</v>
      </c>
      <c r="C551" s="42">
        <v>0.41</v>
      </c>
      <c r="D551" s="42">
        <v>0.19</v>
      </c>
      <c r="E551" s="43">
        <f t="shared" si="54"/>
        <v>1</v>
      </c>
      <c r="F551" s="89">
        <f t="shared" si="55"/>
        <v>0.42375000000000002</v>
      </c>
      <c r="G551" s="70">
        <f t="shared" si="58"/>
        <v>0.21000000000000002</v>
      </c>
      <c r="H551" s="80">
        <f t="shared" si="51"/>
        <v>0.37536264178302992</v>
      </c>
      <c r="I551" s="80">
        <f t="shared" si="52"/>
        <v>0.47693463375067235</v>
      </c>
      <c r="J551" s="80">
        <f t="shared" si="53"/>
        <v>0.27379064981538748</v>
      </c>
      <c r="K551" s="41">
        <v>974.3</v>
      </c>
      <c r="L551" s="41">
        <v>924.92</v>
      </c>
      <c r="M551" s="41">
        <v>946.78</v>
      </c>
      <c r="N551" s="106"/>
    </row>
    <row r="552" spans="1:14">
      <c r="A552" s="40">
        <v>35788</v>
      </c>
      <c r="B552" s="42">
        <v>0.41</v>
      </c>
      <c r="C552" s="42">
        <v>0.36</v>
      </c>
      <c r="D552" s="42">
        <v>0.23</v>
      </c>
      <c r="E552" s="43">
        <f t="shared" si="54"/>
        <v>1</v>
      </c>
      <c r="F552" s="89">
        <f t="shared" si="55"/>
        <v>0.42375000000000002</v>
      </c>
      <c r="G552" s="70">
        <f t="shared" si="58"/>
        <v>0.17999999999999997</v>
      </c>
      <c r="H552" s="80">
        <f t="shared" si="51"/>
        <v>0.37536264178302992</v>
      </c>
      <c r="I552" s="80">
        <f t="shared" si="52"/>
        <v>0.47693463375067235</v>
      </c>
      <c r="J552" s="80">
        <f t="shared" si="53"/>
        <v>0.27379064981538748</v>
      </c>
      <c r="K552" s="41">
        <v>956.73</v>
      </c>
      <c r="L552" s="41">
        <v>932.7</v>
      </c>
      <c r="M552" s="41">
        <v>936.46</v>
      </c>
      <c r="N552" s="106"/>
    </row>
    <row r="553" spans="1:14">
      <c r="A553" s="40">
        <v>35795</v>
      </c>
      <c r="B553" s="42">
        <v>0.34</v>
      </c>
      <c r="C553" s="42">
        <v>0.35</v>
      </c>
      <c r="D553" s="42">
        <v>0.31</v>
      </c>
      <c r="E553" s="43">
        <f t="shared" si="54"/>
        <v>1</v>
      </c>
      <c r="F553" s="89">
        <f t="shared" si="55"/>
        <v>0.41875000000000001</v>
      </c>
      <c r="G553" s="70">
        <f t="shared" si="58"/>
        <v>3.0000000000000027E-2</v>
      </c>
      <c r="H553" s="80">
        <f t="shared" si="51"/>
        <v>0.37536264178302992</v>
      </c>
      <c r="I553" s="80">
        <f t="shared" si="52"/>
        <v>0.47693463375067235</v>
      </c>
      <c r="J553" s="80">
        <f t="shared" si="53"/>
        <v>0.27379064981538748</v>
      </c>
      <c r="K553" s="41">
        <v>975.02</v>
      </c>
      <c r="L553" s="41">
        <v>936.46</v>
      </c>
      <c r="M553" s="41">
        <v>975.04</v>
      </c>
      <c r="N553" s="106"/>
    </row>
    <row r="554" spans="1:14">
      <c r="A554" s="40">
        <v>35803</v>
      </c>
      <c r="B554" s="42">
        <v>0.42</v>
      </c>
      <c r="C554" s="42">
        <v>0.4</v>
      </c>
      <c r="D554" s="42">
        <v>0.18</v>
      </c>
      <c r="E554" s="43">
        <f t="shared" si="54"/>
        <v>1</v>
      </c>
      <c r="F554" s="89">
        <f t="shared" si="55"/>
        <v>0.41499999999999998</v>
      </c>
      <c r="G554" s="70">
        <f t="shared" si="58"/>
        <v>0.24</v>
      </c>
      <c r="H554" s="80">
        <f t="shared" si="51"/>
        <v>0.37536264178302992</v>
      </c>
      <c r="I554" s="80">
        <f t="shared" si="52"/>
        <v>0.47693463375067235</v>
      </c>
      <c r="J554" s="80">
        <f t="shared" si="53"/>
        <v>0.27379064981538748</v>
      </c>
      <c r="K554" s="41">
        <v>982.63</v>
      </c>
      <c r="L554" s="41">
        <v>921.72</v>
      </c>
      <c r="M554" s="41">
        <v>927.69</v>
      </c>
      <c r="N554" s="106"/>
    </row>
    <row r="555" spans="1:14">
      <c r="A555" s="40">
        <v>35811</v>
      </c>
      <c r="B555" s="42">
        <v>0.38</v>
      </c>
      <c r="C555" s="42">
        <v>0.45</v>
      </c>
      <c r="D555" s="42">
        <v>0.17</v>
      </c>
      <c r="E555" s="43">
        <f t="shared" si="54"/>
        <v>1</v>
      </c>
      <c r="F555" s="89">
        <f t="shared" si="55"/>
        <v>0.41249999999999998</v>
      </c>
      <c r="G555" s="70">
        <f t="shared" si="58"/>
        <v>0.21</v>
      </c>
      <c r="H555" s="80">
        <f t="shared" si="51"/>
        <v>0.37536264178302992</v>
      </c>
      <c r="I555" s="80">
        <f t="shared" si="52"/>
        <v>0.47693463375067235</v>
      </c>
      <c r="J555" s="80">
        <f t="shared" si="53"/>
        <v>0.27379064981538748</v>
      </c>
      <c r="K555" s="41">
        <v>965.12</v>
      </c>
      <c r="L555" s="41">
        <v>912.83</v>
      </c>
      <c r="M555" s="41">
        <v>961.51</v>
      </c>
      <c r="N555" s="106"/>
    </row>
    <row r="556" spans="1:14">
      <c r="A556" s="40">
        <v>35818</v>
      </c>
      <c r="B556" s="42">
        <v>0.31</v>
      </c>
      <c r="C556" s="42">
        <v>0.39</v>
      </c>
      <c r="D556" s="42">
        <v>0.3</v>
      </c>
      <c r="E556" s="43">
        <f t="shared" si="54"/>
        <v>1</v>
      </c>
      <c r="F556" s="89">
        <f t="shared" si="55"/>
        <v>0.40125</v>
      </c>
      <c r="G556" s="70">
        <f t="shared" ref="G556:G561" si="59">B556-D556</f>
        <v>1.0000000000000009E-2</v>
      </c>
      <c r="H556" s="80">
        <f t="shared" si="51"/>
        <v>0.37536264178302992</v>
      </c>
      <c r="I556" s="80">
        <f t="shared" si="52"/>
        <v>0.47693463375067235</v>
      </c>
      <c r="J556" s="80">
        <f t="shared" si="53"/>
        <v>0.27379064981538748</v>
      </c>
      <c r="K556" s="41">
        <v>978.6</v>
      </c>
      <c r="L556" s="41">
        <v>950.86</v>
      </c>
      <c r="M556" s="41">
        <v>957.59</v>
      </c>
      <c r="N556" s="106"/>
    </row>
    <row r="557" spans="1:14">
      <c r="A557" s="40">
        <v>35825</v>
      </c>
      <c r="B557" s="42">
        <v>0.38</v>
      </c>
      <c r="C557" s="42">
        <v>0.42</v>
      </c>
      <c r="D557" s="42">
        <v>0.2</v>
      </c>
      <c r="E557" s="43">
        <f t="shared" si="54"/>
        <v>1</v>
      </c>
      <c r="F557" s="89">
        <f t="shared" si="55"/>
        <v>0.38750000000000001</v>
      </c>
      <c r="G557" s="70">
        <f t="shared" si="59"/>
        <v>0.18</v>
      </c>
      <c r="H557" s="80">
        <f t="shared" si="51"/>
        <v>0.37536264178302992</v>
      </c>
      <c r="I557" s="80">
        <f t="shared" si="52"/>
        <v>0.47693463375067235</v>
      </c>
      <c r="J557" s="80">
        <f t="shared" si="53"/>
        <v>0.27379064981538748</v>
      </c>
      <c r="K557" s="41">
        <v>992.65</v>
      </c>
      <c r="L557" s="41">
        <v>954.24</v>
      </c>
      <c r="M557" s="41">
        <v>980.28</v>
      </c>
      <c r="N557" s="106"/>
    </row>
    <row r="558" spans="1:14">
      <c r="A558" s="40">
        <v>35831</v>
      </c>
      <c r="B558" s="42">
        <v>0.3</v>
      </c>
      <c r="C558" s="42">
        <v>0.45</v>
      </c>
      <c r="D558" s="42">
        <v>0.25</v>
      </c>
      <c r="E558" s="43">
        <f t="shared" si="54"/>
        <v>1</v>
      </c>
      <c r="F558" s="89">
        <f t="shared" si="55"/>
        <v>0.36749999999999999</v>
      </c>
      <c r="G558" s="70">
        <f t="shared" si="59"/>
        <v>4.9999999999999989E-2</v>
      </c>
      <c r="H558" s="80">
        <f t="shared" si="51"/>
        <v>0.37536264178302992</v>
      </c>
      <c r="I558" s="80">
        <f t="shared" si="52"/>
        <v>0.47693463375067235</v>
      </c>
      <c r="J558" s="80">
        <f t="shared" si="53"/>
        <v>0.27379064981538748</v>
      </c>
      <c r="K558" s="41">
        <v>1013.51</v>
      </c>
      <c r="L558" s="41">
        <v>980.28</v>
      </c>
      <c r="M558" s="41">
        <v>1012.46</v>
      </c>
      <c r="N558" s="106"/>
    </row>
    <row r="559" spans="1:14">
      <c r="A559" s="40">
        <v>35838</v>
      </c>
      <c r="B559" s="42">
        <v>0.45</v>
      </c>
      <c r="C559" s="42">
        <v>0.36</v>
      </c>
      <c r="D559" s="42">
        <v>0.19</v>
      </c>
      <c r="E559" s="43">
        <f t="shared" si="54"/>
        <v>1</v>
      </c>
      <c r="F559" s="89">
        <f t="shared" si="55"/>
        <v>0.37374999999999997</v>
      </c>
      <c r="G559" s="70">
        <f t="shared" si="59"/>
        <v>0.26</v>
      </c>
      <c r="H559" s="80">
        <f t="shared" si="51"/>
        <v>0.37536264178302992</v>
      </c>
      <c r="I559" s="80">
        <f t="shared" si="52"/>
        <v>0.47693463375067235</v>
      </c>
      <c r="J559" s="80">
        <f t="shared" si="53"/>
        <v>0.27379064981538748</v>
      </c>
      <c r="K559" s="41">
        <v>1026.3</v>
      </c>
      <c r="L559" s="41">
        <v>1006.28</v>
      </c>
      <c r="M559" s="41">
        <v>1020.09</v>
      </c>
      <c r="N559" s="106"/>
    </row>
    <row r="560" spans="1:14">
      <c r="A560" s="40">
        <v>35845</v>
      </c>
      <c r="B560" s="42">
        <v>0.42</v>
      </c>
      <c r="C560" s="42">
        <v>0.43</v>
      </c>
      <c r="D560" s="42">
        <v>0.15</v>
      </c>
      <c r="E560" s="43">
        <f t="shared" si="54"/>
        <v>1</v>
      </c>
      <c r="F560" s="89">
        <f t="shared" si="55"/>
        <v>0.375</v>
      </c>
      <c r="G560" s="70">
        <f t="shared" si="59"/>
        <v>0.27</v>
      </c>
      <c r="H560" s="80">
        <f t="shared" si="51"/>
        <v>0.37536264178302992</v>
      </c>
      <c r="I560" s="80">
        <f t="shared" si="52"/>
        <v>0.47693463375067235</v>
      </c>
      <c r="J560" s="80">
        <f t="shared" si="53"/>
        <v>0.27379064981538748</v>
      </c>
      <c r="K560" s="41">
        <v>1034.21</v>
      </c>
      <c r="L560" s="41">
        <v>1020.09</v>
      </c>
      <c r="M560" s="41">
        <v>1034.21</v>
      </c>
      <c r="N560" s="106"/>
    </row>
    <row r="561" spans="1:14">
      <c r="A561" s="40">
        <v>35852</v>
      </c>
      <c r="B561" s="42">
        <v>0.53</v>
      </c>
      <c r="C561" s="42">
        <v>0.33</v>
      </c>
      <c r="D561" s="42">
        <v>0.14000000000000001</v>
      </c>
      <c r="E561" s="43">
        <f t="shared" si="54"/>
        <v>1</v>
      </c>
      <c r="F561" s="89">
        <f t="shared" si="55"/>
        <v>0.39875000000000005</v>
      </c>
      <c r="G561" s="70">
        <f t="shared" si="59"/>
        <v>0.39</v>
      </c>
      <c r="H561" s="80">
        <f t="shared" si="51"/>
        <v>0.37536264178302992</v>
      </c>
      <c r="I561" s="80">
        <f t="shared" si="52"/>
        <v>0.47693463375067235</v>
      </c>
      <c r="J561" s="80">
        <f t="shared" si="53"/>
        <v>0.27379064981538748</v>
      </c>
      <c r="K561" s="41">
        <v>1051.6600000000001</v>
      </c>
      <c r="L561" s="41">
        <v>1028.8900000000001</v>
      </c>
      <c r="M561" s="41">
        <v>1049.3399999999999</v>
      </c>
      <c r="N561" s="106"/>
    </row>
    <row r="562" spans="1:14">
      <c r="A562" s="40">
        <v>35859</v>
      </c>
      <c r="B562" s="42">
        <v>0.53</v>
      </c>
      <c r="C562" s="42">
        <v>0.34</v>
      </c>
      <c r="D562" s="42">
        <v>0.13</v>
      </c>
      <c r="E562" s="43">
        <f t="shared" si="54"/>
        <v>1</v>
      </c>
      <c r="F562" s="89">
        <f t="shared" si="55"/>
        <v>0.41249999999999998</v>
      </c>
      <c r="G562" s="70">
        <f t="shared" ref="G562:G567" si="60">B562-D562</f>
        <v>0.4</v>
      </c>
      <c r="H562" s="80">
        <f t="shared" si="51"/>
        <v>0.37536264178302992</v>
      </c>
      <c r="I562" s="80">
        <f t="shared" si="52"/>
        <v>0.47693463375067235</v>
      </c>
      <c r="J562" s="80">
        <f t="shared" si="53"/>
        <v>0.27379064981538748</v>
      </c>
      <c r="K562" s="41">
        <v>1055.69</v>
      </c>
      <c r="L562" s="41">
        <v>1044.7</v>
      </c>
      <c r="M562" s="41">
        <v>1055.69</v>
      </c>
      <c r="N562" s="106"/>
    </row>
    <row r="563" spans="1:14">
      <c r="A563" s="40">
        <v>35866</v>
      </c>
      <c r="B563" s="42">
        <v>0.44</v>
      </c>
      <c r="C563" s="42">
        <v>0.36</v>
      </c>
      <c r="D563" s="42">
        <v>0.2</v>
      </c>
      <c r="E563" s="43">
        <f t="shared" si="54"/>
        <v>1</v>
      </c>
      <c r="F563" s="89">
        <f t="shared" si="55"/>
        <v>0.42</v>
      </c>
      <c r="G563" s="70">
        <f t="shared" si="60"/>
        <v>0.24</v>
      </c>
      <c r="H563" s="80">
        <f t="shared" si="51"/>
        <v>0.37536264178302992</v>
      </c>
      <c r="I563" s="80">
        <f t="shared" si="52"/>
        <v>0.47693463375067235</v>
      </c>
      <c r="J563" s="80">
        <f t="shared" si="53"/>
        <v>0.27379064981538748</v>
      </c>
      <c r="K563" s="41">
        <v>1075.8599999999999</v>
      </c>
      <c r="L563" s="41">
        <v>1050.02</v>
      </c>
      <c r="M563" s="41">
        <v>1068.6099999999999</v>
      </c>
      <c r="N563" s="106"/>
    </row>
    <row r="564" spans="1:14">
      <c r="A564" s="40">
        <v>35873</v>
      </c>
      <c r="B564" s="42">
        <v>0.4</v>
      </c>
      <c r="C564" s="42">
        <v>0.38</v>
      </c>
      <c r="D564" s="42">
        <v>0.22</v>
      </c>
      <c r="E564" s="43">
        <f t="shared" si="54"/>
        <v>1</v>
      </c>
      <c r="F564" s="89">
        <f t="shared" si="55"/>
        <v>0.43125000000000002</v>
      </c>
      <c r="G564" s="70">
        <f t="shared" si="60"/>
        <v>0.18000000000000002</v>
      </c>
      <c r="H564" s="80">
        <f t="shared" si="51"/>
        <v>0.37536264178302992</v>
      </c>
      <c r="I564" s="80">
        <f t="shared" si="52"/>
        <v>0.47693463375067235</v>
      </c>
      <c r="J564" s="80">
        <f t="shared" si="53"/>
        <v>0.27379064981538748</v>
      </c>
      <c r="K564" s="41">
        <v>1101.04</v>
      </c>
      <c r="L564" s="41">
        <v>1068.6099999999999</v>
      </c>
      <c r="M564" s="41">
        <v>1099.1600000000001</v>
      </c>
      <c r="N564" s="106"/>
    </row>
    <row r="565" spans="1:14">
      <c r="A565" s="40">
        <v>35880</v>
      </c>
      <c r="B565" s="42">
        <v>0.45</v>
      </c>
      <c r="C565" s="42">
        <v>0.35</v>
      </c>
      <c r="D565" s="42">
        <v>0.2</v>
      </c>
      <c r="E565" s="43">
        <f t="shared" si="54"/>
        <v>1</v>
      </c>
      <c r="F565" s="89">
        <f t="shared" si="55"/>
        <v>0.44</v>
      </c>
      <c r="G565" s="70">
        <f t="shared" si="60"/>
        <v>0.25</v>
      </c>
      <c r="H565" s="80">
        <f t="shared" si="51"/>
        <v>0.37536264178302992</v>
      </c>
      <c r="I565" s="80">
        <f t="shared" si="52"/>
        <v>0.47693463375067235</v>
      </c>
      <c r="J565" s="80">
        <f t="shared" si="53"/>
        <v>0.27379064981538748</v>
      </c>
      <c r="K565" s="41">
        <v>1113.07</v>
      </c>
      <c r="L565" s="41">
        <v>1090.02</v>
      </c>
      <c r="M565" s="41">
        <v>1093.55</v>
      </c>
      <c r="N565" s="106"/>
    </row>
    <row r="566" spans="1:14">
      <c r="A566" s="40">
        <v>35887</v>
      </c>
      <c r="B566" s="42">
        <v>0.46</v>
      </c>
      <c r="C566" s="42">
        <v>0.32</v>
      </c>
      <c r="D566" s="42">
        <v>0.22</v>
      </c>
      <c r="E566" s="43">
        <f t="shared" si="54"/>
        <v>1</v>
      </c>
      <c r="F566" s="89">
        <f t="shared" si="55"/>
        <v>0.46</v>
      </c>
      <c r="G566" s="70">
        <f t="shared" si="60"/>
        <v>0.24000000000000002</v>
      </c>
      <c r="H566" s="80">
        <f t="shared" si="51"/>
        <v>0.37536264178302992</v>
      </c>
      <c r="I566" s="80">
        <f t="shared" si="52"/>
        <v>0.47693463375067235</v>
      </c>
      <c r="J566" s="80">
        <f t="shared" si="53"/>
        <v>0.27379064981538748</v>
      </c>
      <c r="K566" s="41">
        <v>1090.02</v>
      </c>
      <c r="L566" s="41">
        <v>1110.1300000000001</v>
      </c>
      <c r="M566" s="41">
        <v>1108.1500000000001</v>
      </c>
      <c r="N566" s="106"/>
    </row>
    <row r="567" spans="1:14">
      <c r="A567" s="40">
        <v>35894</v>
      </c>
      <c r="B567" s="42">
        <v>0.41</v>
      </c>
      <c r="C567" s="42">
        <v>0.36</v>
      </c>
      <c r="D567" s="42">
        <v>0.23</v>
      </c>
      <c r="E567" s="43">
        <f t="shared" si="54"/>
        <v>1</v>
      </c>
      <c r="F567" s="89">
        <f t="shared" si="55"/>
        <v>0.45500000000000002</v>
      </c>
      <c r="G567" s="70">
        <f t="shared" si="60"/>
        <v>0.17999999999999997</v>
      </c>
      <c r="H567" s="80">
        <f t="shared" si="51"/>
        <v>0.37536264178302992</v>
      </c>
      <c r="I567" s="80">
        <f t="shared" si="52"/>
        <v>0.47693463375067235</v>
      </c>
      <c r="J567" s="80">
        <f t="shared" si="53"/>
        <v>0.27379064981538748</v>
      </c>
      <c r="K567" s="41">
        <v>1131.99</v>
      </c>
      <c r="L567" s="41">
        <v>1098.21</v>
      </c>
      <c r="M567" s="41">
        <v>1110.67</v>
      </c>
      <c r="N567" s="106"/>
    </row>
    <row r="568" spans="1:14">
      <c r="A568" s="40">
        <v>35901</v>
      </c>
      <c r="B568" s="42">
        <v>0.53</v>
      </c>
      <c r="C568" s="42">
        <v>0.32</v>
      </c>
      <c r="D568" s="42">
        <v>0.15</v>
      </c>
      <c r="E568" s="43">
        <f t="shared" si="54"/>
        <v>1</v>
      </c>
      <c r="F568" s="89">
        <f t="shared" si="55"/>
        <v>0.46875</v>
      </c>
      <c r="G568" s="70">
        <f t="shared" ref="G568:G573" si="61">B568-D568</f>
        <v>0.38</v>
      </c>
      <c r="H568" s="80">
        <f t="shared" si="51"/>
        <v>0.37536264178302992</v>
      </c>
      <c r="I568" s="80">
        <f t="shared" si="52"/>
        <v>0.47693463375067235</v>
      </c>
      <c r="J568" s="80">
        <f t="shared" si="53"/>
        <v>0.27379064981538748</v>
      </c>
      <c r="K568" s="41">
        <v>1122.72</v>
      </c>
      <c r="L568" s="41">
        <v>1100.5999999999999</v>
      </c>
      <c r="M568" s="41">
        <v>1122.72</v>
      </c>
      <c r="N568" s="106"/>
    </row>
    <row r="569" spans="1:14">
      <c r="A569" s="40">
        <v>35908</v>
      </c>
      <c r="B569" s="42">
        <v>0.4</v>
      </c>
      <c r="C569" s="42">
        <v>0.38</v>
      </c>
      <c r="D569" s="42">
        <v>0.22</v>
      </c>
      <c r="E569" s="43">
        <f t="shared" si="54"/>
        <v>1</v>
      </c>
      <c r="F569" s="89">
        <f t="shared" si="55"/>
        <v>0.45250000000000007</v>
      </c>
      <c r="G569" s="70">
        <f t="shared" si="61"/>
        <v>0.18000000000000002</v>
      </c>
      <c r="H569" s="80">
        <f t="shared" si="51"/>
        <v>0.37536264178302992</v>
      </c>
      <c r="I569" s="80">
        <f t="shared" si="52"/>
        <v>0.47693463375067235</v>
      </c>
      <c r="J569" s="80">
        <f t="shared" si="53"/>
        <v>0.27379064981538748</v>
      </c>
      <c r="K569" s="41">
        <v>1132.98</v>
      </c>
      <c r="L569" s="41">
        <v>1104.77</v>
      </c>
      <c r="M569" s="41">
        <v>1107.9000000000001</v>
      </c>
      <c r="N569" s="106"/>
    </row>
    <row r="570" spans="1:14">
      <c r="A570" s="40">
        <v>35915</v>
      </c>
      <c r="B570" s="42">
        <v>0.44</v>
      </c>
      <c r="C570" s="42">
        <v>0.31</v>
      </c>
      <c r="D570" s="42">
        <v>0.25</v>
      </c>
      <c r="E570" s="43">
        <f t="shared" si="54"/>
        <v>1</v>
      </c>
      <c r="F570" s="89">
        <f>AVERAGE(B563:B570)</f>
        <v>0.44125000000000003</v>
      </c>
      <c r="G570" s="70">
        <f t="shared" si="61"/>
        <v>0.19</v>
      </c>
      <c r="H570" s="80">
        <f t="shared" si="51"/>
        <v>0.37536264178302992</v>
      </c>
      <c r="I570" s="80">
        <f t="shared" si="52"/>
        <v>0.47693463375067235</v>
      </c>
      <c r="J570" s="80">
        <f t="shared" si="53"/>
        <v>0.27379064981538748</v>
      </c>
      <c r="K570" s="41">
        <v>1121.02</v>
      </c>
      <c r="L570" s="41">
        <v>1076.7</v>
      </c>
      <c r="M570" s="41">
        <v>1121</v>
      </c>
      <c r="N570" s="106"/>
    </row>
    <row r="571" spans="1:14">
      <c r="A571" s="40">
        <v>35922</v>
      </c>
      <c r="B571" s="42">
        <v>0.43</v>
      </c>
      <c r="C571" s="42">
        <v>0.34</v>
      </c>
      <c r="D571" s="42">
        <v>0.23</v>
      </c>
      <c r="E571" s="43">
        <f t="shared" si="54"/>
        <v>1</v>
      </c>
      <c r="F571" s="89">
        <f t="shared" ref="F571:F634" si="62">AVERAGE(B564:B571)</f>
        <v>0.44</v>
      </c>
      <c r="G571" s="70">
        <f t="shared" si="61"/>
        <v>0.19999999999999998</v>
      </c>
      <c r="H571" s="80">
        <f t="shared" si="51"/>
        <v>0.37536264178302992</v>
      </c>
      <c r="I571" s="80">
        <f t="shared" si="52"/>
        <v>0.47693463375067235</v>
      </c>
      <c r="J571" s="80">
        <f t="shared" si="53"/>
        <v>0.27379064981538748</v>
      </c>
      <c r="K571" s="41">
        <v>1130.52</v>
      </c>
      <c r="L571" s="41">
        <v>1094.53</v>
      </c>
      <c r="M571" s="41">
        <v>1108.1400000000001</v>
      </c>
      <c r="N571" s="106"/>
    </row>
    <row r="572" spans="1:14">
      <c r="A572" s="40">
        <v>35929</v>
      </c>
      <c r="B572" s="42">
        <v>0.33</v>
      </c>
      <c r="C572" s="42">
        <v>0.41</v>
      </c>
      <c r="D572" s="42">
        <v>0.26</v>
      </c>
      <c r="E572" s="43">
        <f t="shared" si="54"/>
        <v>1</v>
      </c>
      <c r="F572" s="89">
        <f t="shared" si="62"/>
        <v>0.43125000000000002</v>
      </c>
      <c r="G572" s="70">
        <f t="shared" si="61"/>
        <v>7.0000000000000007E-2</v>
      </c>
      <c r="H572" s="80">
        <f t="shared" si="51"/>
        <v>0.37536264178302992</v>
      </c>
      <c r="I572" s="80">
        <f t="shared" si="52"/>
        <v>0.47693463375067235</v>
      </c>
      <c r="J572" s="80">
        <f t="shared" si="53"/>
        <v>0.27379064981538748</v>
      </c>
      <c r="K572" s="41">
        <v>1124.03</v>
      </c>
      <c r="L572" s="41">
        <v>1102.78</v>
      </c>
      <c r="M572" s="41">
        <v>1108.73</v>
      </c>
      <c r="N572" s="106"/>
    </row>
    <row r="573" spans="1:14">
      <c r="A573" s="40">
        <v>35936</v>
      </c>
      <c r="B573" s="42">
        <v>0.38</v>
      </c>
      <c r="C573" s="42">
        <v>0.39</v>
      </c>
      <c r="D573" s="42">
        <v>0.23</v>
      </c>
      <c r="E573" s="43">
        <f t="shared" si="54"/>
        <v>1</v>
      </c>
      <c r="F573" s="89">
        <f t="shared" si="62"/>
        <v>0.42249999999999999</v>
      </c>
      <c r="G573" s="70">
        <f t="shared" si="61"/>
        <v>0.15</v>
      </c>
      <c r="H573" s="80">
        <f t="shared" si="51"/>
        <v>0.37536264178302992</v>
      </c>
      <c r="I573" s="80">
        <f t="shared" si="52"/>
        <v>0.47693463375067235</v>
      </c>
      <c r="J573" s="80">
        <f t="shared" si="53"/>
        <v>0.27379064981538748</v>
      </c>
      <c r="K573" s="41">
        <v>1124.45</v>
      </c>
      <c r="L573" s="41">
        <v>1097.99</v>
      </c>
      <c r="M573" s="41">
        <v>1110.47</v>
      </c>
      <c r="N573" s="106"/>
    </row>
    <row r="574" spans="1:14">
      <c r="A574" s="40">
        <v>35943</v>
      </c>
      <c r="B574" s="42">
        <v>0.34</v>
      </c>
      <c r="C574" s="42">
        <v>0.4</v>
      </c>
      <c r="D574" s="42">
        <v>0.26</v>
      </c>
      <c r="E574" s="43">
        <f t="shared" si="54"/>
        <v>1</v>
      </c>
      <c r="F574" s="89">
        <f t="shared" si="62"/>
        <v>0.40749999999999997</v>
      </c>
      <c r="G574" s="70">
        <f t="shared" ref="G574:G579" si="63">B574-D574</f>
        <v>8.0000000000000016E-2</v>
      </c>
      <c r="H574" s="80">
        <f t="shared" si="51"/>
        <v>0.37536264178302992</v>
      </c>
      <c r="I574" s="80">
        <f t="shared" si="52"/>
        <v>0.47693463375067235</v>
      </c>
      <c r="J574" s="80">
        <f t="shared" si="53"/>
        <v>0.27379064981538748</v>
      </c>
      <c r="K574" s="41">
        <v>1116.79</v>
      </c>
      <c r="L574" s="41">
        <v>1074.3900000000001</v>
      </c>
      <c r="M574" s="41">
        <v>1090.82</v>
      </c>
      <c r="N574" s="106"/>
    </row>
    <row r="575" spans="1:14">
      <c r="A575" s="40">
        <v>35950</v>
      </c>
      <c r="B575" s="42">
        <v>0.25</v>
      </c>
      <c r="C575" s="42">
        <v>0.44</v>
      </c>
      <c r="D575" s="42">
        <v>0.31</v>
      </c>
      <c r="E575" s="43">
        <f t="shared" si="54"/>
        <v>1</v>
      </c>
      <c r="F575" s="89">
        <f t="shared" si="62"/>
        <v>0.38749999999999996</v>
      </c>
      <c r="G575" s="70">
        <f t="shared" si="63"/>
        <v>-0.06</v>
      </c>
      <c r="H575" s="80">
        <f t="shared" si="51"/>
        <v>0.37536264178302992</v>
      </c>
      <c r="I575" s="80">
        <f t="shared" si="52"/>
        <v>0.47693463375067235</v>
      </c>
      <c r="J575" s="80">
        <f t="shared" si="53"/>
        <v>0.27379064981538748</v>
      </c>
      <c r="K575" s="41">
        <v>1113.8800000000001</v>
      </c>
      <c r="L575" s="41">
        <v>1078.0999999999999</v>
      </c>
      <c r="M575" s="41">
        <v>1113.8599999999999</v>
      </c>
      <c r="N575" s="106"/>
    </row>
    <row r="576" spans="1:14">
      <c r="A576" s="40">
        <v>35957</v>
      </c>
      <c r="B576" s="42">
        <v>0.27</v>
      </c>
      <c r="C576" s="42">
        <v>0.49</v>
      </c>
      <c r="D576" s="42">
        <v>0.24</v>
      </c>
      <c r="E576" s="43">
        <f t="shared" si="54"/>
        <v>1</v>
      </c>
      <c r="F576" s="89">
        <f t="shared" si="62"/>
        <v>0.35499999999999998</v>
      </c>
      <c r="G576" s="70">
        <f t="shared" si="63"/>
        <v>3.0000000000000027E-2</v>
      </c>
      <c r="H576" s="80">
        <f t="shared" si="51"/>
        <v>0.37536264178302992</v>
      </c>
      <c r="I576" s="80">
        <f t="shared" si="52"/>
        <v>0.47693463375067235</v>
      </c>
      <c r="J576" s="80">
        <f t="shared" si="53"/>
        <v>0.27379064981538748</v>
      </c>
      <c r="K576" s="41">
        <v>1126</v>
      </c>
      <c r="L576" s="41">
        <v>1080.83</v>
      </c>
      <c r="M576" s="41">
        <v>1098.8399999999999</v>
      </c>
      <c r="N576" s="106"/>
    </row>
    <row r="577" spans="1:14">
      <c r="A577" s="40">
        <v>35964</v>
      </c>
      <c r="B577" s="42">
        <v>0.28999999999999998</v>
      </c>
      <c r="C577" s="42">
        <v>0.38</v>
      </c>
      <c r="D577" s="42">
        <v>0.33</v>
      </c>
      <c r="E577" s="43">
        <f t="shared" si="54"/>
        <v>1</v>
      </c>
      <c r="F577" s="89">
        <f t="shared" si="62"/>
        <v>0.34125</v>
      </c>
      <c r="G577" s="70">
        <f t="shared" si="63"/>
        <v>-4.0000000000000036E-2</v>
      </c>
      <c r="H577" s="80">
        <f t="shared" si="51"/>
        <v>0.37536264178302992</v>
      </c>
      <c r="I577" s="80">
        <f t="shared" si="52"/>
        <v>0.47693463375067235</v>
      </c>
      <c r="J577" s="80">
        <f t="shared" si="53"/>
        <v>0.27379064981538748</v>
      </c>
      <c r="K577" s="41">
        <v>1112.8699999999999</v>
      </c>
      <c r="L577" s="41">
        <v>1074.67</v>
      </c>
      <c r="M577" s="41">
        <v>1100.6500000000001</v>
      </c>
      <c r="N577" s="106"/>
    </row>
    <row r="578" spans="1:14">
      <c r="A578" s="40">
        <v>35971</v>
      </c>
      <c r="B578" s="42">
        <v>0.28000000000000003</v>
      </c>
      <c r="C578" s="42">
        <v>0.44</v>
      </c>
      <c r="D578" s="42">
        <v>0.28000000000000003</v>
      </c>
      <c r="E578" s="43">
        <f t="shared" si="54"/>
        <v>1</v>
      </c>
      <c r="F578" s="89">
        <f t="shared" si="62"/>
        <v>0.32125000000000004</v>
      </c>
      <c r="G578" s="70">
        <f t="shared" si="63"/>
        <v>0</v>
      </c>
      <c r="H578" s="80">
        <f t="shared" si="51"/>
        <v>0.37536264178302992</v>
      </c>
      <c r="I578" s="80">
        <f t="shared" si="52"/>
        <v>0.47693463375067235</v>
      </c>
      <c r="J578" s="80">
        <f t="shared" si="53"/>
        <v>0.27379064981538748</v>
      </c>
      <c r="K578" s="41">
        <v>1142.04</v>
      </c>
      <c r="L578" s="41">
        <v>1099.42</v>
      </c>
      <c r="M578" s="41">
        <v>1133.2</v>
      </c>
      <c r="N578" s="106"/>
    </row>
    <row r="579" spans="1:14">
      <c r="A579" s="40">
        <v>35978</v>
      </c>
      <c r="B579" s="42">
        <v>0.33</v>
      </c>
      <c r="C579" s="42">
        <v>0.48</v>
      </c>
      <c r="D579" s="42">
        <v>0.19</v>
      </c>
      <c r="E579" s="43">
        <f t="shared" si="54"/>
        <v>1</v>
      </c>
      <c r="F579" s="89">
        <f t="shared" si="62"/>
        <v>0.30875000000000002</v>
      </c>
      <c r="G579" s="70">
        <f t="shared" si="63"/>
        <v>0.14000000000000001</v>
      </c>
      <c r="H579" s="80">
        <f t="shared" si="51"/>
        <v>0.37536264178302992</v>
      </c>
      <c r="I579" s="80">
        <f t="shared" si="52"/>
        <v>0.47693463375067235</v>
      </c>
      <c r="J579" s="80">
        <f t="shared" si="53"/>
        <v>0.27379064981538748</v>
      </c>
      <c r="K579" s="41">
        <v>1148.56</v>
      </c>
      <c r="L579" s="41">
        <v>1131.9100000000001</v>
      </c>
      <c r="M579" s="41">
        <v>1146.42</v>
      </c>
      <c r="N579" s="106"/>
    </row>
    <row r="580" spans="1:14">
      <c r="A580" s="40">
        <v>35985</v>
      </c>
      <c r="B580" s="42">
        <v>0.36</v>
      </c>
      <c r="C580" s="42">
        <v>0.44</v>
      </c>
      <c r="D580" s="42">
        <v>0.2</v>
      </c>
      <c r="E580" s="43">
        <f t="shared" si="54"/>
        <v>1</v>
      </c>
      <c r="F580" s="89">
        <f t="shared" si="62"/>
        <v>0.3125</v>
      </c>
      <c r="G580" s="70">
        <f t="shared" ref="G580:G585" si="64">B580-D580</f>
        <v>0.15999999999999998</v>
      </c>
      <c r="H580" s="80">
        <f t="shared" si="51"/>
        <v>0.37536264178302992</v>
      </c>
      <c r="I580" s="80">
        <f t="shared" si="52"/>
        <v>0.47693463375067235</v>
      </c>
      <c r="J580" s="80">
        <f t="shared" si="53"/>
        <v>0.27379064981538748</v>
      </c>
      <c r="K580" s="41">
        <v>1166.93</v>
      </c>
      <c r="L580" s="41">
        <v>1145.03</v>
      </c>
      <c r="M580" s="41">
        <v>1164.33</v>
      </c>
      <c r="N580" s="106"/>
    </row>
    <row r="581" spans="1:14">
      <c r="A581" s="40">
        <v>35992</v>
      </c>
      <c r="B581" s="42">
        <v>0.35</v>
      </c>
      <c r="C581" s="42">
        <v>0.44</v>
      </c>
      <c r="D581" s="42">
        <v>0.21</v>
      </c>
      <c r="E581" s="43">
        <f t="shared" si="54"/>
        <v>1</v>
      </c>
      <c r="F581" s="89">
        <f t="shared" si="62"/>
        <v>0.30875000000000002</v>
      </c>
      <c r="G581" s="70">
        <f t="shared" si="64"/>
        <v>0.13999999999999999</v>
      </c>
      <c r="H581" s="80">
        <f t="shared" si="51"/>
        <v>0.37536264178302992</v>
      </c>
      <c r="I581" s="80">
        <f t="shared" si="52"/>
        <v>0.47693463375067235</v>
      </c>
      <c r="J581" s="80">
        <f t="shared" si="53"/>
        <v>0.27379064981538748</v>
      </c>
      <c r="K581" s="41">
        <v>1188.0999999999999</v>
      </c>
      <c r="L581" s="41">
        <v>1160.21</v>
      </c>
      <c r="M581" s="41">
        <v>1186.75</v>
      </c>
      <c r="N581" s="106"/>
    </row>
    <row r="582" spans="1:14">
      <c r="A582" s="40">
        <v>35999</v>
      </c>
      <c r="B582" s="42">
        <v>0.37</v>
      </c>
      <c r="C582" s="42">
        <v>0.39</v>
      </c>
      <c r="D582" s="42">
        <v>0.24</v>
      </c>
      <c r="E582" s="43">
        <f t="shared" si="54"/>
        <v>1</v>
      </c>
      <c r="F582" s="89">
        <f t="shared" si="62"/>
        <v>0.31250000000000006</v>
      </c>
      <c r="G582" s="70">
        <f t="shared" si="64"/>
        <v>0.13</v>
      </c>
      <c r="H582" s="80">
        <f t="shared" ref="H582:H645" si="65">$B$1878</f>
        <v>0.37536264178302992</v>
      </c>
      <c r="I582" s="80">
        <f t="shared" ref="I582:I645" si="66">$B$1880</f>
        <v>0.47693463375067235</v>
      </c>
      <c r="J582" s="80">
        <f t="shared" ref="J582:J645" si="67">$B$1881</f>
        <v>0.27379064981538748</v>
      </c>
      <c r="K582" s="41">
        <v>1190.58</v>
      </c>
      <c r="L582" s="41">
        <v>1129.1099999999999</v>
      </c>
      <c r="M582" s="41">
        <v>1140.8</v>
      </c>
      <c r="N582" s="106"/>
    </row>
    <row r="583" spans="1:14">
      <c r="A583" s="40">
        <v>36006</v>
      </c>
      <c r="B583" s="42">
        <v>0.44</v>
      </c>
      <c r="C583" s="42">
        <v>0.36</v>
      </c>
      <c r="D583" s="42">
        <v>0.2</v>
      </c>
      <c r="E583" s="43">
        <f t="shared" si="54"/>
        <v>1</v>
      </c>
      <c r="F583" s="89">
        <f t="shared" si="62"/>
        <v>0.33625000000000005</v>
      </c>
      <c r="G583" s="70">
        <f t="shared" si="64"/>
        <v>0.24</v>
      </c>
      <c r="H583" s="80">
        <f t="shared" si="65"/>
        <v>0.37536264178302992</v>
      </c>
      <c r="I583" s="80">
        <f t="shared" si="66"/>
        <v>0.47693463375067235</v>
      </c>
      <c r="J583" s="80">
        <f t="shared" si="67"/>
        <v>0.27379064981538748</v>
      </c>
      <c r="K583" s="41">
        <v>1147.27</v>
      </c>
      <c r="L583" s="41">
        <v>1114.3</v>
      </c>
      <c r="M583" s="41">
        <v>1120.67</v>
      </c>
      <c r="N583" s="106"/>
    </row>
    <row r="584" spans="1:14">
      <c r="A584" s="40">
        <v>36013</v>
      </c>
      <c r="B584" s="42">
        <v>0.3</v>
      </c>
      <c r="C584" s="42">
        <v>0.44</v>
      </c>
      <c r="D584" s="42">
        <v>0.26</v>
      </c>
      <c r="E584" s="43">
        <f t="shared" si="54"/>
        <v>1</v>
      </c>
      <c r="F584" s="89">
        <f t="shared" si="62"/>
        <v>0.34</v>
      </c>
      <c r="G584" s="70">
        <f t="shared" si="64"/>
        <v>3.999999999999998E-2</v>
      </c>
      <c r="H584" s="80">
        <f t="shared" si="65"/>
        <v>0.37536264178302992</v>
      </c>
      <c r="I584" s="80">
        <f t="shared" si="66"/>
        <v>0.47693463375067235</v>
      </c>
      <c r="J584" s="80">
        <f t="shared" si="67"/>
        <v>0.27379064981538748</v>
      </c>
      <c r="K584" s="41">
        <v>1121.79</v>
      </c>
      <c r="L584" s="41">
        <v>1057.3499999999999</v>
      </c>
      <c r="M584" s="41">
        <v>1089.45</v>
      </c>
      <c r="N584" s="106"/>
    </row>
    <row r="585" spans="1:14">
      <c r="A585" s="40">
        <v>36020</v>
      </c>
      <c r="B585" s="42">
        <v>0.27</v>
      </c>
      <c r="C585" s="42">
        <v>0.38</v>
      </c>
      <c r="D585" s="42">
        <v>0.35</v>
      </c>
      <c r="E585" s="43">
        <f t="shared" ref="E585:E648" si="68">SUM(B585:D585)</f>
        <v>1</v>
      </c>
      <c r="F585" s="89">
        <f t="shared" si="62"/>
        <v>0.33749999999999997</v>
      </c>
      <c r="G585" s="70">
        <f t="shared" si="64"/>
        <v>-7.999999999999996E-2</v>
      </c>
      <c r="H585" s="80">
        <f t="shared" si="65"/>
        <v>0.37536264178302992</v>
      </c>
      <c r="I585" s="80">
        <f t="shared" si="66"/>
        <v>0.47693463375067235</v>
      </c>
      <c r="J585" s="80">
        <f t="shared" si="67"/>
        <v>0.27379064981538748</v>
      </c>
      <c r="K585" s="41">
        <v>1092.82</v>
      </c>
      <c r="L585" s="41">
        <v>1054</v>
      </c>
      <c r="M585" s="41">
        <v>1062.75</v>
      </c>
      <c r="N585" s="106"/>
    </row>
    <row r="586" spans="1:14">
      <c r="A586" s="40">
        <v>36027</v>
      </c>
      <c r="B586" s="42">
        <v>0.25</v>
      </c>
      <c r="C586" s="42">
        <v>0.42</v>
      </c>
      <c r="D586" s="42">
        <v>0.33</v>
      </c>
      <c r="E586" s="43">
        <f t="shared" si="68"/>
        <v>1</v>
      </c>
      <c r="F586" s="89">
        <f t="shared" si="62"/>
        <v>0.33374999999999999</v>
      </c>
      <c r="G586" s="70">
        <f t="shared" ref="G586:G591" si="69">B586-D586</f>
        <v>-8.0000000000000016E-2</v>
      </c>
      <c r="H586" s="80">
        <f t="shared" si="65"/>
        <v>0.37536264178302992</v>
      </c>
      <c r="I586" s="80">
        <f t="shared" si="66"/>
        <v>0.47693463375067235</v>
      </c>
      <c r="J586" s="80">
        <f t="shared" si="67"/>
        <v>0.27379064981538748</v>
      </c>
      <c r="K586" s="41">
        <v>1106.32</v>
      </c>
      <c r="L586" s="41">
        <v>1054.92</v>
      </c>
      <c r="M586" s="41">
        <v>1081.24</v>
      </c>
      <c r="N586" s="106"/>
    </row>
    <row r="587" spans="1:14">
      <c r="A587" s="40">
        <v>36034</v>
      </c>
      <c r="B587" s="42">
        <v>0.23</v>
      </c>
      <c r="C587" s="42">
        <v>0.32</v>
      </c>
      <c r="D587" s="42">
        <v>0.45</v>
      </c>
      <c r="E587" s="43">
        <f t="shared" si="68"/>
        <v>1</v>
      </c>
      <c r="F587" s="89">
        <f t="shared" si="62"/>
        <v>0.32124999999999998</v>
      </c>
      <c r="G587" s="70">
        <f t="shared" si="69"/>
        <v>-0.22</v>
      </c>
      <c r="H587" s="80">
        <f t="shared" si="65"/>
        <v>0.37536264178302992</v>
      </c>
      <c r="I587" s="80">
        <f t="shared" si="66"/>
        <v>0.47693463375067235</v>
      </c>
      <c r="J587" s="80">
        <f t="shared" si="67"/>
        <v>0.27379064981538748</v>
      </c>
      <c r="K587" s="41">
        <v>1106.6400000000001</v>
      </c>
      <c r="L587" s="41">
        <v>1021.04</v>
      </c>
      <c r="M587" s="41">
        <v>1027.04</v>
      </c>
      <c r="N587" s="106"/>
    </row>
    <row r="588" spans="1:14">
      <c r="A588" s="40">
        <v>36041</v>
      </c>
      <c r="B588" s="42">
        <v>0.23</v>
      </c>
      <c r="C588" s="42">
        <v>0.37</v>
      </c>
      <c r="D588" s="42">
        <v>0.4</v>
      </c>
      <c r="E588" s="43">
        <f t="shared" si="68"/>
        <v>1</v>
      </c>
      <c r="F588" s="89">
        <f t="shared" si="62"/>
        <v>0.30499999999999999</v>
      </c>
      <c r="G588" s="70">
        <f t="shared" si="69"/>
        <v>-0.17</v>
      </c>
      <c r="H588" s="80">
        <f t="shared" si="65"/>
        <v>0.37536264178302992</v>
      </c>
      <c r="I588" s="80">
        <f t="shared" si="66"/>
        <v>0.47693463375067235</v>
      </c>
      <c r="J588" s="80">
        <f t="shared" si="67"/>
        <v>0.27379064981538748</v>
      </c>
      <c r="K588" s="41">
        <v>1033.47</v>
      </c>
      <c r="L588" s="41">
        <v>939.98</v>
      </c>
      <c r="M588" s="41">
        <v>973.89</v>
      </c>
      <c r="N588" s="106"/>
    </row>
    <row r="589" spans="1:14">
      <c r="A589" s="40">
        <v>36048</v>
      </c>
      <c r="B589" s="42">
        <v>0.28999999999999998</v>
      </c>
      <c r="C589" s="42">
        <v>0.31</v>
      </c>
      <c r="D589" s="42">
        <v>0.4</v>
      </c>
      <c r="E589" s="43">
        <f t="shared" si="68"/>
        <v>1</v>
      </c>
      <c r="F589" s="89">
        <f t="shared" si="62"/>
        <v>0.29750000000000004</v>
      </c>
      <c r="G589" s="70">
        <f t="shared" si="69"/>
        <v>-0.11000000000000004</v>
      </c>
      <c r="H589" s="80">
        <f t="shared" si="65"/>
        <v>0.37536264178302992</v>
      </c>
      <c r="I589" s="80">
        <f t="shared" si="66"/>
        <v>0.47693463375067235</v>
      </c>
      <c r="J589" s="80">
        <f t="shared" si="67"/>
        <v>0.27379064981538748</v>
      </c>
      <c r="K589" s="41">
        <v>1027.72</v>
      </c>
      <c r="L589" s="41">
        <v>968.64</v>
      </c>
      <c r="M589" s="41">
        <v>1009.06</v>
      </c>
      <c r="N589" s="106"/>
    </row>
    <row r="590" spans="1:14">
      <c r="A590" s="40">
        <v>36055</v>
      </c>
      <c r="B590" s="42">
        <v>0.34</v>
      </c>
      <c r="C590" s="42">
        <v>0.35</v>
      </c>
      <c r="D590" s="42">
        <v>0.31</v>
      </c>
      <c r="E590" s="43">
        <f t="shared" si="68"/>
        <v>1</v>
      </c>
      <c r="F590" s="89">
        <f t="shared" si="62"/>
        <v>0.29374999999999996</v>
      </c>
      <c r="G590" s="70">
        <f t="shared" si="69"/>
        <v>3.0000000000000027E-2</v>
      </c>
      <c r="H590" s="80">
        <f t="shared" si="65"/>
        <v>0.37536264178302992</v>
      </c>
      <c r="I590" s="80">
        <f t="shared" si="66"/>
        <v>0.47693463375067235</v>
      </c>
      <c r="J590" s="80">
        <f t="shared" si="67"/>
        <v>0.27379064981538748</v>
      </c>
      <c r="K590" s="41">
        <v>1046.07</v>
      </c>
      <c r="L590" s="41">
        <v>1009.06</v>
      </c>
      <c r="M590" s="41">
        <v>1020.09</v>
      </c>
      <c r="N590" s="106"/>
    </row>
    <row r="591" spans="1:14">
      <c r="A591" s="40">
        <v>36062</v>
      </c>
      <c r="B591" s="42">
        <v>0.34</v>
      </c>
      <c r="C591" s="42">
        <v>0.38</v>
      </c>
      <c r="D591" s="42">
        <v>0.28000000000000003</v>
      </c>
      <c r="E591" s="43">
        <f t="shared" si="68"/>
        <v>1</v>
      </c>
      <c r="F591" s="89">
        <f t="shared" si="62"/>
        <v>0.28125</v>
      </c>
      <c r="G591" s="70">
        <f t="shared" si="69"/>
        <v>0.06</v>
      </c>
      <c r="H591" s="80">
        <f t="shared" si="65"/>
        <v>0.37536264178302992</v>
      </c>
      <c r="I591" s="80">
        <f t="shared" si="66"/>
        <v>0.47693463375067235</v>
      </c>
      <c r="J591" s="80">
        <f t="shared" si="67"/>
        <v>0.27379064981538748</v>
      </c>
      <c r="K591" s="41">
        <v>1066.1099999999999</v>
      </c>
      <c r="L591" s="41">
        <v>993.82</v>
      </c>
      <c r="M591" s="41">
        <v>1044.75</v>
      </c>
      <c r="N591" s="106"/>
    </row>
    <row r="592" spans="1:14">
      <c r="A592" s="40">
        <v>36069</v>
      </c>
      <c r="B592" s="42">
        <v>0.32</v>
      </c>
      <c r="C592" s="42">
        <v>0.35</v>
      </c>
      <c r="D592" s="42">
        <v>0.33</v>
      </c>
      <c r="E592" s="43">
        <f t="shared" si="68"/>
        <v>1</v>
      </c>
      <c r="F592" s="89">
        <f t="shared" si="62"/>
        <v>0.28375</v>
      </c>
      <c r="G592" s="70">
        <f t="shared" ref="G592:G597" si="70">B592-D592</f>
        <v>-1.0000000000000009E-2</v>
      </c>
      <c r="H592" s="80">
        <f t="shared" si="65"/>
        <v>0.37536264178302992</v>
      </c>
      <c r="I592" s="80">
        <f t="shared" si="66"/>
        <v>0.47693463375067235</v>
      </c>
      <c r="J592" s="80">
        <f t="shared" si="67"/>
        <v>0.27379064981538748</v>
      </c>
      <c r="K592" s="41">
        <v>1061.46</v>
      </c>
      <c r="L592" s="41">
        <v>971.65</v>
      </c>
      <c r="M592" s="41">
        <v>1002.6</v>
      </c>
      <c r="N592" s="106"/>
    </row>
    <row r="593" spans="1:14">
      <c r="A593" s="40">
        <v>36076</v>
      </c>
      <c r="B593" s="42">
        <v>0.25</v>
      </c>
      <c r="C593" s="42">
        <v>0.43</v>
      </c>
      <c r="D593" s="42">
        <v>0.32</v>
      </c>
      <c r="E593" s="43">
        <f t="shared" si="68"/>
        <v>1</v>
      </c>
      <c r="F593" s="89">
        <f t="shared" si="62"/>
        <v>0.28125</v>
      </c>
      <c r="G593" s="70">
        <f t="shared" si="70"/>
        <v>-7.0000000000000007E-2</v>
      </c>
      <c r="H593" s="80">
        <f t="shared" si="65"/>
        <v>0.37536264178302992</v>
      </c>
      <c r="I593" s="80">
        <f t="shared" si="66"/>
        <v>0.47693463375067235</v>
      </c>
      <c r="J593" s="80">
        <f t="shared" si="67"/>
        <v>0.27379064981538748</v>
      </c>
      <c r="K593" s="41">
        <v>1008.77</v>
      </c>
      <c r="L593" s="41">
        <v>923.32</v>
      </c>
      <c r="M593" s="41">
        <v>984.39</v>
      </c>
      <c r="N593" s="106"/>
    </row>
    <row r="594" spans="1:14">
      <c r="A594" s="40">
        <v>36083</v>
      </c>
      <c r="B594" s="42">
        <v>0.25</v>
      </c>
      <c r="C594" s="42">
        <v>0.34</v>
      </c>
      <c r="D594" s="42">
        <v>0.41</v>
      </c>
      <c r="E594" s="43">
        <f t="shared" si="68"/>
        <v>1</v>
      </c>
      <c r="F594" s="89">
        <f t="shared" si="62"/>
        <v>0.28125</v>
      </c>
      <c r="G594" s="70">
        <f t="shared" si="70"/>
        <v>-0.15999999999999998</v>
      </c>
      <c r="H594" s="80">
        <f t="shared" si="65"/>
        <v>0.37536264178302992</v>
      </c>
      <c r="I594" s="80">
        <f t="shared" si="66"/>
        <v>0.47693463375067235</v>
      </c>
      <c r="J594" s="80">
        <f t="shared" si="67"/>
        <v>0.27379064981538748</v>
      </c>
      <c r="K594" s="41">
        <v>1062.6500000000001</v>
      </c>
      <c r="L594" s="41">
        <v>984.39</v>
      </c>
      <c r="M594" s="41">
        <v>1056.42</v>
      </c>
      <c r="N594" s="106"/>
    </row>
    <row r="595" spans="1:14">
      <c r="A595" s="40">
        <v>36090</v>
      </c>
      <c r="B595" s="42">
        <v>0.32</v>
      </c>
      <c r="C595" s="42">
        <v>0.35</v>
      </c>
      <c r="D595" s="42">
        <v>0.33</v>
      </c>
      <c r="E595" s="43">
        <f t="shared" si="68"/>
        <v>1</v>
      </c>
      <c r="F595" s="89">
        <f t="shared" si="62"/>
        <v>0.29250000000000004</v>
      </c>
      <c r="G595" s="70">
        <f t="shared" si="70"/>
        <v>-1.0000000000000009E-2</v>
      </c>
      <c r="H595" s="80">
        <f t="shared" si="65"/>
        <v>0.37536264178302992</v>
      </c>
      <c r="I595" s="80">
        <f t="shared" si="66"/>
        <v>0.47693463375067235</v>
      </c>
      <c r="J595" s="80">
        <f t="shared" si="67"/>
        <v>0.27379064981538748</v>
      </c>
      <c r="K595" s="41">
        <v>1084.06</v>
      </c>
      <c r="L595" s="41">
        <v>1054.23</v>
      </c>
      <c r="M595" s="41">
        <v>1070.67</v>
      </c>
      <c r="N595" s="106"/>
    </row>
    <row r="596" spans="1:14">
      <c r="A596" s="40">
        <v>36097</v>
      </c>
      <c r="B596" s="42">
        <v>0.43</v>
      </c>
      <c r="C596" s="42">
        <v>0.36</v>
      </c>
      <c r="D596" s="42">
        <v>0.21</v>
      </c>
      <c r="E596" s="43">
        <f t="shared" si="68"/>
        <v>1</v>
      </c>
      <c r="F596" s="89">
        <f t="shared" si="62"/>
        <v>0.3175</v>
      </c>
      <c r="G596" s="70">
        <f t="shared" si="70"/>
        <v>0.22</v>
      </c>
      <c r="H596" s="80">
        <f t="shared" si="65"/>
        <v>0.37536264178302992</v>
      </c>
      <c r="I596" s="80">
        <f t="shared" si="66"/>
        <v>0.47693463375067235</v>
      </c>
      <c r="J596" s="80">
        <f t="shared" si="67"/>
        <v>0.27379064981538748</v>
      </c>
      <c r="K596" s="41">
        <v>1103.78</v>
      </c>
      <c r="L596" s="41">
        <v>1059.6600000000001</v>
      </c>
      <c r="M596" s="41">
        <v>1098.67</v>
      </c>
      <c r="N596" s="106"/>
    </row>
    <row r="597" spans="1:14">
      <c r="A597" s="40">
        <v>36104</v>
      </c>
      <c r="B597" s="42">
        <v>0.38</v>
      </c>
      <c r="C597" s="42">
        <v>0.42</v>
      </c>
      <c r="D597" s="42">
        <v>0.2</v>
      </c>
      <c r="E597" s="43">
        <f t="shared" si="68"/>
        <v>1</v>
      </c>
      <c r="F597" s="89">
        <f t="shared" si="62"/>
        <v>0.32874999999999999</v>
      </c>
      <c r="G597" s="70">
        <f t="shared" si="70"/>
        <v>0.18</v>
      </c>
      <c r="H597" s="80">
        <f t="shared" si="65"/>
        <v>0.37536264178302992</v>
      </c>
      <c r="I597" s="80">
        <f t="shared" si="66"/>
        <v>0.47693463375067235</v>
      </c>
      <c r="J597" s="80">
        <f t="shared" si="67"/>
        <v>0.27379064981538748</v>
      </c>
      <c r="K597" s="41">
        <v>1141.3</v>
      </c>
      <c r="L597" s="41">
        <v>1098.67</v>
      </c>
      <c r="M597" s="41">
        <v>1141.01</v>
      </c>
      <c r="N597" s="106"/>
    </row>
    <row r="598" spans="1:14">
      <c r="A598" s="40">
        <v>36111</v>
      </c>
      <c r="B598" s="42">
        <v>0.5</v>
      </c>
      <c r="C598" s="42">
        <v>0.36</v>
      </c>
      <c r="D598" s="42">
        <v>0.14000000000000001</v>
      </c>
      <c r="E598" s="43">
        <f t="shared" si="68"/>
        <v>1</v>
      </c>
      <c r="F598" s="89">
        <f t="shared" si="62"/>
        <v>0.34875</v>
      </c>
      <c r="G598" s="70">
        <f t="shared" ref="G598:G603" si="71">B598-D598</f>
        <v>0.36</v>
      </c>
      <c r="H598" s="80">
        <f t="shared" si="65"/>
        <v>0.37536264178302992</v>
      </c>
      <c r="I598" s="80">
        <f t="shared" si="66"/>
        <v>0.47693463375067235</v>
      </c>
      <c r="J598" s="80">
        <f t="shared" si="67"/>
        <v>0.27379064981538748</v>
      </c>
      <c r="K598" s="41">
        <v>1141.01</v>
      </c>
      <c r="L598" s="41">
        <v>1115.55</v>
      </c>
      <c r="M598" s="41">
        <v>1125.72</v>
      </c>
      <c r="N598" s="106"/>
    </row>
    <row r="599" spans="1:14">
      <c r="A599" s="40">
        <v>36118</v>
      </c>
      <c r="B599" s="42">
        <v>0.4</v>
      </c>
      <c r="C599" s="42">
        <v>0.42</v>
      </c>
      <c r="D599" s="42">
        <v>0.18</v>
      </c>
      <c r="E599" s="43">
        <f t="shared" si="68"/>
        <v>1</v>
      </c>
      <c r="F599" s="89">
        <f t="shared" si="62"/>
        <v>0.35625000000000001</v>
      </c>
      <c r="G599" s="70">
        <f t="shared" si="71"/>
        <v>0.22000000000000003</v>
      </c>
      <c r="H599" s="80">
        <f t="shared" si="65"/>
        <v>0.37536264178302992</v>
      </c>
      <c r="I599" s="80">
        <f t="shared" si="66"/>
        <v>0.47693463375067235</v>
      </c>
      <c r="J599" s="80">
        <f t="shared" si="67"/>
        <v>0.27379064981538748</v>
      </c>
      <c r="K599" s="41">
        <v>1163.55</v>
      </c>
      <c r="L599" s="41">
        <v>1125.72</v>
      </c>
      <c r="M599" s="41">
        <v>1163.55</v>
      </c>
      <c r="N599" s="106"/>
    </row>
    <row r="600" spans="1:14">
      <c r="A600" s="40">
        <v>36124</v>
      </c>
      <c r="B600" s="42">
        <v>0.48</v>
      </c>
      <c r="C600" s="42">
        <v>0.35</v>
      </c>
      <c r="D600" s="42">
        <v>0.17</v>
      </c>
      <c r="E600" s="43">
        <f t="shared" si="68"/>
        <v>1</v>
      </c>
      <c r="F600" s="89">
        <f t="shared" si="62"/>
        <v>0.37624999999999997</v>
      </c>
      <c r="G600" s="70">
        <f t="shared" si="71"/>
        <v>0.30999999999999994</v>
      </c>
      <c r="H600" s="80">
        <f t="shared" si="65"/>
        <v>0.37536264178302992</v>
      </c>
      <c r="I600" s="80">
        <f t="shared" si="66"/>
        <v>0.47693463375067235</v>
      </c>
      <c r="J600" s="80">
        <f t="shared" si="67"/>
        <v>0.27379064981538748</v>
      </c>
      <c r="K600" s="41">
        <v>1192.97</v>
      </c>
      <c r="L600" s="41">
        <v>1163.55</v>
      </c>
      <c r="M600" s="41">
        <v>1192.33</v>
      </c>
      <c r="N600" s="106"/>
    </row>
    <row r="601" spans="1:14">
      <c r="A601" s="40">
        <v>36132</v>
      </c>
      <c r="B601" s="42">
        <v>0.49</v>
      </c>
      <c r="C601" s="42">
        <v>0.3</v>
      </c>
      <c r="D601" s="42">
        <v>0.21</v>
      </c>
      <c r="E601" s="43">
        <f t="shared" si="68"/>
        <v>1</v>
      </c>
      <c r="F601" s="89">
        <f t="shared" si="62"/>
        <v>0.40625</v>
      </c>
      <c r="G601" s="70">
        <f t="shared" si="71"/>
        <v>0.28000000000000003</v>
      </c>
      <c r="H601" s="80">
        <f t="shared" si="65"/>
        <v>0.37536264178302992</v>
      </c>
      <c r="I601" s="80">
        <f t="shared" si="66"/>
        <v>0.47693463375067235</v>
      </c>
      <c r="J601" s="80">
        <f t="shared" si="67"/>
        <v>0.27379064981538748</v>
      </c>
      <c r="K601" s="41">
        <v>1192.72</v>
      </c>
      <c r="L601" s="41">
        <v>1150.1400000000001</v>
      </c>
      <c r="M601" s="41">
        <v>1176.74</v>
      </c>
      <c r="N601" s="106"/>
    </row>
    <row r="602" spans="1:14">
      <c r="A602" s="40">
        <v>36139</v>
      </c>
      <c r="B602" s="42">
        <v>0.44</v>
      </c>
      <c r="C602" s="42">
        <v>0.3</v>
      </c>
      <c r="D602" s="42">
        <v>0.26</v>
      </c>
      <c r="E602" s="43">
        <f t="shared" si="68"/>
        <v>1</v>
      </c>
      <c r="F602" s="89">
        <f t="shared" si="62"/>
        <v>0.43</v>
      </c>
      <c r="G602" s="70">
        <f t="shared" si="71"/>
        <v>0.18</v>
      </c>
      <c r="H602" s="80">
        <f t="shared" si="65"/>
        <v>0.37536264178302992</v>
      </c>
      <c r="I602" s="80">
        <f t="shared" si="66"/>
        <v>0.47693463375067235</v>
      </c>
      <c r="J602" s="80">
        <f t="shared" si="67"/>
        <v>0.27379064981538748</v>
      </c>
      <c r="K602" s="41">
        <v>1193.53</v>
      </c>
      <c r="L602" s="41">
        <v>1153.19</v>
      </c>
      <c r="M602" s="41">
        <v>1166.46</v>
      </c>
      <c r="N602" s="106"/>
    </row>
    <row r="603" spans="1:14">
      <c r="A603" s="40">
        <v>36146</v>
      </c>
      <c r="B603" s="42">
        <v>0.41</v>
      </c>
      <c r="C603" s="42">
        <v>0.34</v>
      </c>
      <c r="D603" s="42">
        <v>0.25</v>
      </c>
      <c r="E603" s="43">
        <f t="shared" si="68"/>
        <v>1</v>
      </c>
      <c r="F603" s="89">
        <f t="shared" si="62"/>
        <v>0.44124999999999998</v>
      </c>
      <c r="G603" s="70">
        <f t="shared" si="71"/>
        <v>0.15999999999999998</v>
      </c>
      <c r="H603" s="80">
        <f t="shared" si="65"/>
        <v>0.37536264178302992</v>
      </c>
      <c r="I603" s="80">
        <f t="shared" si="66"/>
        <v>0.47693463375067235</v>
      </c>
      <c r="J603" s="80">
        <f t="shared" si="67"/>
        <v>0.27379064981538748</v>
      </c>
      <c r="K603" s="41">
        <v>1188.8900000000001</v>
      </c>
      <c r="L603" s="41">
        <v>1136.8900000000001</v>
      </c>
      <c r="M603" s="41">
        <v>1188.03</v>
      </c>
      <c r="N603" s="106"/>
    </row>
    <row r="604" spans="1:14">
      <c r="A604" s="40">
        <v>36152</v>
      </c>
      <c r="B604" s="42">
        <v>0.34</v>
      </c>
      <c r="C604" s="42">
        <v>0.34</v>
      </c>
      <c r="D604" s="42">
        <v>0.32</v>
      </c>
      <c r="E604" s="43">
        <f t="shared" si="68"/>
        <v>1</v>
      </c>
      <c r="F604" s="89">
        <f t="shared" si="62"/>
        <v>0.43</v>
      </c>
      <c r="G604" s="70">
        <f t="shared" ref="G604:G609" si="72">B604-D604</f>
        <v>2.0000000000000018E-2</v>
      </c>
      <c r="H604" s="80">
        <f t="shared" si="65"/>
        <v>0.37536264178302992</v>
      </c>
      <c r="I604" s="80">
        <f t="shared" si="66"/>
        <v>0.47693463375067235</v>
      </c>
      <c r="J604" s="80">
        <f t="shared" si="67"/>
        <v>0.27379064981538748</v>
      </c>
      <c r="K604" s="41">
        <v>1229.8900000000001</v>
      </c>
      <c r="L604" s="41">
        <v>1188.03</v>
      </c>
      <c r="M604" s="41">
        <v>1226.27</v>
      </c>
      <c r="N604" s="106"/>
    </row>
    <row r="605" spans="1:14">
      <c r="A605" s="40">
        <v>36160</v>
      </c>
      <c r="B605" s="42">
        <v>0.41</v>
      </c>
      <c r="C605" s="42">
        <v>0.37</v>
      </c>
      <c r="D605" s="42">
        <v>0.22</v>
      </c>
      <c r="E605" s="43">
        <f t="shared" si="68"/>
        <v>1</v>
      </c>
      <c r="F605" s="89">
        <f t="shared" si="62"/>
        <v>0.43375000000000002</v>
      </c>
      <c r="G605" s="70">
        <f t="shared" si="72"/>
        <v>0.18999999999999997</v>
      </c>
      <c r="H605" s="80">
        <f t="shared" si="65"/>
        <v>0.37536264178302992</v>
      </c>
      <c r="I605" s="80">
        <f t="shared" si="66"/>
        <v>0.47693463375067235</v>
      </c>
      <c r="J605" s="80">
        <f t="shared" si="67"/>
        <v>0.27379064981538748</v>
      </c>
      <c r="K605" s="41">
        <v>1244.93</v>
      </c>
      <c r="L605" s="41">
        <v>1200.78</v>
      </c>
      <c r="M605" s="41">
        <v>1229.23</v>
      </c>
      <c r="N605" s="106"/>
    </row>
    <row r="606" spans="1:14">
      <c r="A606" s="40">
        <v>36167</v>
      </c>
      <c r="B606" s="42">
        <v>0.38</v>
      </c>
      <c r="C606" s="42">
        <v>0.39</v>
      </c>
      <c r="D606" s="42">
        <v>0.23</v>
      </c>
      <c r="E606" s="43">
        <f t="shared" si="68"/>
        <v>1</v>
      </c>
      <c r="F606" s="89">
        <f t="shared" si="62"/>
        <v>0.41875000000000001</v>
      </c>
      <c r="G606" s="70">
        <f t="shared" si="72"/>
        <v>0.15</v>
      </c>
      <c r="H606" s="80">
        <f t="shared" si="65"/>
        <v>0.37536264178302992</v>
      </c>
      <c r="I606" s="80">
        <f t="shared" si="66"/>
        <v>0.47693463375067235</v>
      </c>
      <c r="J606" s="80">
        <f t="shared" si="67"/>
        <v>0.27379064981538748</v>
      </c>
      <c r="K606" s="41">
        <v>1278.24</v>
      </c>
      <c r="L606" s="41">
        <v>1219.0999999999999</v>
      </c>
      <c r="M606" s="41">
        <v>1275.0899999999999</v>
      </c>
      <c r="N606" s="106"/>
    </row>
    <row r="607" spans="1:14">
      <c r="A607" s="40">
        <v>36174</v>
      </c>
      <c r="B607" s="42">
        <v>0.51</v>
      </c>
      <c r="C607" s="42">
        <v>0.28000000000000003</v>
      </c>
      <c r="D607" s="42">
        <v>0.21</v>
      </c>
      <c r="E607" s="43">
        <f t="shared" si="68"/>
        <v>1</v>
      </c>
      <c r="F607" s="89">
        <f t="shared" si="62"/>
        <v>0.4325</v>
      </c>
      <c r="G607" s="70">
        <f t="shared" si="72"/>
        <v>0.30000000000000004</v>
      </c>
      <c r="H607" s="80">
        <f t="shared" si="65"/>
        <v>0.37536264178302992</v>
      </c>
      <c r="I607" s="80">
        <f t="shared" si="66"/>
        <v>0.47693463375067235</v>
      </c>
      <c r="J607" s="80">
        <f t="shared" si="67"/>
        <v>0.27379064981538748</v>
      </c>
      <c r="K607" s="41">
        <v>1276.22</v>
      </c>
      <c r="L607" s="41">
        <v>1205.46</v>
      </c>
      <c r="M607" s="41">
        <v>1243.26</v>
      </c>
      <c r="N607" s="106"/>
    </row>
    <row r="608" spans="1:14">
      <c r="A608" s="40">
        <v>36181</v>
      </c>
      <c r="B608" s="42">
        <v>0.56000000000000005</v>
      </c>
      <c r="C608" s="42">
        <v>0.24</v>
      </c>
      <c r="D608" s="42">
        <v>0.2</v>
      </c>
      <c r="E608" s="43">
        <f t="shared" si="68"/>
        <v>1</v>
      </c>
      <c r="F608" s="89">
        <f t="shared" si="62"/>
        <v>0.44249999999999995</v>
      </c>
      <c r="G608" s="70">
        <f t="shared" si="72"/>
        <v>0.36000000000000004</v>
      </c>
      <c r="H608" s="80">
        <f t="shared" si="65"/>
        <v>0.37536264178302992</v>
      </c>
      <c r="I608" s="80">
        <f t="shared" si="66"/>
        <v>0.47693463375067235</v>
      </c>
      <c r="J608" s="80">
        <f t="shared" si="67"/>
        <v>0.27379064981538748</v>
      </c>
      <c r="K608" s="41">
        <v>1274.07</v>
      </c>
      <c r="L608" s="41">
        <v>1217.97</v>
      </c>
      <c r="M608" s="41">
        <v>1225.19</v>
      </c>
      <c r="N608" s="106"/>
    </row>
    <row r="609" spans="1:14">
      <c r="A609" s="40">
        <v>36188</v>
      </c>
      <c r="B609" s="42">
        <v>0.47</v>
      </c>
      <c r="C609" s="42">
        <v>0.33</v>
      </c>
      <c r="D609" s="42">
        <v>0.2</v>
      </c>
      <c r="E609" s="43">
        <f t="shared" si="68"/>
        <v>1</v>
      </c>
      <c r="F609" s="89">
        <f t="shared" si="62"/>
        <v>0.44000000000000006</v>
      </c>
      <c r="G609" s="70">
        <f t="shared" si="72"/>
        <v>0.26999999999999996</v>
      </c>
      <c r="H609" s="80">
        <f t="shared" si="65"/>
        <v>0.37536264178302992</v>
      </c>
      <c r="I609" s="80">
        <f t="shared" si="66"/>
        <v>0.47693463375067235</v>
      </c>
      <c r="J609" s="80">
        <f t="shared" si="67"/>
        <v>0.27379064981538748</v>
      </c>
      <c r="K609" s="41">
        <v>1280.3699999999999</v>
      </c>
      <c r="L609" s="41">
        <v>1219.4000000000001</v>
      </c>
      <c r="M609" s="41">
        <v>1279.6400000000001</v>
      </c>
      <c r="N609" s="106"/>
    </row>
    <row r="610" spans="1:14">
      <c r="A610" s="40">
        <v>36195</v>
      </c>
      <c r="B610" s="42">
        <v>0.48</v>
      </c>
      <c r="C610" s="42">
        <v>0.38</v>
      </c>
      <c r="D610" s="42">
        <v>0.14000000000000001</v>
      </c>
      <c r="E610" s="43">
        <f t="shared" si="68"/>
        <v>1</v>
      </c>
      <c r="F610" s="89">
        <f t="shared" si="62"/>
        <v>0.44500000000000001</v>
      </c>
      <c r="G610" s="70">
        <f>B610-D610</f>
        <v>0.33999999999999997</v>
      </c>
      <c r="H610" s="80">
        <f t="shared" si="65"/>
        <v>0.37536264178302992</v>
      </c>
      <c r="I610" s="80">
        <f t="shared" si="66"/>
        <v>0.47693463375067235</v>
      </c>
      <c r="J610" s="80">
        <f t="shared" si="67"/>
        <v>0.27379064981538748</v>
      </c>
      <c r="K610" s="41">
        <v>1283.75</v>
      </c>
      <c r="L610" s="41">
        <v>1232.28</v>
      </c>
      <c r="M610" s="41">
        <v>1239.4000000000001</v>
      </c>
      <c r="N610" s="106"/>
    </row>
    <row r="611" spans="1:14">
      <c r="A611" s="40">
        <v>36202</v>
      </c>
      <c r="B611" s="42">
        <v>0.48</v>
      </c>
      <c r="C611" s="42">
        <v>0.35</v>
      </c>
      <c r="D611" s="42">
        <v>0.17</v>
      </c>
      <c r="E611" s="43">
        <f t="shared" si="68"/>
        <v>1</v>
      </c>
      <c r="F611" s="89">
        <f t="shared" si="62"/>
        <v>0.45374999999999999</v>
      </c>
      <c r="G611" s="70">
        <f>B611-D611</f>
        <v>0.30999999999999994</v>
      </c>
      <c r="H611" s="80">
        <f t="shared" si="65"/>
        <v>0.37536264178302992</v>
      </c>
      <c r="I611" s="80">
        <f t="shared" si="66"/>
        <v>0.47693463375067235</v>
      </c>
      <c r="J611" s="80">
        <f t="shared" si="67"/>
        <v>0.27379064981538748</v>
      </c>
      <c r="K611" s="41">
        <v>1254.05</v>
      </c>
      <c r="L611" s="41">
        <v>1211.8900000000001</v>
      </c>
      <c r="M611" s="41">
        <v>1230.1300000000001</v>
      </c>
      <c r="N611" s="106"/>
    </row>
    <row r="612" spans="1:14">
      <c r="A612" s="40">
        <v>36209</v>
      </c>
      <c r="B612" s="42">
        <v>0.37</v>
      </c>
      <c r="C612" s="42">
        <v>0.39</v>
      </c>
      <c r="D612" s="42">
        <v>0.24</v>
      </c>
      <c r="E612" s="43">
        <f t="shared" si="68"/>
        <v>1</v>
      </c>
      <c r="F612" s="89">
        <f t="shared" si="62"/>
        <v>0.45750000000000002</v>
      </c>
      <c r="G612" s="70">
        <f>B612-D612</f>
        <v>0.13</v>
      </c>
      <c r="H612" s="80">
        <f t="shared" si="65"/>
        <v>0.37536264178302992</v>
      </c>
      <c r="I612" s="80">
        <f t="shared" si="66"/>
        <v>0.47693463375067235</v>
      </c>
      <c r="J612" s="80">
        <f t="shared" si="67"/>
        <v>0.27379064981538748</v>
      </c>
      <c r="K612" s="41">
        <v>1252.17</v>
      </c>
      <c r="L612" s="41">
        <v>1220.7</v>
      </c>
      <c r="M612" s="41">
        <v>1239.22</v>
      </c>
      <c r="N612" s="106"/>
    </row>
    <row r="613" spans="1:14">
      <c r="A613" s="40">
        <v>36216</v>
      </c>
      <c r="B613" s="42">
        <v>0.37</v>
      </c>
      <c r="C613" s="42">
        <v>0.39</v>
      </c>
      <c r="D613" s="42">
        <v>0.24</v>
      </c>
      <c r="E613" s="43">
        <f t="shared" si="68"/>
        <v>1</v>
      </c>
      <c r="F613" s="89">
        <f t="shared" si="62"/>
        <v>0.45250000000000007</v>
      </c>
      <c r="G613" s="70">
        <f>B613-D613</f>
        <v>0.13</v>
      </c>
      <c r="H613" s="80">
        <f t="shared" si="65"/>
        <v>0.37536264178302992</v>
      </c>
      <c r="I613" s="80">
        <f t="shared" si="66"/>
        <v>0.47693463375067235</v>
      </c>
      <c r="J613" s="80">
        <f t="shared" si="67"/>
        <v>0.27379064981538748</v>
      </c>
      <c r="K613" s="41">
        <v>1283.8399999999999</v>
      </c>
      <c r="L613" s="41">
        <v>1225.01</v>
      </c>
      <c r="M613" s="41">
        <v>1238.33</v>
      </c>
      <c r="N613" s="106"/>
    </row>
    <row r="614" spans="1:14">
      <c r="A614" s="40">
        <v>36223</v>
      </c>
      <c r="B614" s="42">
        <v>0.36</v>
      </c>
      <c r="C614" s="42">
        <v>0.45</v>
      </c>
      <c r="D614" s="42">
        <v>0.19</v>
      </c>
      <c r="E614" s="43">
        <f t="shared" si="68"/>
        <v>1</v>
      </c>
      <c r="F614" s="89">
        <f t="shared" si="62"/>
        <v>0.45</v>
      </c>
      <c r="G614" s="70">
        <f>B614-D614</f>
        <v>0.16999999999999998</v>
      </c>
      <c r="H614" s="80">
        <f t="shared" si="65"/>
        <v>0.37536264178302992</v>
      </c>
      <c r="I614" s="80">
        <f t="shared" si="66"/>
        <v>0.47693463375067235</v>
      </c>
      <c r="J614" s="80">
        <f t="shared" si="67"/>
        <v>0.27379064981538748</v>
      </c>
      <c r="K614" s="41">
        <v>1275.73</v>
      </c>
      <c r="L614" s="41">
        <v>1216.03</v>
      </c>
      <c r="M614" s="41">
        <v>1275.47</v>
      </c>
      <c r="N614" s="106"/>
    </row>
    <row r="615" spans="1:14">
      <c r="A615" s="40">
        <v>36230</v>
      </c>
      <c r="B615" s="42">
        <v>0.37</v>
      </c>
      <c r="C615" s="42">
        <v>0.42</v>
      </c>
      <c r="D615" s="42">
        <v>0.21</v>
      </c>
      <c r="E615" s="43">
        <f t="shared" si="68"/>
        <v>1</v>
      </c>
      <c r="F615" s="89">
        <f t="shared" si="62"/>
        <v>0.4325</v>
      </c>
      <c r="G615" s="70">
        <f t="shared" ref="G615:G622" si="73">B615-D615</f>
        <v>0.16</v>
      </c>
      <c r="H615" s="80">
        <f t="shared" si="65"/>
        <v>0.37536264178302992</v>
      </c>
      <c r="I615" s="80">
        <f t="shared" si="66"/>
        <v>0.47693463375067235</v>
      </c>
      <c r="J615" s="80">
        <f t="shared" si="67"/>
        <v>0.27379064981538748</v>
      </c>
      <c r="K615" s="41">
        <v>1306.43</v>
      </c>
      <c r="L615" s="41">
        <v>1271.58</v>
      </c>
      <c r="M615" s="41">
        <v>1294.5899999999999</v>
      </c>
      <c r="N615" s="106"/>
    </row>
    <row r="616" spans="1:14">
      <c r="A616" s="40">
        <v>36237</v>
      </c>
      <c r="B616" s="42">
        <v>0.48</v>
      </c>
      <c r="C616" s="42">
        <v>0.31</v>
      </c>
      <c r="D616" s="42">
        <v>0.21</v>
      </c>
      <c r="E616" s="43">
        <f t="shared" si="68"/>
        <v>1</v>
      </c>
      <c r="F616" s="89">
        <f t="shared" si="62"/>
        <v>0.42249999999999999</v>
      </c>
      <c r="G616" s="70">
        <f t="shared" si="73"/>
        <v>0.27</v>
      </c>
      <c r="H616" s="80">
        <f t="shared" si="65"/>
        <v>0.37536264178302992</v>
      </c>
      <c r="I616" s="80">
        <f t="shared" si="66"/>
        <v>0.47693463375067235</v>
      </c>
      <c r="J616" s="80">
        <f t="shared" si="67"/>
        <v>0.27379064981538748</v>
      </c>
      <c r="K616" s="41">
        <v>1323.82</v>
      </c>
      <c r="L616" s="41">
        <v>1291.03</v>
      </c>
      <c r="M616" s="41">
        <v>1299.29</v>
      </c>
      <c r="N616" s="106"/>
    </row>
    <row r="617" spans="1:14">
      <c r="A617" s="40">
        <v>36244</v>
      </c>
      <c r="B617" s="42">
        <v>0.38</v>
      </c>
      <c r="C617" s="42">
        <v>0.33</v>
      </c>
      <c r="D617" s="42">
        <v>0.28999999999999998</v>
      </c>
      <c r="E617" s="43">
        <f t="shared" si="68"/>
        <v>1</v>
      </c>
      <c r="F617" s="89">
        <f t="shared" si="62"/>
        <v>0.41125</v>
      </c>
      <c r="G617" s="70">
        <f t="shared" si="73"/>
        <v>9.0000000000000024E-2</v>
      </c>
      <c r="H617" s="80">
        <f t="shared" si="65"/>
        <v>0.37536264178302992</v>
      </c>
      <c r="I617" s="80">
        <f t="shared" si="66"/>
        <v>0.47693463375067235</v>
      </c>
      <c r="J617" s="80">
        <f t="shared" si="67"/>
        <v>0.27379064981538748</v>
      </c>
      <c r="K617" s="41">
        <v>1303.8399999999999</v>
      </c>
      <c r="L617" s="41">
        <v>1256.43</v>
      </c>
      <c r="M617" s="41">
        <v>1282.8</v>
      </c>
      <c r="N617" s="106"/>
    </row>
    <row r="618" spans="1:14">
      <c r="A618" s="40">
        <v>36251</v>
      </c>
      <c r="B618" s="42">
        <v>0.4</v>
      </c>
      <c r="C618" s="42">
        <v>0.35</v>
      </c>
      <c r="D618" s="42">
        <v>0.25</v>
      </c>
      <c r="E618" s="43">
        <f t="shared" si="68"/>
        <v>1</v>
      </c>
      <c r="F618" s="89">
        <f t="shared" si="62"/>
        <v>0.40125</v>
      </c>
      <c r="G618" s="70">
        <f t="shared" si="73"/>
        <v>0.15000000000000002</v>
      </c>
      <c r="H618" s="80">
        <f t="shared" si="65"/>
        <v>0.37536264178302992</v>
      </c>
      <c r="I618" s="80">
        <f t="shared" si="66"/>
        <v>0.47693463375067235</v>
      </c>
      <c r="J618" s="80">
        <f t="shared" si="67"/>
        <v>0.27379064981538748</v>
      </c>
      <c r="K618" s="41">
        <v>1313.6</v>
      </c>
      <c r="L618" s="41">
        <v>1282.56</v>
      </c>
      <c r="M618" s="41">
        <v>1293.72</v>
      </c>
      <c r="N618" s="106"/>
    </row>
    <row r="619" spans="1:14">
      <c r="A619" s="40">
        <v>36258</v>
      </c>
      <c r="B619" s="42">
        <v>0.36</v>
      </c>
      <c r="C619" s="42">
        <v>0.38</v>
      </c>
      <c r="D619" s="42">
        <v>0.26</v>
      </c>
      <c r="E619" s="43">
        <f t="shared" si="68"/>
        <v>1</v>
      </c>
      <c r="F619" s="89">
        <f t="shared" si="62"/>
        <v>0.38624999999999998</v>
      </c>
      <c r="G619" s="70">
        <f t="shared" si="73"/>
        <v>9.9999999999999978E-2</v>
      </c>
      <c r="H619" s="80">
        <f t="shared" si="65"/>
        <v>0.37536264178302992</v>
      </c>
      <c r="I619" s="80">
        <f t="shared" si="66"/>
        <v>0.47693463375067235</v>
      </c>
      <c r="J619" s="80">
        <f t="shared" si="67"/>
        <v>0.27379064981538748</v>
      </c>
      <c r="K619" s="41">
        <v>1351.22</v>
      </c>
      <c r="L619" s="41">
        <v>1293.72</v>
      </c>
      <c r="M619" s="41">
        <v>1348.35</v>
      </c>
      <c r="N619" s="106"/>
    </row>
    <row r="620" spans="1:14">
      <c r="A620" s="40">
        <v>36265</v>
      </c>
      <c r="B620" s="42">
        <v>0.41</v>
      </c>
      <c r="C620" s="42">
        <v>0.31</v>
      </c>
      <c r="D620" s="42">
        <v>0.28000000000000003</v>
      </c>
      <c r="E620" s="43">
        <f t="shared" si="68"/>
        <v>1</v>
      </c>
      <c r="F620" s="89">
        <f t="shared" si="62"/>
        <v>0.39124999999999999</v>
      </c>
      <c r="G620" s="70">
        <f t="shared" si="73"/>
        <v>0.12999999999999995</v>
      </c>
      <c r="H620" s="80">
        <f t="shared" si="65"/>
        <v>0.37536264178302992</v>
      </c>
      <c r="I620" s="80">
        <f t="shared" si="66"/>
        <v>0.47693463375067235</v>
      </c>
      <c r="J620" s="80">
        <f t="shared" si="67"/>
        <v>0.27379064981538748</v>
      </c>
      <c r="K620" s="41">
        <v>1362.1</v>
      </c>
      <c r="L620" s="41">
        <v>1308.3800000000001</v>
      </c>
      <c r="M620" s="41">
        <v>1319</v>
      </c>
      <c r="N620" s="106"/>
    </row>
    <row r="621" spans="1:14">
      <c r="A621" s="40">
        <v>36272</v>
      </c>
      <c r="B621" s="42">
        <v>0.38</v>
      </c>
      <c r="C621" s="42">
        <v>0.32</v>
      </c>
      <c r="D621" s="42">
        <v>0.3</v>
      </c>
      <c r="E621" s="43">
        <f t="shared" si="68"/>
        <v>1</v>
      </c>
      <c r="F621" s="89">
        <f t="shared" si="62"/>
        <v>0.39249999999999996</v>
      </c>
      <c r="G621" s="70">
        <f t="shared" si="73"/>
        <v>8.0000000000000016E-2</v>
      </c>
      <c r="H621" s="80">
        <f t="shared" si="65"/>
        <v>0.37536264178302992</v>
      </c>
      <c r="I621" s="80">
        <f t="shared" si="66"/>
        <v>0.47693463375067235</v>
      </c>
      <c r="J621" s="80">
        <f t="shared" si="67"/>
        <v>0.27379064981538748</v>
      </c>
      <c r="K621" s="41">
        <v>1363.65</v>
      </c>
      <c r="L621" s="41">
        <v>1284.21</v>
      </c>
      <c r="M621" s="41">
        <v>1356.85</v>
      </c>
      <c r="N621" s="106"/>
    </row>
    <row r="622" spans="1:14">
      <c r="A622" s="40">
        <v>36279</v>
      </c>
      <c r="B622" s="42">
        <v>0.41</v>
      </c>
      <c r="C622" s="42">
        <v>0.32</v>
      </c>
      <c r="D622" s="42">
        <v>0.27</v>
      </c>
      <c r="E622" s="43">
        <f t="shared" si="68"/>
        <v>1</v>
      </c>
      <c r="F622" s="89">
        <f t="shared" si="62"/>
        <v>0.39874999999999999</v>
      </c>
      <c r="G622" s="70">
        <f t="shared" si="73"/>
        <v>0.13999999999999996</v>
      </c>
      <c r="H622" s="80">
        <f t="shared" si="65"/>
        <v>0.37536264178302992</v>
      </c>
      <c r="I622" s="80">
        <f t="shared" si="66"/>
        <v>0.47693463375067235</v>
      </c>
      <c r="J622" s="80">
        <f t="shared" si="67"/>
        <v>0.27379064981538748</v>
      </c>
      <c r="K622" s="41">
        <v>1371.56</v>
      </c>
      <c r="L622" s="41">
        <v>1314.58</v>
      </c>
      <c r="M622" s="41">
        <v>1335.18</v>
      </c>
      <c r="N622" s="106"/>
    </row>
    <row r="623" spans="1:14">
      <c r="A623" s="40">
        <v>36286</v>
      </c>
      <c r="B623" s="42">
        <v>0.54</v>
      </c>
      <c r="C623" s="42">
        <v>0.32</v>
      </c>
      <c r="D623" s="42">
        <v>0.14000000000000001</v>
      </c>
      <c r="E623" s="43">
        <f t="shared" si="68"/>
        <v>1</v>
      </c>
      <c r="F623" s="89">
        <f t="shared" si="62"/>
        <v>0.42000000000000004</v>
      </c>
      <c r="G623" s="70">
        <f>B623-D623</f>
        <v>0.4</v>
      </c>
      <c r="H623" s="80">
        <f t="shared" si="65"/>
        <v>0.37536264178302992</v>
      </c>
      <c r="I623" s="80">
        <f t="shared" si="66"/>
        <v>0.47693463375067235</v>
      </c>
      <c r="J623" s="80">
        <f t="shared" si="67"/>
        <v>0.27379064981538748</v>
      </c>
      <c r="K623" s="41">
        <v>1354.64</v>
      </c>
      <c r="L623" s="41">
        <v>1317.44</v>
      </c>
      <c r="M623" s="41">
        <v>1345</v>
      </c>
      <c r="N623" s="106"/>
    </row>
    <row r="624" spans="1:14">
      <c r="A624" s="40">
        <v>36293</v>
      </c>
      <c r="B624" s="42">
        <v>0.43</v>
      </c>
      <c r="C624" s="42">
        <v>0.31</v>
      </c>
      <c r="D624" s="42">
        <v>0.26</v>
      </c>
      <c r="E624" s="43">
        <f t="shared" si="68"/>
        <v>1</v>
      </c>
      <c r="F624" s="89">
        <f t="shared" si="62"/>
        <v>0.41375000000000006</v>
      </c>
      <c r="G624" s="70">
        <f>B624-D624</f>
        <v>0.16999999999999998</v>
      </c>
      <c r="H624" s="80">
        <f t="shared" si="65"/>
        <v>0.37536264178302992</v>
      </c>
      <c r="I624" s="80">
        <f t="shared" si="66"/>
        <v>0.47693463375067235</v>
      </c>
      <c r="J624" s="80">
        <f t="shared" si="67"/>
        <v>0.27379064981538748</v>
      </c>
      <c r="K624" s="41">
        <v>1375.98</v>
      </c>
      <c r="L624" s="41">
        <v>1332.63</v>
      </c>
      <c r="M624" s="41">
        <v>1337.8</v>
      </c>
      <c r="N624" s="106"/>
    </row>
    <row r="625" spans="1:14">
      <c r="A625" s="40">
        <v>36300</v>
      </c>
      <c r="B625" s="42">
        <v>0.43</v>
      </c>
      <c r="C625" s="42">
        <v>0.31</v>
      </c>
      <c r="D625" s="42">
        <v>0.26</v>
      </c>
      <c r="E625" s="43">
        <f t="shared" si="68"/>
        <v>1</v>
      </c>
      <c r="F625" s="89">
        <f t="shared" si="62"/>
        <v>0.42000000000000004</v>
      </c>
      <c r="G625" s="70">
        <f>B625-D625</f>
        <v>0.16999999999999998</v>
      </c>
      <c r="H625" s="80">
        <f t="shared" si="65"/>
        <v>0.37536264178302992</v>
      </c>
      <c r="I625" s="80">
        <f t="shared" si="66"/>
        <v>0.47693463375067235</v>
      </c>
      <c r="J625" s="80">
        <f t="shared" si="67"/>
        <v>0.27379064981538748</v>
      </c>
      <c r="K625" s="41">
        <v>1350.49</v>
      </c>
      <c r="L625" s="41">
        <v>1321.19</v>
      </c>
      <c r="M625" s="41">
        <v>1330.29</v>
      </c>
      <c r="N625" s="106"/>
    </row>
    <row r="626" spans="1:14">
      <c r="A626" s="40">
        <v>36307</v>
      </c>
      <c r="B626" s="42">
        <v>0.38</v>
      </c>
      <c r="C626" s="42">
        <v>0.42</v>
      </c>
      <c r="D626" s="42">
        <v>0.2</v>
      </c>
      <c r="E626" s="43">
        <f t="shared" si="68"/>
        <v>1</v>
      </c>
      <c r="F626" s="89">
        <f t="shared" si="62"/>
        <v>0.41749999999999998</v>
      </c>
      <c r="G626" s="70">
        <f>B626-D626</f>
        <v>0.18</v>
      </c>
      <c r="H626" s="80">
        <f t="shared" si="65"/>
        <v>0.37536264178302992</v>
      </c>
      <c r="I626" s="80">
        <f t="shared" si="66"/>
        <v>0.47693463375067235</v>
      </c>
      <c r="J626" s="80">
        <f t="shared" si="67"/>
        <v>0.27379064981538748</v>
      </c>
      <c r="K626" s="41">
        <v>1333.02</v>
      </c>
      <c r="L626" s="41">
        <v>1277.31</v>
      </c>
      <c r="M626" s="41">
        <v>1301.8399999999999</v>
      </c>
      <c r="N626" s="106"/>
    </row>
    <row r="627" spans="1:14">
      <c r="A627" s="40">
        <v>36314</v>
      </c>
      <c r="B627" s="42">
        <v>0.32</v>
      </c>
      <c r="C627" s="42">
        <v>0.36</v>
      </c>
      <c r="D627" s="42">
        <v>0.32</v>
      </c>
      <c r="E627" s="43">
        <f t="shared" si="68"/>
        <v>1</v>
      </c>
      <c r="F627" s="89">
        <f t="shared" si="62"/>
        <v>0.41249999999999998</v>
      </c>
      <c r="G627" s="70">
        <f>B627-D627</f>
        <v>0</v>
      </c>
      <c r="H627" s="80">
        <f t="shared" si="65"/>
        <v>0.37536264178302992</v>
      </c>
      <c r="I627" s="80">
        <f t="shared" si="66"/>
        <v>0.47693463375067235</v>
      </c>
      <c r="J627" s="80">
        <f t="shared" si="67"/>
        <v>0.27379064981538748</v>
      </c>
      <c r="K627" s="41">
        <v>1327.75</v>
      </c>
      <c r="L627" s="41">
        <v>1277.47</v>
      </c>
      <c r="M627" s="41">
        <v>1327.75</v>
      </c>
      <c r="N627" s="106"/>
    </row>
    <row r="628" spans="1:14">
      <c r="A628" s="40">
        <v>36321</v>
      </c>
      <c r="B628" s="42">
        <v>0.32</v>
      </c>
      <c r="C628" s="42">
        <v>0.4</v>
      </c>
      <c r="D628" s="42">
        <v>0.28000000000000003</v>
      </c>
      <c r="E628" s="43">
        <f t="shared" si="68"/>
        <v>1</v>
      </c>
      <c r="F628" s="89">
        <f t="shared" si="62"/>
        <v>0.40124999999999994</v>
      </c>
      <c r="G628" s="70">
        <f t="shared" ref="G628:G635" si="74">B628-D628</f>
        <v>3.999999999999998E-2</v>
      </c>
      <c r="H628" s="80">
        <f t="shared" si="65"/>
        <v>0.37536264178302992</v>
      </c>
      <c r="I628" s="80">
        <f t="shared" si="66"/>
        <v>0.47693463375067235</v>
      </c>
      <c r="J628" s="80">
        <f t="shared" si="67"/>
        <v>0.27379064981538748</v>
      </c>
      <c r="K628" s="41">
        <v>1336.42</v>
      </c>
      <c r="L628" s="41">
        <v>1287.8800000000001</v>
      </c>
      <c r="M628" s="41">
        <v>1293.6400000000001</v>
      </c>
      <c r="N628" s="106"/>
    </row>
    <row r="629" spans="1:14">
      <c r="A629" s="40">
        <v>36328</v>
      </c>
      <c r="B629" s="42">
        <v>0.38</v>
      </c>
      <c r="C629" s="42">
        <v>0.35</v>
      </c>
      <c r="D629" s="42">
        <v>0.27</v>
      </c>
      <c r="E629" s="43">
        <f t="shared" si="68"/>
        <v>1</v>
      </c>
      <c r="F629" s="89">
        <f t="shared" si="62"/>
        <v>0.40124999999999994</v>
      </c>
      <c r="G629" s="70">
        <f t="shared" si="74"/>
        <v>0.10999999999999999</v>
      </c>
      <c r="H629" s="80">
        <f t="shared" si="65"/>
        <v>0.37536264178302992</v>
      </c>
      <c r="I629" s="80">
        <f t="shared" si="66"/>
        <v>0.47693463375067235</v>
      </c>
      <c r="J629" s="80">
        <f t="shared" si="67"/>
        <v>0.27379064981538748</v>
      </c>
      <c r="K629" s="41">
        <v>1344.48</v>
      </c>
      <c r="L629" s="41">
        <v>1292.2</v>
      </c>
      <c r="M629" s="41">
        <v>1342.84</v>
      </c>
      <c r="N629" s="106"/>
    </row>
    <row r="630" spans="1:14">
      <c r="A630" s="40">
        <v>36335</v>
      </c>
      <c r="B630" s="42">
        <v>0.3</v>
      </c>
      <c r="C630" s="42">
        <v>0.39</v>
      </c>
      <c r="D630" s="42">
        <v>0.31</v>
      </c>
      <c r="E630" s="43">
        <f t="shared" si="68"/>
        <v>1</v>
      </c>
      <c r="F630" s="89">
        <f t="shared" si="62"/>
        <v>0.3874999999999999</v>
      </c>
      <c r="G630" s="70">
        <f t="shared" si="74"/>
        <v>-1.0000000000000009E-2</v>
      </c>
      <c r="H630" s="80">
        <f t="shared" si="65"/>
        <v>0.37536264178302992</v>
      </c>
      <c r="I630" s="80">
        <f t="shared" si="66"/>
        <v>0.47693463375067235</v>
      </c>
      <c r="J630" s="80">
        <f t="shared" si="67"/>
        <v>0.27379064981538748</v>
      </c>
      <c r="K630" s="41">
        <v>1351.12</v>
      </c>
      <c r="L630" s="41">
        <v>1308.47</v>
      </c>
      <c r="M630" s="41">
        <v>1315.31</v>
      </c>
      <c r="N630" s="106"/>
    </row>
    <row r="631" spans="1:14">
      <c r="A631" s="40">
        <v>36342</v>
      </c>
      <c r="B631" s="42">
        <v>0.35</v>
      </c>
      <c r="C631" s="42">
        <v>0.38</v>
      </c>
      <c r="D631" s="42">
        <v>0.27</v>
      </c>
      <c r="E631" s="43">
        <f t="shared" si="68"/>
        <v>1</v>
      </c>
      <c r="F631" s="89">
        <f t="shared" si="62"/>
        <v>0.36375000000000002</v>
      </c>
      <c r="G631" s="70">
        <f t="shared" si="74"/>
        <v>7.999999999999996E-2</v>
      </c>
      <c r="H631" s="80">
        <f t="shared" si="65"/>
        <v>0.37536264178302992</v>
      </c>
      <c r="I631" s="80">
        <f t="shared" si="66"/>
        <v>0.47693463375067235</v>
      </c>
      <c r="J631" s="80">
        <f t="shared" si="67"/>
        <v>0.27379064981538748</v>
      </c>
      <c r="K631" s="41">
        <v>1391.22</v>
      </c>
      <c r="L631" s="41">
        <v>1315.31</v>
      </c>
      <c r="M631" s="41">
        <v>1391.22</v>
      </c>
      <c r="N631" s="106"/>
    </row>
    <row r="632" spans="1:14">
      <c r="A632" s="40">
        <v>36349</v>
      </c>
      <c r="B632" s="42">
        <v>0.43</v>
      </c>
      <c r="C632" s="42">
        <v>0.36</v>
      </c>
      <c r="D632" s="42">
        <v>0.21</v>
      </c>
      <c r="E632" s="43">
        <f t="shared" si="68"/>
        <v>1</v>
      </c>
      <c r="F632" s="89">
        <f t="shared" si="62"/>
        <v>0.36375000000000002</v>
      </c>
      <c r="G632" s="70">
        <f t="shared" si="74"/>
        <v>0.22</v>
      </c>
      <c r="H632" s="80">
        <f t="shared" si="65"/>
        <v>0.37536264178302992</v>
      </c>
      <c r="I632" s="80">
        <f t="shared" si="66"/>
        <v>0.47693463375067235</v>
      </c>
      <c r="J632" s="80">
        <f t="shared" si="67"/>
        <v>0.27379064981538748</v>
      </c>
      <c r="K632" s="41">
        <v>1405.29</v>
      </c>
      <c r="L632" s="41">
        <v>1384.95</v>
      </c>
      <c r="M632" s="41">
        <v>1403.28</v>
      </c>
      <c r="N632" s="106"/>
    </row>
    <row r="633" spans="1:14">
      <c r="A633" s="40">
        <v>36356</v>
      </c>
      <c r="B633" s="42">
        <v>0.54</v>
      </c>
      <c r="C633" s="42">
        <v>0.28000000000000003</v>
      </c>
      <c r="D633" s="42">
        <v>0.18</v>
      </c>
      <c r="E633" s="43">
        <f t="shared" si="68"/>
        <v>1</v>
      </c>
      <c r="F633" s="89">
        <f t="shared" si="62"/>
        <v>0.3775</v>
      </c>
      <c r="G633" s="70">
        <f t="shared" si="74"/>
        <v>0.36000000000000004</v>
      </c>
      <c r="H633" s="80">
        <f t="shared" si="65"/>
        <v>0.37536264178302992</v>
      </c>
      <c r="I633" s="80">
        <f t="shared" si="66"/>
        <v>0.47693463375067235</v>
      </c>
      <c r="J633" s="80">
        <f t="shared" si="67"/>
        <v>0.27379064981538748</v>
      </c>
      <c r="K633" s="41">
        <v>1418.78</v>
      </c>
      <c r="L633" s="41">
        <v>1386.51</v>
      </c>
      <c r="M633" s="41">
        <v>1418.78</v>
      </c>
      <c r="N633" s="106"/>
    </row>
    <row r="634" spans="1:14">
      <c r="A634" s="40">
        <v>36363</v>
      </c>
      <c r="B634" s="42">
        <v>0.55000000000000004</v>
      </c>
      <c r="C634" s="42">
        <v>0.23</v>
      </c>
      <c r="D634" s="42">
        <v>0.22</v>
      </c>
      <c r="E634" s="43">
        <f t="shared" si="68"/>
        <v>1</v>
      </c>
      <c r="F634" s="89">
        <f t="shared" si="62"/>
        <v>0.39875000000000005</v>
      </c>
      <c r="G634" s="70">
        <f t="shared" si="74"/>
        <v>0.33000000000000007</v>
      </c>
      <c r="H634" s="80">
        <f t="shared" si="65"/>
        <v>0.37536264178302992</v>
      </c>
      <c r="I634" s="80">
        <f t="shared" si="66"/>
        <v>0.47693463375067235</v>
      </c>
      <c r="J634" s="80">
        <f t="shared" si="67"/>
        <v>0.27379064981538748</v>
      </c>
      <c r="K634" s="41">
        <v>1420.33</v>
      </c>
      <c r="L634" s="41">
        <v>1349.91</v>
      </c>
      <c r="M634" s="41">
        <v>1356.94</v>
      </c>
      <c r="N634" s="106"/>
    </row>
    <row r="635" spans="1:14">
      <c r="A635" s="40">
        <v>36370</v>
      </c>
      <c r="B635" s="42">
        <v>0.42</v>
      </c>
      <c r="C635" s="42">
        <v>0.38</v>
      </c>
      <c r="D635" s="42">
        <v>0.2</v>
      </c>
      <c r="E635" s="43">
        <f t="shared" si="68"/>
        <v>1</v>
      </c>
      <c r="F635" s="89">
        <f t="shared" ref="F635:F698" si="75">AVERAGE(B628:B635)</f>
        <v>0.41125</v>
      </c>
      <c r="G635" s="70">
        <f t="shared" si="74"/>
        <v>0.21999999999999997</v>
      </c>
      <c r="H635" s="80">
        <f t="shared" si="65"/>
        <v>0.37536264178302992</v>
      </c>
      <c r="I635" s="80">
        <f t="shared" si="66"/>
        <v>0.47693463375067235</v>
      </c>
      <c r="J635" s="80">
        <f t="shared" si="67"/>
        <v>0.27379064981538748</v>
      </c>
      <c r="K635" s="41">
        <v>1370.39</v>
      </c>
      <c r="L635" s="41">
        <v>1328.49</v>
      </c>
      <c r="M635" s="41">
        <v>1328.72</v>
      </c>
      <c r="N635" s="106"/>
    </row>
    <row r="636" spans="1:14">
      <c r="A636" s="40">
        <v>36377</v>
      </c>
      <c r="B636" s="42">
        <v>0.3</v>
      </c>
      <c r="C636" s="42">
        <v>0.46</v>
      </c>
      <c r="D636" s="42">
        <v>0.24</v>
      </c>
      <c r="E636" s="43">
        <f t="shared" si="68"/>
        <v>1</v>
      </c>
      <c r="F636" s="89">
        <f t="shared" si="75"/>
        <v>0.40874999999999995</v>
      </c>
      <c r="G636" s="70">
        <f>B636-D636</f>
        <v>0.06</v>
      </c>
      <c r="H636" s="80">
        <f t="shared" si="65"/>
        <v>0.37536264178302992</v>
      </c>
      <c r="I636" s="80">
        <f t="shared" si="66"/>
        <v>0.47693463375067235</v>
      </c>
      <c r="J636" s="80">
        <f t="shared" si="67"/>
        <v>0.27379064981538748</v>
      </c>
      <c r="K636" s="41">
        <v>1344.69</v>
      </c>
      <c r="L636" s="41">
        <v>1287.23</v>
      </c>
      <c r="M636" s="41">
        <v>1300.29</v>
      </c>
      <c r="N636" s="106"/>
    </row>
    <row r="637" spans="1:14">
      <c r="A637" s="40">
        <v>36384</v>
      </c>
      <c r="B637" s="42">
        <v>0.3</v>
      </c>
      <c r="C637" s="42">
        <v>0.4</v>
      </c>
      <c r="D637" s="42">
        <v>0.3</v>
      </c>
      <c r="E637" s="43">
        <f t="shared" si="68"/>
        <v>1</v>
      </c>
      <c r="F637" s="89">
        <f t="shared" si="75"/>
        <v>0.39874999999999994</v>
      </c>
      <c r="G637" s="70">
        <f>B637-D637</f>
        <v>0</v>
      </c>
      <c r="H637" s="80">
        <f t="shared" si="65"/>
        <v>0.37536264178302992</v>
      </c>
      <c r="I637" s="80">
        <f t="shared" si="66"/>
        <v>0.47693463375067235</v>
      </c>
      <c r="J637" s="80">
        <f t="shared" si="67"/>
        <v>0.27379064981538748</v>
      </c>
      <c r="K637" s="41">
        <v>1327.72</v>
      </c>
      <c r="L637" s="41">
        <v>1267.73</v>
      </c>
      <c r="M637" s="41">
        <v>1327.68</v>
      </c>
      <c r="N637" s="106"/>
    </row>
    <row r="638" spans="1:14">
      <c r="A638" s="40">
        <v>36391</v>
      </c>
      <c r="B638" s="42">
        <v>0.31</v>
      </c>
      <c r="C638" s="42">
        <v>0.46</v>
      </c>
      <c r="D638" s="42">
        <v>0.23</v>
      </c>
      <c r="E638" s="43">
        <f t="shared" si="68"/>
        <v>1</v>
      </c>
      <c r="F638" s="89">
        <f t="shared" si="75"/>
        <v>0.39999999999999997</v>
      </c>
      <c r="G638" s="70">
        <f>B638-D638</f>
        <v>7.9999999999999988E-2</v>
      </c>
      <c r="H638" s="80">
        <f t="shared" si="65"/>
        <v>0.37536264178302992</v>
      </c>
      <c r="I638" s="80">
        <f t="shared" si="66"/>
        <v>0.47693463375067235</v>
      </c>
      <c r="J638" s="80">
        <f t="shared" si="67"/>
        <v>0.27379064981538748</v>
      </c>
      <c r="K638" s="41">
        <v>1344.16</v>
      </c>
      <c r="L638" s="41">
        <v>1315.35</v>
      </c>
      <c r="M638" s="41">
        <v>1336.61</v>
      </c>
      <c r="N638" s="106"/>
    </row>
    <row r="639" spans="1:14">
      <c r="A639" s="40">
        <v>36398</v>
      </c>
      <c r="B639" s="42">
        <v>0.35</v>
      </c>
      <c r="C639" s="42">
        <v>0.4</v>
      </c>
      <c r="D639" s="42">
        <v>0.25</v>
      </c>
      <c r="E639" s="43">
        <f t="shared" si="68"/>
        <v>1</v>
      </c>
      <c r="F639" s="89">
        <f t="shared" si="75"/>
        <v>0.39999999999999997</v>
      </c>
      <c r="G639" s="70">
        <f>B639-D639</f>
        <v>9.9999999999999978E-2</v>
      </c>
      <c r="H639" s="80">
        <f t="shared" si="65"/>
        <v>0.37536264178302992</v>
      </c>
      <c r="I639" s="80">
        <f t="shared" si="66"/>
        <v>0.47693463375067235</v>
      </c>
      <c r="J639" s="80">
        <f t="shared" si="67"/>
        <v>0.27379064981538748</v>
      </c>
      <c r="K639" s="41">
        <v>1382.84</v>
      </c>
      <c r="L639" s="41">
        <v>1336.61</v>
      </c>
      <c r="M639" s="41">
        <v>1348.27</v>
      </c>
      <c r="N639" s="106"/>
    </row>
    <row r="640" spans="1:14">
      <c r="A640" s="40">
        <v>36405</v>
      </c>
      <c r="B640" s="42">
        <v>0.44</v>
      </c>
      <c r="C640" s="42">
        <v>0.38</v>
      </c>
      <c r="D640" s="42">
        <v>0.18</v>
      </c>
      <c r="E640" s="43">
        <f t="shared" si="68"/>
        <v>1</v>
      </c>
      <c r="F640" s="89">
        <f t="shared" si="75"/>
        <v>0.40125</v>
      </c>
      <c r="G640" s="70">
        <f>B640-D640</f>
        <v>0.26</v>
      </c>
      <c r="H640" s="80">
        <f t="shared" si="65"/>
        <v>0.37536264178302992</v>
      </c>
      <c r="I640" s="80">
        <f t="shared" si="66"/>
        <v>0.47693463375067235</v>
      </c>
      <c r="J640" s="80">
        <f t="shared" si="67"/>
        <v>0.27379064981538748</v>
      </c>
      <c r="K640" s="41">
        <v>1357.74</v>
      </c>
      <c r="L640" s="41">
        <v>1304.8800000000001</v>
      </c>
      <c r="M640" s="41">
        <v>1357.24</v>
      </c>
      <c r="N640" s="106"/>
    </row>
    <row r="641" spans="1:14">
      <c r="A641" s="40">
        <v>36412</v>
      </c>
      <c r="B641" s="42">
        <v>0.37</v>
      </c>
      <c r="C641" s="42">
        <v>0.38</v>
      </c>
      <c r="D641" s="42">
        <v>0.25</v>
      </c>
      <c r="E641" s="43">
        <f t="shared" si="68"/>
        <v>1</v>
      </c>
      <c r="F641" s="89">
        <f t="shared" si="75"/>
        <v>0.38</v>
      </c>
      <c r="G641" s="70">
        <f t="shared" ref="G641:G648" si="76">B641-D641</f>
        <v>0.12</v>
      </c>
      <c r="H641" s="80">
        <f t="shared" si="65"/>
        <v>0.37536264178302992</v>
      </c>
      <c r="I641" s="80">
        <f t="shared" si="66"/>
        <v>0.47693463375067235</v>
      </c>
      <c r="J641" s="80">
        <f t="shared" si="67"/>
        <v>0.27379064981538748</v>
      </c>
      <c r="K641" s="41">
        <v>1361.35</v>
      </c>
      <c r="L641" s="41">
        <v>1333.94</v>
      </c>
      <c r="M641" s="41">
        <v>1351.66</v>
      </c>
      <c r="N641" s="106"/>
    </row>
    <row r="642" spans="1:14">
      <c r="A642" s="40">
        <v>36419</v>
      </c>
      <c r="B642" s="42">
        <v>0.36</v>
      </c>
      <c r="C642" s="42">
        <v>0.43</v>
      </c>
      <c r="D642" s="42">
        <v>0.21</v>
      </c>
      <c r="E642" s="43">
        <f t="shared" si="68"/>
        <v>1</v>
      </c>
      <c r="F642" s="89">
        <f t="shared" si="75"/>
        <v>0.35625000000000001</v>
      </c>
      <c r="G642" s="70">
        <f t="shared" si="76"/>
        <v>0.15</v>
      </c>
      <c r="H642" s="80">
        <f t="shared" si="65"/>
        <v>0.37536264178302992</v>
      </c>
      <c r="I642" s="80">
        <f t="shared" si="66"/>
        <v>0.47693463375067235</v>
      </c>
      <c r="J642" s="80">
        <f t="shared" si="67"/>
        <v>0.27379064981538748</v>
      </c>
      <c r="K642" s="41">
        <v>1351.66</v>
      </c>
      <c r="L642" s="41">
        <v>1317.97</v>
      </c>
      <c r="M642" s="41">
        <v>1335.42</v>
      </c>
      <c r="N642" s="106"/>
    </row>
    <row r="643" spans="1:14">
      <c r="A643" s="40">
        <v>36426</v>
      </c>
      <c r="B643" s="42">
        <v>0.36</v>
      </c>
      <c r="C643" s="42">
        <v>0.36</v>
      </c>
      <c r="D643" s="42">
        <v>0.28000000000000003</v>
      </c>
      <c r="E643" s="43">
        <f t="shared" si="68"/>
        <v>1</v>
      </c>
      <c r="F643" s="89">
        <f t="shared" si="75"/>
        <v>0.34874999999999995</v>
      </c>
      <c r="G643" s="70">
        <f t="shared" si="76"/>
        <v>7.999999999999996E-2</v>
      </c>
      <c r="H643" s="80">
        <f t="shared" si="65"/>
        <v>0.37536264178302992</v>
      </c>
      <c r="I643" s="80">
        <f t="shared" si="66"/>
        <v>0.47693463375067235</v>
      </c>
      <c r="J643" s="80">
        <f t="shared" si="67"/>
        <v>0.27379064981538748</v>
      </c>
      <c r="K643" s="41">
        <v>1338.38</v>
      </c>
      <c r="L643" s="41">
        <v>1263.8399999999999</v>
      </c>
      <c r="M643" s="41">
        <v>1277.3599999999999</v>
      </c>
      <c r="N643" s="106"/>
    </row>
    <row r="644" spans="1:14">
      <c r="A644" s="40">
        <v>36433</v>
      </c>
      <c r="B644" s="42">
        <v>0.35</v>
      </c>
      <c r="C644" s="42">
        <v>0.42</v>
      </c>
      <c r="D644" s="42">
        <v>0.23</v>
      </c>
      <c r="E644" s="43">
        <f t="shared" si="68"/>
        <v>1</v>
      </c>
      <c r="F644" s="89">
        <f t="shared" si="75"/>
        <v>0.35499999999999998</v>
      </c>
      <c r="G644" s="70">
        <f t="shared" si="76"/>
        <v>0.11999999999999997</v>
      </c>
      <c r="H644" s="80">
        <f t="shared" si="65"/>
        <v>0.37536264178302992</v>
      </c>
      <c r="I644" s="80">
        <f t="shared" si="66"/>
        <v>0.47693463375067235</v>
      </c>
      <c r="J644" s="80">
        <f t="shared" si="67"/>
        <v>0.27379064981538748</v>
      </c>
      <c r="K644" s="41">
        <v>1295.03</v>
      </c>
      <c r="L644" s="41">
        <v>1256.26</v>
      </c>
      <c r="M644" s="41">
        <v>1282.81</v>
      </c>
      <c r="N644" s="106"/>
    </row>
    <row r="645" spans="1:14">
      <c r="A645" s="40">
        <v>36440</v>
      </c>
      <c r="B645" s="42">
        <v>0.34</v>
      </c>
      <c r="C645" s="42">
        <v>0.38</v>
      </c>
      <c r="D645" s="42">
        <v>0.28000000000000003</v>
      </c>
      <c r="E645" s="43">
        <f t="shared" si="68"/>
        <v>1</v>
      </c>
      <c r="F645" s="89">
        <f t="shared" si="75"/>
        <v>0.35999999999999993</v>
      </c>
      <c r="G645" s="70">
        <f t="shared" si="76"/>
        <v>0.06</v>
      </c>
      <c r="H645" s="80">
        <f t="shared" si="65"/>
        <v>0.37536264178302992</v>
      </c>
      <c r="I645" s="80">
        <f t="shared" si="66"/>
        <v>0.47693463375067235</v>
      </c>
      <c r="J645" s="80">
        <f t="shared" si="67"/>
        <v>0.27379064981538748</v>
      </c>
      <c r="K645" s="41">
        <v>1336.61</v>
      </c>
      <c r="L645" s="41">
        <v>1282.81</v>
      </c>
      <c r="M645" s="41">
        <v>1336.02</v>
      </c>
      <c r="N645" s="106"/>
    </row>
    <row r="646" spans="1:14">
      <c r="A646" s="40">
        <v>36447</v>
      </c>
      <c r="B646" s="42">
        <v>0.42</v>
      </c>
      <c r="C646" s="42">
        <v>0.39</v>
      </c>
      <c r="D646" s="42">
        <v>0.19</v>
      </c>
      <c r="E646" s="43">
        <f t="shared" si="68"/>
        <v>1</v>
      </c>
      <c r="F646" s="89">
        <f t="shared" si="75"/>
        <v>0.37374999999999997</v>
      </c>
      <c r="G646" s="70">
        <f t="shared" si="76"/>
        <v>0.22999999999999998</v>
      </c>
      <c r="H646" s="80">
        <f t="shared" ref="H646:H709" si="77">$B$1878</f>
        <v>0.37536264178302992</v>
      </c>
      <c r="I646" s="80">
        <f t="shared" ref="I646:I709" si="78">$B$1880</f>
        <v>0.47693463375067235</v>
      </c>
      <c r="J646" s="80">
        <f t="shared" ref="J646:J709" si="79">$B$1881</f>
        <v>0.27379064981538748</v>
      </c>
      <c r="K646" s="41">
        <v>1344.26</v>
      </c>
      <c r="L646" s="41">
        <v>1245.44</v>
      </c>
      <c r="M646" s="41">
        <v>1247.4100000000001</v>
      </c>
      <c r="N646" s="106"/>
    </row>
    <row r="647" spans="1:14">
      <c r="A647" s="40">
        <v>36454</v>
      </c>
      <c r="B647" s="42">
        <v>0.38</v>
      </c>
      <c r="C647" s="42">
        <v>0.37</v>
      </c>
      <c r="D647" s="42">
        <v>0.25</v>
      </c>
      <c r="E647" s="43">
        <f t="shared" si="68"/>
        <v>1</v>
      </c>
      <c r="F647" s="89">
        <f t="shared" si="75"/>
        <v>0.37749999999999995</v>
      </c>
      <c r="G647" s="70">
        <f t="shared" si="76"/>
        <v>0.13</v>
      </c>
      <c r="H647" s="80">
        <f t="shared" si="77"/>
        <v>0.37536264178302992</v>
      </c>
      <c r="I647" s="80">
        <f t="shared" si="78"/>
        <v>0.47693463375067235</v>
      </c>
      <c r="J647" s="80">
        <f t="shared" si="79"/>
        <v>0.27379064981538748</v>
      </c>
      <c r="K647" s="41">
        <v>1303.81</v>
      </c>
      <c r="L647" s="41">
        <v>1233.7</v>
      </c>
      <c r="M647" s="41">
        <v>1301.6500000000001</v>
      </c>
      <c r="N647" s="106"/>
    </row>
    <row r="648" spans="1:14">
      <c r="A648" s="40">
        <v>36461</v>
      </c>
      <c r="B648" s="42">
        <v>0.38</v>
      </c>
      <c r="C648" s="42">
        <v>0.38</v>
      </c>
      <c r="D648" s="42">
        <v>0.24</v>
      </c>
      <c r="E648" s="43">
        <f t="shared" si="68"/>
        <v>1</v>
      </c>
      <c r="F648" s="89">
        <f t="shared" si="75"/>
        <v>0.37</v>
      </c>
      <c r="G648" s="70">
        <f t="shared" si="76"/>
        <v>0.14000000000000001</v>
      </c>
      <c r="H648" s="80">
        <f t="shared" si="77"/>
        <v>0.37536264178302992</v>
      </c>
      <c r="I648" s="80">
        <f t="shared" si="78"/>
        <v>0.47693463375067235</v>
      </c>
      <c r="J648" s="80">
        <f t="shared" si="79"/>
        <v>0.27379064981538748</v>
      </c>
      <c r="K648" s="41">
        <v>1373.17</v>
      </c>
      <c r="L648" s="41">
        <v>1280.48</v>
      </c>
      <c r="M648" s="41">
        <v>1362.93</v>
      </c>
      <c r="N648" s="106"/>
    </row>
    <row r="649" spans="1:14">
      <c r="A649" s="40">
        <v>36468</v>
      </c>
      <c r="B649" s="42">
        <v>0.43</v>
      </c>
      <c r="C649" s="42">
        <v>0.35</v>
      </c>
      <c r="D649" s="42">
        <v>0.22</v>
      </c>
      <c r="E649" s="43">
        <f t="shared" ref="E649:E695" si="80">SUM(B649:D649)</f>
        <v>1</v>
      </c>
      <c r="F649" s="89">
        <f t="shared" si="75"/>
        <v>0.3775</v>
      </c>
      <c r="G649" s="70">
        <f>B649-D649</f>
        <v>0.21</v>
      </c>
      <c r="H649" s="80">
        <f t="shared" si="77"/>
        <v>0.37536264178302992</v>
      </c>
      <c r="I649" s="80">
        <f t="shared" si="78"/>
        <v>0.47693463375067235</v>
      </c>
      <c r="J649" s="80">
        <f t="shared" si="79"/>
        <v>0.27379064981538748</v>
      </c>
      <c r="K649" s="41">
        <v>1387.48</v>
      </c>
      <c r="L649" s="41">
        <v>1346.41</v>
      </c>
      <c r="M649" s="41">
        <v>1370.23</v>
      </c>
      <c r="N649" s="106"/>
    </row>
    <row r="650" spans="1:14">
      <c r="A650" s="40">
        <v>36475</v>
      </c>
      <c r="B650" s="42">
        <v>0.48</v>
      </c>
      <c r="C650" s="42">
        <v>0.26</v>
      </c>
      <c r="D650" s="42">
        <v>0.26</v>
      </c>
      <c r="E650" s="43">
        <f t="shared" si="80"/>
        <v>1</v>
      </c>
      <c r="F650" s="89">
        <f t="shared" si="75"/>
        <v>0.39250000000000002</v>
      </c>
      <c r="G650" s="70">
        <f>B650-D650</f>
        <v>0.21999999999999997</v>
      </c>
      <c r="H650" s="80">
        <f t="shared" si="77"/>
        <v>0.37536264178302992</v>
      </c>
      <c r="I650" s="80">
        <f t="shared" si="78"/>
        <v>0.47693463375067235</v>
      </c>
      <c r="J650" s="80">
        <f t="shared" si="79"/>
        <v>0.27379064981538748</v>
      </c>
      <c r="K650" s="41">
        <v>1396.12</v>
      </c>
      <c r="L650" s="41">
        <v>1359.98</v>
      </c>
      <c r="M650" s="41">
        <v>1396.06</v>
      </c>
      <c r="N650" s="106"/>
    </row>
    <row r="651" spans="1:14">
      <c r="A651" s="40">
        <v>36482</v>
      </c>
      <c r="B651" s="42">
        <v>0.46</v>
      </c>
      <c r="C651" s="42">
        <v>0.32</v>
      </c>
      <c r="D651" s="42">
        <v>0.22</v>
      </c>
      <c r="E651" s="43">
        <f t="shared" si="80"/>
        <v>1</v>
      </c>
      <c r="F651" s="89">
        <f t="shared" si="75"/>
        <v>0.40499999999999997</v>
      </c>
      <c r="G651" s="70">
        <f>B651-D651</f>
        <v>0.24000000000000002</v>
      </c>
      <c r="H651" s="80">
        <f t="shared" si="77"/>
        <v>0.37536264178302992</v>
      </c>
      <c r="I651" s="80">
        <f t="shared" si="78"/>
        <v>0.47693463375067235</v>
      </c>
      <c r="J651" s="80">
        <f t="shared" si="79"/>
        <v>0.27379064981538748</v>
      </c>
      <c r="K651" s="41">
        <v>1425.31</v>
      </c>
      <c r="L651" s="41">
        <v>1392.28</v>
      </c>
      <c r="M651" s="41">
        <v>1422</v>
      </c>
      <c r="N651" s="106"/>
    </row>
    <row r="652" spans="1:14">
      <c r="A652" s="40">
        <v>36488</v>
      </c>
      <c r="B652" s="42">
        <v>0.55000000000000004</v>
      </c>
      <c r="C652" s="42">
        <v>0.28000000000000003</v>
      </c>
      <c r="D652" s="42">
        <v>0.17</v>
      </c>
      <c r="E652" s="43">
        <f t="shared" si="80"/>
        <v>1</v>
      </c>
      <c r="F652" s="89">
        <f t="shared" si="75"/>
        <v>0.42999999999999994</v>
      </c>
      <c r="G652" s="70">
        <f>B652-D652</f>
        <v>0.38</v>
      </c>
      <c r="H652" s="80">
        <f t="shared" si="77"/>
        <v>0.37536264178302992</v>
      </c>
      <c r="I652" s="80">
        <f t="shared" si="78"/>
        <v>0.47693463375067235</v>
      </c>
      <c r="J652" s="80">
        <f t="shared" si="79"/>
        <v>0.27379064981538748</v>
      </c>
      <c r="K652" s="41">
        <v>1425.25</v>
      </c>
      <c r="L652" s="41">
        <v>1399.18</v>
      </c>
      <c r="M652" s="41">
        <v>1416.62</v>
      </c>
      <c r="N652" s="106"/>
    </row>
    <row r="653" spans="1:14">
      <c r="A653" s="40">
        <v>36496</v>
      </c>
      <c r="B653" s="42">
        <v>0.62</v>
      </c>
      <c r="C653" s="42">
        <v>0.25</v>
      </c>
      <c r="D653" s="42">
        <v>0.13</v>
      </c>
      <c r="E653" s="43">
        <f t="shared" si="80"/>
        <v>1</v>
      </c>
      <c r="F653" s="89">
        <f t="shared" si="75"/>
        <v>0.46499999999999997</v>
      </c>
      <c r="G653" s="70">
        <f>B653-D653</f>
        <v>0.49</v>
      </c>
      <c r="H653" s="80">
        <f t="shared" si="77"/>
        <v>0.37536264178302992</v>
      </c>
      <c r="I653" s="80">
        <f t="shared" si="78"/>
        <v>0.47693463375067235</v>
      </c>
      <c r="J653" s="80">
        <f t="shared" si="79"/>
        <v>0.27379064981538748</v>
      </c>
      <c r="K653" s="41">
        <v>1447.54</v>
      </c>
      <c r="L653" s="41">
        <v>1386.95</v>
      </c>
      <c r="M653" s="41">
        <v>1433.3</v>
      </c>
      <c r="N653" s="106"/>
    </row>
    <row r="654" spans="1:14">
      <c r="A654" s="40">
        <v>36503</v>
      </c>
      <c r="B654" s="42">
        <v>0.62</v>
      </c>
      <c r="C654" s="42">
        <v>0.27</v>
      </c>
      <c r="D654" s="42">
        <v>0.11</v>
      </c>
      <c r="E654" s="43">
        <f t="shared" si="80"/>
        <v>1</v>
      </c>
      <c r="F654" s="89">
        <f t="shared" si="75"/>
        <v>0.49</v>
      </c>
      <c r="G654" s="70">
        <f t="shared" ref="G654:G661" si="81">B654-D654</f>
        <v>0.51</v>
      </c>
      <c r="H654" s="80">
        <f t="shared" si="77"/>
        <v>0.37536264178302992</v>
      </c>
      <c r="I654" s="80">
        <f t="shared" si="78"/>
        <v>0.47693463375067235</v>
      </c>
      <c r="J654" s="80">
        <f t="shared" si="79"/>
        <v>0.27379064981538748</v>
      </c>
      <c r="K654" s="41">
        <v>1434.19</v>
      </c>
      <c r="L654" s="41">
        <v>1391.47</v>
      </c>
      <c r="M654" s="41">
        <v>1417.04</v>
      </c>
      <c r="N654" s="106"/>
    </row>
    <row r="655" spans="1:14">
      <c r="A655" s="40">
        <v>36510</v>
      </c>
      <c r="B655" s="42">
        <v>0.54</v>
      </c>
      <c r="C655" s="42">
        <v>0.26</v>
      </c>
      <c r="D655" s="42">
        <v>0.2</v>
      </c>
      <c r="E655" s="43">
        <f t="shared" si="80"/>
        <v>1</v>
      </c>
      <c r="F655" s="89">
        <f t="shared" si="75"/>
        <v>0.51</v>
      </c>
      <c r="G655" s="70">
        <f t="shared" si="81"/>
        <v>0.34</v>
      </c>
      <c r="H655" s="80">
        <f t="shared" si="77"/>
        <v>0.37536264178302992</v>
      </c>
      <c r="I655" s="80">
        <f t="shared" si="78"/>
        <v>0.47693463375067235</v>
      </c>
      <c r="J655" s="80">
        <f t="shared" si="79"/>
        <v>0.27379064981538748</v>
      </c>
      <c r="K655" s="41">
        <v>1431.13</v>
      </c>
      <c r="L655" s="41">
        <v>1396.2</v>
      </c>
      <c r="M655" s="41">
        <v>1421.03</v>
      </c>
      <c r="N655" s="106"/>
    </row>
    <row r="656" spans="1:14">
      <c r="A656" s="40">
        <v>36517</v>
      </c>
      <c r="B656" s="42">
        <v>0.52</v>
      </c>
      <c r="C656" s="42">
        <v>0.31</v>
      </c>
      <c r="D656" s="42">
        <v>0.17</v>
      </c>
      <c r="E656" s="43">
        <f t="shared" si="80"/>
        <v>1</v>
      </c>
      <c r="F656" s="89">
        <f t="shared" si="75"/>
        <v>0.52750000000000008</v>
      </c>
      <c r="G656" s="70">
        <f t="shared" si="81"/>
        <v>0.35</v>
      </c>
      <c r="H656" s="80">
        <f t="shared" si="77"/>
        <v>0.37536264178302992</v>
      </c>
      <c r="I656" s="80">
        <f t="shared" si="78"/>
        <v>0.47693463375067235</v>
      </c>
      <c r="J656" s="80">
        <f t="shared" si="79"/>
        <v>0.27379064981538748</v>
      </c>
      <c r="K656" s="41">
        <v>1461.44</v>
      </c>
      <c r="L656" s="41">
        <v>1410.97</v>
      </c>
      <c r="M656" s="41">
        <v>1458.34</v>
      </c>
      <c r="N656" s="106"/>
    </row>
    <row r="657" spans="1:14">
      <c r="A657" s="40">
        <v>36524</v>
      </c>
      <c r="B657" s="42">
        <v>0.6</v>
      </c>
      <c r="C657" s="42">
        <v>0.25</v>
      </c>
      <c r="D657" s="42">
        <v>0.15</v>
      </c>
      <c r="E657" s="43">
        <f t="shared" si="80"/>
        <v>1</v>
      </c>
      <c r="F657" s="89">
        <f t="shared" si="75"/>
        <v>0.54874999999999996</v>
      </c>
      <c r="G657" s="70">
        <f t="shared" si="81"/>
        <v>0.44999999999999996</v>
      </c>
      <c r="H657" s="80">
        <f t="shared" si="77"/>
        <v>0.37536264178302992</v>
      </c>
      <c r="I657" s="80">
        <f t="shared" si="78"/>
        <v>0.47693463375067235</v>
      </c>
      <c r="J657" s="80">
        <f t="shared" si="79"/>
        <v>0.27379064981538748</v>
      </c>
      <c r="K657" s="41">
        <v>1473.1</v>
      </c>
      <c r="L657" s="41">
        <v>1450.83</v>
      </c>
      <c r="M657" s="41">
        <v>1469.25</v>
      </c>
      <c r="N657" s="106"/>
    </row>
    <row r="658" spans="1:14">
      <c r="A658" s="40">
        <v>36531</v>
      </c>
      <c r="B658" s="42">
        <v>0.75</v>
      </c>
      <c r="C658" s="42">
        <v>0.1166</v>
      </c>
      <c r="D658" s="42">
        <v>0.1333</v>
      </c>
      <c r="E658" s="43">
        <f t="shared" si="80"/>
        <v>0.99990000000000001</v>
      </c>
      <c r="F658" s="89">
        <f t="shared" si="75"/>
        <v>0.58250000000000002</v>
      </c>
      <c r="G658" s="70">
        <f t="shared" si="81"/>
        <v>0.61670000000000003</v>
      </c>
      <c r="H658" s="80">
        <f t="shared" si="77"/>
        <v>0.37536264178302992</v>
      </c>
      <c r="I658" s="80">
        <f t="shared" si="78"/>
        <v>0.47693463375067235</v>
      </c>
      <c r="J658" s="80">
        <f t="shared" si="79"/>
        <v>0.27379064981538748</v>
      </c>
      <c r="K658" s="41">
        <v>1478</v>
      </c>
      <c r="L658" s="41">
        <v>1377.68</v>
      </c>
      <c r="M658" s="41">
        <v>1441.47</v>
      </c>
      <c r="N658" s="106"/>
    </row>
    <row r="659" spans="1:14">
      <c r="A659" s="40">
        <v>36538</v>
      </c>
      <c r="B659" s="42">
        <v>0.59260000000000002</v>
      </c>
      <c r="C659" s="42">
        <v>0.22220000000000001</v>
      </c>
      <c r="D659" s="42">
        <v>0.1852</v>
      </c>
      <c r="E659" s="43">
        <f t="shared" si="80"/>
        <v>1</v>
      </c>
      <c r="F659" s="89">
        <f t="shared" si="75"/>
        <v>0.59907500000000002</v>
      </c>
      <c r="G659" s="70">
        <f t="shared" si="81"/>
        <v>0.40739999999999998</v>
      </c>
      <c r="H659" s="80">
        <f t="shared" si="77"/>
        <v>0.37536264178302992</v>
      </c>
      <c r="I659" s="80">
        <f t="shared" si="78"/>
        <v>0.47693463375067235</v>
      </c>
      <c r="J659" s="80">
        <f t="shared" si="79"/>
        <v>0.27379064981538748</v>
      </c>
      <c r="K659" s="41">
        <v>1473</v>
      </c>
      <c r="L659" s="41">
        <v>1427.08</v>
      </c>
      <c r="M659" s="41">
        <v>1465.15</v>
      </c>
      <c r="N659" s="106"/>
    </row>
    <row r="660" spans="1:14">
      <c r="A660" s="40">
        <v>36545</v>
      </c>
      <c r="B660" s="42">
        <v>0.57140000000000002</v>
      </c>
      <c r="C660" s="42">
        <v>0.25</v>
      </c>
      <c r="D660" s="42">
        <v>0.17860000000000001</v>
      </c>
      <c r="E660" s="43">
        <f t="shared" si="80"/>
        <v>1</v>
      </c>
      <c r="F660" s="89">
        <f t="shared" si="75"/>
        <v>0.6017499999999999</v>
      </c>
      <c r="G660" s="70">
        <f t="shared" si="81"/>
        <v>0.39280000000000004</v>
      </c>
      <c r="H660" s="80">
        <f t="shared" si="77"/>
        <v>0.37536264178302992</v>
      </c>
      <c r="I660" s="80">
        <f t="shared" si="78"/>
        <v>0.47693463375067235</v>
      </c>
      <c r="J660" s="80">
        <f t="shared" si="79"/>
        <v>0.27379064981538748</v>
      </c>
      <c r="K660" s="41">
        <v>1465.71</v>
      </c>
      <c r="L660" s="41">
        <v>1438.54</v>
      </c>
      <c r="M660" s="41">
        <v>1441.36</v>
      </c>
      <c r="N660" s="106"/>
    </row>
    <row r="661" spans="1:14">
      <c r="A661" s="40">
        <v>36552</v>
      </c>
      <c r="B661" s="42">
        <v>0.53700000000000003</v>
      </c>
      <c r="C661" s="42">
        <v>0.25929999999999997</v>
      </c>
      <c r="D661" s="42">
        <v>0.20369999999999999</v>
      </c>
      <c r="E661" s="43">
        <f t="shared" si="80"/>
        <v>1</v>
      </c>
      <c r="F661" s="89">
        <f t="shared" si="75"/>
        <v>0.59137499999999998</v>
      </c>
      <c r="G661" s="70">
        <f t="shared" si="81"/>
        <v>0.33330000000000004</v>
      </c>
      <c r="H661" s="80">
        <f t="shared" si="77"/>
        <v>0.37536264178302992</v>
      </c>
      <c r="I661" s="80">
        <f t="shared" si="78"/>
        <v>0.47693463375067235</v>
      </c>
      <c r="J661" s="80">
        <f t="shared" si="79"/>
        <v>0.27379064981538748</v>
      </c>
      <c r="K661" s="41">
        <v>1454.09</v>
      </c>
      <c r="L661" s="41">
        <v>1356.2</v>
      </c>
      <c r="M661" s="41">
        <v>1360.16</v>
      </c>
      <c r="N661" s="106"/>
    </row>
    <row r="662" spans="1:14">
      <c r="A662" s="40">
        <v>36559</v>
      </c>
      <c r="B662" s="42">
        <v>0.5111</v>
      </c>
      <c r="C662" s="42">
        <v>0.24440000000000001</v>
      </c>
      <c r="D662" s="42">
        <v>0.24440000000000001</v>
      </c>
      <c r="E662" s="43">
        <f t="shared" si="80"/>
        <v>0.99990000000000001</v>
      </c>
      <c r="F662" s="89">
        <f t="shared" si="75"/>
        <v>0.57776250000000007</v>
      </c>
      <c r="G662" s="70">
        <f>B662-D662</f>
        <v>0.26669999999999999</v>
      </c>
      <c r="H662" s="80">
        <f t="shared" si="77"/>
        <v>0.37536264178302992</v>
      </c>
      <c r="I662" s="80">
        <f t="shared" si="78"/>
        <v>0.47693463375067235</v>
      </c>
      <c r="J662" s="80">
        <f t="shared" si="79"/>
        <v>0.27379064981538748</v>
      </c>
      <c r="K662" s="41">
        <v>1435.91</v>
      </c>
      <c r="L662" s="41">
        <v>1350.14</v>
      </c>
      <c r="M662" s="41">
        <v>1424.37</v>
      </c>
      <c r="N662" s="106"/>
    </row>
    <row r="663" spans="1:14">
      <c r="A663" s="40">
        <v>36566</v>
      </c>
      <c r="B663" s="42">
        <v>0.41860000000000003</v>
      </c>
      <c r="C663" s="42">
        <v>0.30230000000000001</v>
      </c>
      <c r="D663" s="42">
        <v>0.27910000000000001</v>
      </c>
      <c r="E663" s="43">
        <f t="shared" si="80"/>
        <v>1</v>
      </c>
      <c r="F663" s="89">
        <f t="shared" si="75"/>
        <v>0.56258750000000002</v>
      </c>
      <c r="G663" s="70">
        <f>B663-D663</f>
        <v>0.13950000000000001</v>
      </c>
      <c r="H663" s="80">
        <f t="shared" si="77"/>
        <v>0.37536264178302992</v>
      </c>
      <c r="I663" s="80">
        <f t="shared" si="78"/>
        <v>0.47693463375067235</v>
      </c>
      <c r="J663" s="80">
        <f t="shared" si="79"/>
        <v>0.27379064981538748</v>
      </c>
      <c r="K663" s="41">
        <v>1444.55</v>
      </c>
      <c r="L663" s="41">
        <v>1378.89</v>
      </c>
      <c r="M663" s="41">
        <v>1387.12</v>
      </c>
      <c r="N663" s="106"/>
    </row>
    <row r="664" spans="1:14">
      <c r="A664" s="40">
        <v>36573</v>
      </c>
      <c r="B664" s="42">
        <v>0.2727</v>
      </c>
      <c r="C664" s="42">
        <v>0.48480000000000001</v>
      </c>
      <c r="D664" s="42">
        <v>0.2424</v>
      </c>
      <c r="E664" s="43">
        <f t="shared" si="80"/>
        <v>0.99990000000000001</v>
      </c>
      <c r="F664" s="89">
        <f t="shared" si="75"/>
        <v>0.53167500000000001</v>
      </c>
      <c r="G664" s="70">
        <f>B664-D664</f>
        <v>3.0299999999999994E-2</v>
      </c>
      <c r="H664" s="80">
        <f t="shared" si="77"/>
        <v>0.37536264178302992</v>
      </c>
      <c r="I664" s="80">
        <f t="shared" si="78"/>
        <v>0.47693463375067235</v>
      </c>
      <c r="J664" s="80">
        <f t="shared" si="79"/>
        <v>0.27379064981538748</v>
      </c>
      <c r="K664" s="41">
        <v>1407.72</v>
      </c>
      <c r="L664" s="41">
        <v>1345.32</v>
      </c>
      <c r="M664" s="41">
        <v>1346.09</v>
      </c>
      <c r="N664" s="106"/>
    </row>
    <row r="665" spans="1:14">
      <c r="A665" s="40">
        <v>36580</v>
      </c>
      <c r="B665" s="42">
        <v>0.4138</v>
      </c>
      <c r="C665" s="42">
        <v>0.27589999999999998</v>
      </c>
      <c r="D665" s="42">
        <v>0.31030000000000002</v>
      </c>
      <c r="E665" s="43">
        <f t="shared" si="80"/>
        <v>1</v>
      </c>
      <c r="F665" s="89">
        <f t="shared" si="75"/>
        <v>0.50839999999999996</v>
      </c>
      <c r="G665" s="70">
        <f>B665-D665</f>
        <v>0.10349999999999998</v>
      </c>
      <c r="H665" s="80">
        <f t="shared" si="77"/>
        <v>0.37536264178302992</v>
      </c>
      <c r="I665" s="80">
        <f t="shared" si="78"/>
        <v>0.47693463375067235</v>
      </c>
      <c r="J665" s="80">
        <f t="shared" si="79"/>
        <v>0.27379064981538748</v>
      </c>
      <c r="K665" s="41">
        <v>1370.11</v>
      </c>
      <c r="L665" s="41">
        <v>1329.15</v>
      </c>
      <c r="M665" s="41">
        <v>1333.36</v>
      </c>
      <c r="N665" s="106"/>
    </row>
    <row r="666" spans="1:14">
      <c r="A666" s="40">
        <v>36587</v>
      </c>
      <c r="B666" s="42">
        <v>0.36670000000000003</v>
      </c>
      <c r="C666" s="42">
        <v>0.4</v>
      </c>
      <c r="D666" s="42">
        <v>0.23330000000000001</v>
      </c>
      <c r="E666" s="43">
        <f t="shared" si="80"/>
        <v>1</v>
      </c>
      <c r="F666" s="89">
        <f t="shared" si="75"/>
        <v>0.46048750000000005</v>
      </c>
      <c r="G666" s="70">
        <f>B666-D666</f>
        <v>0.13340000000000002</v>
      </c>
      <c r="H666" s="80">
        <f t="shared" si="77"/>
        <v>0.37536264178302992</v>
      </c>
      <c r="I666" s="80">
        <f t="shared" si="78"/>
        <v>0.47693463375067235</v>
      </c>
      <c r="J666" s="80">
        <f t="shared" si="79"/>
        <v>0.27379064981538748</v>
      </c>
      <c r="K666" s="41">
        <v>1410.88</v>
      </c>
      <c r="L666" s="41">
        <v>1325.07</v>
      </c>
      <c r="M666" s="41">
        <v>1409.17</v>
      </c>
      <c r="N666" s="106"/>
    </row>
    <row r="667" spans="1:14">
      <c r="A667" s="40">
        <v>36593</v>
      </c>
      <c r="B667" s="42">
        <v>0.58330000000000004</v>
      </c>
      <c r="C667" s="42">
        <v>0.25</v>
      </c>
      <c r="D667" s="42">
        <v>0.16669999999999999</v>
      </c>
      <c r="E667" s="43">
        <f t="shared" si="80"/>
        <v>1</v>
      </c>
      <c r="F667" s="89">
        <f t="shared" si="75"/>
        <v>0.45932500000000004</v>
      </c>
      <c r="G667" s="70">
        <f t="shared" ref="G667:G674" si="82">B667-D667</f>
        <v>0.41660000000000008</v>
      </c>
      <c r="H667" s="80">
        <f t="shared" si="77"/>
        <v>0.37536264178302992</v>
      </c>
      <c r="I667" s="80">
        <f t="shared" si="78"/>
        <v>0.47693463375067235</v>
      </c>
      <c r="J667" s="80">
        <f t="shared" si="79"/>
        <v>0.27379064981538748</v>
      </c>
      <c r="K667" s="41">
        <v>1413.46</v>
      </c>
      <c r="L667" s="41">
        <v>1346.62</v>
      </c>
      <c r="M667" s="41">
        <v>1395.07</v>
      </c>
      <c r="N667" s="106"/>
    </row>
    <row r="668" spans="1:14">
      <c r="A668" s="40">
        <v>36601</v>
      </c>
      <c r="B668" s="42">
        <v>0.5</v>
      </c>
      <c r="C668" s="42">
        <v>0.23330000000000001</v>
      </c>
      <c r="D668" s="42">
        <v>0.26669999999999999</v>
      </c>
      <c r="E668" s="43">
        <f t="shared" si="80"/>
        <v>1</v>
      </c>
      <c r="F668" s="89">
        <f t="shared" si="75"/>
        <v>0.45039999999999997</v>
      </c>
      <c r="G668" s="70">
        <f t="shared" si="82"/>
        <v>0.23330000000000001</v>
      </c>
      <c r="H668" s="80">
        <f t="shared" si="77"/>
        <v>0.37536264178302992</v>
      </c>
      <c r="I668" s="80">
        <f t="shared" si="78"/>
        <v>0.47693463375067235</v>
      </c>
      <c r="J668" s="80">
        <f t="shared" si="79"/>
        <v>0.27379064981538748</v>
      </c>
      <c r="K668" s="41">
        <v>1477.33</v>
      </c>
      <c r="L668" s="41">
        <v>1356.99</v>
      </c>
      <c r="M668" s="41">
        <v>1464.47</v>
      </c>
      <c r="N668" s="106"/>
    </row>
    <row r="669" spans="1:14">
      <c r="A669" s="40">
        <v>36608</v>
      </c>
      <c r="B669" s="42">
        <v>0.65710000000000002</v>
      </c>
      <c r="C669" s="42">
        <v>0.1429</v>
      </c>
      <c r="D669" s="42">
        <v>0.2</v>
      </c>
      <c r="E669" s="43">
        <f t="shared" si="80"/>
        <v>1</v>
      </c>
      <c r="F669" s="89">
        <f t="shared" si="75"/>
        <v>0.46541250000000001</v>
      </c>
      <c r="G669" s="70">
        <f t="shared" si="82"/>
        <v>0.45710000000000001</v>
      </c>
      <c r="H669" s="80">
        <f t="shared" si="77"/>
        <v>0.37536264178302992</v>
      </c>
      <c r="I669" s="80">
        <f t="shared" si="78"/>
        <v>0.47693463375067235</v>
      </c>
      <c r="J669" s="80">
        <f t="shared" si="79"/>
        <v>0.27379064981538748</v>
      </c>
      <c r="K669" s="41">
        <v>1552.87</v>
      </c>
      <c r="L669" s="41">
        <v>1446.06</v>
      </c>
      <c r="M669" s="41">
        <v>1527.46</v>
      </c>
      <c r="N669" s="106"/>
    </row>
    <row r="670" spans="1:14">
      <c r="A670" s="40">
        <v>36615</v>
      </c>
      <c r="B670" s="42">
        <v>0.38890000000000002</v>
      </c>
      <c r="C670" s="42">
        <v>0.1111</v>
      </c>
      <c r="D670" s="42">
        <v>0.5</v>
      </c>
      <c r="E670" s="43">
        <f t="shared" si="80"/>
        <v>1</v>
      </c>
      <c r="F670" s="89">
        <f t="shared" si="75"/>
        <v>0.45013750000000002</v>
      </c>
      <c r="G670" s="70">
        <f t="shared" si="82"/>
        <v>-0.11109999999999998</v>
      </c>
      <c r="H670" s="80">
        <f t="shared" si="77"/>
        <v>0.37536264178302992</v>
      </c>
      <c r="I670" s="80">
        <f t="shared" si="78"/>
        <v>0.47693463375067235</v>
      </c>
      <c r="J670" s="80">
        <f t="shared" si="79"/>
        <v>0.27379064981538748</v>
      </c>
      <c r="K670" s="41">
        <v>1534.63</v>
      </c>
      <c r="L670" s="41">
        <v>1474.63</v>
      </c>
      <c r="M670" s="41">
        <v>1498.58</v>
      </c>
      <c r="N670" s="106"/>
    </row>
    <row r="671" spans="1:14">
      <c r="A671" s="40">
        <v>36622</v>
      </c>
      <c r="B671" s="42">
        <v>0.45829999999999999</v>
      </c>
      <c r="C671" s="42">
        <v>0.33329999999999999</v>
      </c>
      <c r="D671" s="42">
        <v>0.20830000000000001</v>
      </c>
      <c r="E671" s="43">
        <f t="shared" si="80"/>
        <v>0.99990000000000001</v>
      </c>
      <c r="F671" s="89">
        <f t="shared" si="75"/>
        <v>0.45509999999999995</v>
      </c>
      <c r="G671" s="70">
        <f t="shared" si="82"/>
        <v>0.24999999999999997</v>
      </c>
      <c r="H671" s="80">
        <f t="shared" si="77"/>
        <v>0.37536264178302992</v>
      </c>
      <c r="I671" s="80">
        <f t="shared" si="78"/>
        <v>0.47693463375067235</v>
      </c>
      <c r="J671" s="80">
        <f t="shared" si="79"/>
        <v>0.27379064981538748</v>
      </c>
      <c r="K671" s="41">
        <v>1526.45</v>
      </c>
      <c r="L671" s="41">
        <v>1416.41</v>
      </c>
      <c r="M671" s="41">
        <v>1516.35</v>
      </c>
      <c r="N671" s="106"/>
    </row>
    <row r="672" spans="1:14">
      <c r="A672" s="40">
        <v>36629</v>
      </c>
      <c r="B672" s="42">
        <v>0.51849999999999996</v>
      </c>
      <c r="C672" s="42">
        <v>0.1852</v>
      </c>
      <c r="D672" s="42">
        <v>0.29630000000000001</v>
      </c>
      <c r="E672" s="43">
        <f t="shared" ref="E672:E694" si="83">SUM(B672:D672)</f>
        <v>1</v>
      </c>
      <c r="F672" s="89">
        <f t="shared" si="75"/>
        <v>0.48582500000000001</v>
      </c>
      <c r="G672" s="70">
        <f t="shared" si="82"/>
        <v>0.22219999999999995</v>
      </c>
      <c r="H672" s="80">
        <f t="shared" si="77"/>
        <v>0.37536264178302992</v>
      </c>
      <c r="I672" s="80">
        <f t="shared" si="78"/>
        <v>0.47693463375067235</v>
      </c>
      <c r="J672" s="80">
        <f t="shared" si="79"/>
        <v>0.27379064981538748</v>
      </c>
      <c r="K672" s="41">
        <v>1527.19</v>
      </c>
      <c r="L672" s="41">
        <v>1339.4</v>
      </c>
      <c r="M672" s="41">
        <v>1356.56</v>
      </c>
      <c r="N672" s="106"/>
    </row>
    <row r="673" spans="1:14">
      <c r="A673" s="40">
        <v>36636</v>
      </c>
      <c r="B673" s="42">
        <v>0.63729999999999998</v>
      </c>
      <c r="C673" s="42">
        <v>0.13730000000000001</v>
      </c>
      <c r="D673" s="42">
        <v>0.22550000000000001</v>
      </c>
      <c r="E673" s="43">
        <f t="shared" si="83"/>
        <v>1.0001</v>
      </c>
      <c r="F673" s="89">
        <f t="shared" si="75"/>
        <v>0.51376250000000001</v>
      </c>
      <c r="G673" s="70">
        <f t="shared" si="82"/>
        <v>0.41179999999999994</v>
      </c>
      <c r="H673" s="80">
        <f t="shared" si="77"/>
        <v>0.37536264178302992</v>
      </c>
      <c r="I673" s="80">
        <f t="shared" si="78"/>
        <v>0.47693463375067235</v>
      </c>
      <c r="J673" s="80">
        <f t="shared" si="79"/>
        <v>0.27379064981538748</v>
      </c>
      <c r="K673" s="41">
        <v>1447.69</v>
      </c>
      <c r="L673" s="41">
        <v>1346.5</v>
      </c>
      <c r="M673" s="41">
        <v>1434.54</v>
      </c>
      <c r="N673" s="106"/>
    </row>
    <row r="674" spans="1:14">
      <c r="A674" s="40">
        <v>36643</v>
      </c>
      <c r="B674" s="42">
        <v>0.6129</v>
      </c>
      <c r="C674" s="42">
        <v>0.2419</v>
      </c>
      <c r="D674" s="42">
        <v>0.1452</v>
      </c>
      <c r="E674" s="43">
        <f t="shared" si="83"/>
        <v>1</v>
      </c>
      <c r="F674" s="89">
        <f t="shared" si="75"/>
        <v>0.5445374999999999</v>
      </c>
      <c r="G674" s="70">
        <f t="shared" si="82"/>
        <v>0.4677</v>
      </c>
      <c r="H674" s="80">
        <f t="shared" si="77"/>
        <v>0.37536264178302992</v>
      </c>
      <c r="I674" s="80">
        <f t="shared" si="78"/>
        <v>0.47693463375067235</v>
      </c>
      <c r="J674" s="80">
        <f t="shared" si="79"/>
        <v>0.27379064981538748</v>
      </c>
      <c r="K674" s="41">
        <v>1482.94</v>
      </c>
      <c r="L674" s="41">
        <v>1407.13</v>
      </c>
      <c r="M674" s="41">
        <v>1452.43</v>
      </c>
      <c r="N674" s="106"/>
    </row>
    <row r="675" spans="1:14">
      <c r="A675" s="40">
        <v>36650</v>
      </c>
      <c r="B675" s="42">
        <v>0.3478</v>
      </c>
      <c r="C675" s="42">
        <v>0.30430000000000001</v>
      </c>
      <c r="D675" s="42">
        <v>0.3478</v>
      </c>
      <c r="E675" s="43">
        <f t="shared" si="83"/>
        <v>0.99990000000000001</v>
      </c>
      <c r="F675" s="89">
        <f t="shared" si="75"/>
        <v>0.5151</v>
      </c>
      <c r="G675" s="70">
        <f>B675-D675</f>
        <v>0</v>
      </c>
      <c r="H675" s="80">
        <f t="shared" si="77"/>
        <v>0.37536264178302992</v>
      </c>
      <c r="I675" s="80">
        <f t="shared" si="78"/>
        <v>0.47693463375067235</v>
      </c>
      <c r="J675" s="80">
        <f t="shared" si="79"/>
        <v>0.27379064981538748</v>
      </c>
      <c r="K675" s="41">
        <v>1481.51</v>
      </c>
      <c r="L675" s="41">
        <v>1398.36</v>
      </c>
      <c r="M675" s="41">
        <v>1432.63</v>
      </c>
      <c r="N675" s="106"/>
    </row>
    <row r="676" spans="1:14">
      <c r="A676" s="40">
        <v>36657</v>
      </c>
      <c r="B676" s="42">
        <v>0.30230000000000001</v>
      </c>
      <c r="C676" s="42">
        <v>0.44190000000000002</v>
      </c>
      <c r="D676" s="42">
        <v>0.25580000000000003</v>
      </c>
      <c r="E676" s="43">
        <f t="shared" si="83"/>
        <v>1</v>
      </c>
      <c r="F676" s="89">
        <f t="shared" si="75"/>
        <v>0.49038749999999998</v>
      </c>
      <c r="G676" s="70">
        <f>B676-D676</f>
        <v>4.6499999999999986E-2</v>
      </c>
      <c r="H676" s="80">
        <f t="shared" si="77"/>
        <v>0.37536264178302992</v>
      </c>
      <c r="I676" s="80">
        <f t="shared" si="78"/>
        <v>0.47693463375067235</v>
      </c>
      <c r="J676" s="80">
        <f t="shared" si="79"/>
        <v>0.27379064981538748</v>
      </c>
      <c r="K676" s="41">
        <v>1432.63</v>
      </c>
      <c r="L676" s="41">
        <v>1375.14</v>
      </c>
      <c r="M676" s="41">
        <v>1420.96</v>
      </c>
      <c r="N676" s="106"/>
    </row>
    <row r="677" spans="1:14">
      <c r="A677" s="40">
        <v>36664</v>
      </c>
      <c r="B677" s="42">
        <v>0.35289999999999999</v>
      </c>
      <c r="C677" s="42">
        <v>0.23530000000000001</v>
      </c>
      <c r="D677" s="42">
        <v>0.4118</v>
      </c>
      <c r="E677" s="43">
        <f t="shared" si="83"/>
        <v>1</v>
      </c>
      <c r="F677" s="89">
        <f t="shared" si="75"/>
        <v>0.4523625</v>
      </c>
      <c r="G677" s="70">
        <f>B677-D677</f>
        <v>-5.8900000000000008E-2</v>
      </c>
      <c r="H677" s="80">
        <f t="shared" si="77"/>
        <v>0.37536264178302992</v>
      </c>
      <c r="I677" s="80">
        <f t="shared" si="78"/>
        <v>0.47693463375067235</v>
      </c>
      <c r="J677" s="80">
        <f t="shared" si="79"/>
        <v>0.27379064981538748</v>
      </c>
      <c r="K677" s="41">
        <v>1470.4</v>
      </c>
      <c r="L677" s="41">
        <v>1401.74</v>
      </c>
      <c r="M677" s="41">
        <v>1406.95</v>
      </c>
      <c r="N677" s="106"/>
    </row>
    <row r="678" spans="1:14">
      <c r="A678" s="40">
        <v>36671</v>
      </c>
      <c r="B678" s="42">
        <v>0.34920000000000001</v>
      </c>
      <c r="C678" s="42">
        <v>0.28570000000000001</v>
      </c>
      <c r="D678" s="42">
        <v>0.36509999999999998</v>
      </c>
      <c r="E678" s="43">
        <f t="shared" si="83"/>
        <v>1</v>
      </c>
      <c r="F678" s="89">
        <f t="shared" si="75"/>
        <v>0.44739999999999996</v>
      </c>
      <c r="G678" s="70">
        <f>B678-D678</f>
        <v>-1.589999999999997E-2</v>
      </c>
      <c r="H678" s="80">
        <f t="shared" si="77"/>
        <v>0.37536264178302992</v>
      </c>
      <c r="I678" s="80">
        <f t="shared" si="78"/>
        <v>0.47693463375067235</v>
      </c>
      <c r="J678" s="80">
        <f t="shared" si="79"/>
        <v>0.27379064981538748</v>
      </c>
      <c r="K678" s="41">
        <v>1411.65</v>
      </c>
      <c r="L678" s="41">
        <v>1361.09</v>
      </c>
      <c r="M678" s="41">
        <v>1378.02</v>
      </c>
      <c r="N678" s="106"/>
    </row>
    <row r="679" spans="1:14">
      <c r="A679" s="40">
        <v>36678</v>
      </c>
      <c r="B679" s="42">
        <v>0.41670000000000001</v>
      </c>
      <c r="C679" s="42">
        <v>0.20830000000000001</v>
      </c>
      <c r="D679" s="42">
        <v>0.375</v>
      </c>
      <c r="E679" s="43">
        <f t="shared" si="83"/>
        <v>1</v>
      </c>
      <c r="F679" s="89">
        <f t="shared" si="75"/>
        <v>0.44220000000000004</v>
      </c>
      <c r="G679" s="70">
        <f>B679-D679</f>
        <v>4.1700000000000015E-2</v>
      </c>
      <c r="H679" s="80">
        <f t="shared" si="77"/>
        <v>0.37536264178302992</v>
      </c>
      <c r="I679" s="80">
        <f t="shared" si="78"/>
        <v>0.47693463375067235</v>
      </c>
      <c r="J679" s="80">
        <f t="shared" si="79"/>
        <v>0.27379064981538748</v>
      </c>
      <c r="K679" s="41">
        <v>1483.23</v>
      </c>
      <c r="L679" s="41">
        <v>1378.02</v>
      </c>
      <c r="M679" s="41">
        <v>1477.26</v>
      </c>
      <c r="N679" s="106"/>
    </row>
    <row r="680" spans="1:14">
      <c r="A680" s="40">
        <v>36685</v>
      </c>
      <c r="B680" s="42">
        <v>0.61539999999999995</v>
      </c>
      <c r="C680" s="42">
        <v>0.15379999999999999</v>
      </c>
      <c r="D680" s="42">
        <v>0.23080000000000001</v>
      </c>
      <c r="E680" s="43">
        <f t="shared" si="83"/>
        <v>0.99999999999999989</v>
      </c>
      <c r="F680" s="89">
        <f t="shared" si="75"/>
        <v>0.45431250000000001</v>
      </c>
      <c r="G680" s="70">
        <f t="shared" ref="G680:G687" si="84">B680-D680</f>
        <v>0.38459999999999994</v>
      </c>
      <c r="H680" s="80">
        <f t="shared" si="77"/>
        <v>0.37536264178302992</v>
      </c>
      <c r="I680" s="80">
        <f t="shared" si="78"/>
        <v>0.47693463375067235</v>
      </c>
      <c r="J680" s="80">
        <f t="shared" si="79"/>
        <v>0.27379064981538748</v>
      </c>
      <c r="K680" s="41">
        <v>1477.28</v>
      </c>
      <c r="L680" s="41">
        <v>1454.74</v>
      </c>
      <c r="M680" s="41">
        <v>1456.95</v>
      </c>
      <c r="N680" s="106"/>
    </row>
    <row r="681" spans="1:14">
      <c r="A681" s="40">
        <v>36692</v>
      </c>
      <c r="B681" s="42">
        <v>0.4375</v>
      </c>
      <c r="C681" s="42">
        <v>0.375</v>
      </c>
      <c r="D681" s="42">
        <v>0.1875</v>
      </c>
      <c r="E681" s="43">
        <f t="shared" si="83"/>
        <v>1</v>
      </c>
      <c r="F681" s="89">
        <f t="shared" si="75"/>
        <v>0.42933749999999993</v>
      </c>
      <c r="G681" s="70">
        <f t="shared" si="84"/>
        <v>0.25</v>
      </c>
      <c r="H681" s="80">
        <f t="shared" si="77"/>
        <v>0.37536264178302992</v>
      </c>
      <c r="I681" s="80">
        <f t="shared" si="78"/>
        <v>0.47693463375067235</v>
      </c>
      <c r="J681" s="80">
        <f t="shared" si="79"/>
        <v>0.27379064981538748</v>
      </c>
      <c r="K681" s="41">
        <v>1483.62</v>
      </c>
      <c r="L681" s="41">
        <v>1442.38</v>
      </c>
      <c r="M681" s="41">
        <v>1464.46</v>
      </c>
      <c r="N681" s="106"/>
    </row>
    <row r="682" spans="1:14">
      <c r="A682" s="40">
        <v>36699</v>
      </c>
      <c r="B682" s="42">
        <v>0.26669999999999999</v>
      </c>
      <c r="C682" s="42">
        <v>0.33329999999999999</v>
      </c>
      <c r="D682" s="42">
        <v>0.4</v>
      </c>
      <c r="E682" s="43">
        <f t="shared" si="83"/>
        <v>1</v>
      </c>
      <c r="F682" s="89">
        <f t="shared" si="75"/>
        <v>0.38606250000000003</v>
      </c>
      <c r="G682" s="70">
        <f t="shared" si="84"/>
        <v>-0.13330000000000003</v>
      </c>
      <c r="H682" s="80">
        <f t="shared" si="77"/>
        <v>0.37536264178302992</v>
      </c>
      <c r="I682" s="80">
        <f t="shared" si="78"/>
        <v>0.47693463375067235</v>
      </c>
      <c r="J682" s="80">
        <f t="shared" si="79"/>
        <v>0.27379064981538748</v>
      </c>
      <c r="K682" s="41">
        <v>1488.93</v>
      </c>
      <c r="L682" s="41">
        <v>1438.31</v>
      </c>
      <c r="M682" s="41">
        <v>1441.48</v>
      </c>
      <c r="N682" s="106"/>
    </row>
    <row r="683" spans="1:14">
      <c r="A683" s="40">
        <v>36713</v>
      </c>
      <c r="B683" s="42">
        <v>0.56100000000000005</v>
      </c>
      <c r="C683" s="42">
        <v>0.28050000000000003</v>
      </c>
      <c r="D683" s="42">
        <v>0.1585</v>
      </c>
      <c r="E683" s="43">
        <f t="shared" si="83"/>
        <v>1.0000000000000002</v>
      </c>
      <c r="F683" s="89">
        <f t="shared" si="75"/>
        <v>0.41271250000000004</v>
      </c>
      <c r="G683" s="70">
        <f t="shared" si="84"/>
        <v>0.40250000000000008</v>
      </c>
      <c r="H683" s="80">
        <f t="shared" si="77"/>
        <v>0.37536264178302992</v>
      </c>
      <c r="I683" s="80">
        <f t="shared" si="78"/>
        <v>0.47693463375067235</v>
      </c>
      <c r="J683" s="80">
        <f t="shared" si="79"/>
        <v>0.27379064981538748</v>
      </c>
      <c r="K683" s="41">
        <v>1467.63</v>
      </c>
      <c r="L683" s="41">
        <v>1434.63</v>
      </c>
      <c r="M683" s="41">
        <v>1454.6</v>
      </c>
      <c r="N683" s="106"/>
    </row>
    <row r="684" spans="1:14">
      <c r="A684" s="40">
        <v>36720</v>
      </c>
      <c r="B684" s="42">
        <v>0.65</v>
      </c>
      <c r="C684" s="42">
        <v>0.15</v>
      </c>
      <c r="D684" s="42">
        <v>0.2</v>
      </c>
      <c r="E684" s="43">
        <f t="shared" si="83"/>
        <v>1</v>
      </c>
      <c r="F684" s="89">
        <f t="shared" si="75"/>
        <v>0.456175</v>
      </c>
      <c r="G684" s="70">
        <f t="shared" si="84"/>
        <v>0.45</v>
      </c>
      <c r="H684" s="80">
        <f t="shared" si="77"/>
        <v>0.37536264178302992</v>
      </c>
      <c r="I684" s="80">
        <f t="shared" si="78"/>
        <v>0.47693463375067235</v>
      </c>
      <c r="J684" s="80">
        <f t="shared" si="79"/>
        <v>0.27379064981538748</v>
      </c>
      <c r="K684" s="41">
        <v>1484.12</v>
      </c>
      <c r="L684" s="41">
        <v>1439.56</v>
      </c>
      <c r="M684" s="41">
        <v>1478.9</v>
      </c>
      <c r="N684" s="106"/>
    </row>
    <row r="685" spans="1:14">
      <c r="A685" s="40">
        <v>36727</v>
      </c>
      <c r="B685" s="42">
        <v>0.66669999999999996</v>
      </c>
      <c r="C685" s="42">
        <v>0.21329999999999999</v>
      </c>
      <c r="D685" s="42">
        <v>0.12</v>
      </c>
      <c r="E685" s="43">
        <f t="shared" si="83"/>
        <v>0.99999999999999989</v>
      </c>
      <c r="F685" s="89">
        <f t="shared" si="75"/>
        <v>0.49540000000000001</v>
      </c>
      <c r="G685" s="70">
        <f t="shared" si="84"/>
        <v>0.54669999999999996</v>
      </c>
      <c r="H685" s="80">
        <f t="shared" si="77"/>
        <v>0.37536264178302992</v>
      </c>
      <c r="I685" s="80">
        <f t="shared" si="78"/>
        <v>0.47693463375067235</v>
      </c>
      <c r="J685" s="80">
        <f t="shared" si="79"/>
        <v>0.27379064981538748</v>
      </c>
      <c r="K685" s="41">
        <v>1509.99</v>
      </c>
      <c r="L685" s="41">
        <v>1470.48</v>
      </c>
      <c r="M685" s="41">
        <v>1509.98</v>
      </c>
      <c r="N685" s="106"/>
    </row>
    <row r="686" spans="1:14">
      <c r="A686" s="40">
        <v>36734</v>
      </c>
      <c r="B686" s="42">
        <v>0.42859999999999998</v>
      </c>
      <c r="C686" s="42">
        <v>0.37140000000000001</v>
      </c>
      <c r="D686" s="42">
        <v>0.2</v>
      </c>
      <c r="E686" s="43">
        <f t="shared" si="83"/>
        <v>1</v>
      </c>
      <c r="F686" s="89">
        <f t="shared" si="75"/>
        <v>0.50532500000000002</v>
      </c>
      <c r="G686" s="70">
        <f t="shared" si="84"/>
        <v>0.22859999999999997</v>
      </c>
      <c r="H686" s="80">
        <f t="shared" si="77"/>
        <v>0.37536264178302992</v>
      </c>
      <c r="I686" s="80">
        <f t="shared" si="78"/>
        <v>0.47693463375067235</v>
      </c>
      <c r="J686" s="80">
        <f t="shared" si="79"/>
        <v>0.27379064981538748</v>
      </c>
      <c r="K686" s="41">
        <v>1517.32</v>
      </c>
      <c r="L686" s="41">
        <v>1477.91</v>
      </c>
      <c r="M686" s="41">
        <v>1480.19</v>
      </c>
      <c r="N686" s="106"/>
    </row>
    <row r="687" spans="1:14">
      <c r="A687" s="40">
        <v>36741</v>
      </c>
      <c r="B687" s="42">
        <v>0.41299999999999998</v>
      </c>
      <c r="C687" s="42">
        <v>0.3478</v>
      </c>
      <c r="D687" s="42">
        <v>0.23910000000000001</v>
      </c>
      <c r="E687" s="43">
        <f t="shared" si="83"/>
        <v>0.9998999999999999</v>
      </c>
      <c r="F687" s="89">
        <f t="shared" si="75"/>
        <v>0.50486249999999999</v>
      </c>
      <c r="G687" s="70">
        <f t="shared" si="84"/>
        <v>0.17389999999999997</v>
      </c>
      <c r="H687" s="80">
        <f t="shared" si="77"/>
        <v>0.37536264178302992</v>
      </c>
      <c r="I687" s="80">
        <f t="shared" si="78"/>
        <v>0.47693463375067235</v>
      </c>
      <c r="J687" s="80">
        <f t="shared" si="79"/>
        <v>0.27379064981538748</v>
      </c>
      <c r="K687" s="41">
        <v>1485.88</v>
      </c>
      <c r="L687" s="41">
        <v>1413.89</v>
      </c>
      <c r="M687" s="41">
        <v>1419.89</v>
      </c>
      <c r="N687" s="106"/>
    </row>
    <row r="688" spans="1:14">
      <c r="A688" s="40">
        <v>36748</v>
      </c>
      <c r="B688" s="42">
        <v>0.54100000000000004</v>
      </c>
      <c r="C688" s="42">
        <v>0.34429999999999999</v>
      </c>
      <c r="D688" s="42">
        <v>0.1148</v>
      </c>
      <c r="E688" s="43">
        <f t="shared" si="83"/>
        <v>1.0001</v>
      </c>
      <c r="F688" s="89">
        <f t="shared" si="75"/>
        <v>0.49556249999999996</v>
      </c>
      <c r="G688" s="70">
        <f t="shared" ref="G688:G695" si="85">B688-D688</f>
        <v>0.42620000000000002</v>
      </c>
      <c r="H688" s="80">
        <f t="shared" si="77"/>
        <v>0.37536264178302992</v>
      </c>
      <c r="I688" s="80">
        <f t="shared" si="78"/>
        <v>0.47693463375067235</v>
      </c>
      <c r="J688" s="80">
        <f t="shared" si="79"/>
        <v>0.27379064981538748</v>
      </c>
      <c r="K688" s="41">
        <v>1462.93</v>
      </c>
      <c r="L688" s="41">
        <v>1418.71</v>
      </c>
      <c r="M688" s="41">
        <v>1462.93</v>
      </c>
      <c r="N688" s="106"/>
    </row>
    <row r="689" spans="1:14">
      <c r="A689" s="40">
        <v>36755</v>
      </c>
      <c r="B689" s="42">
        <v>0.59379999999999999</v>
      </c>
      <c r="C689" s="42">
        <v>0.21879999999999999</v>
      </c>
      <c r="D689" s="42">
        <v>0.1875</v>
      </c>
      <c r="E689" s="43">
        <f t="shared" si="83"/>
        <v>1.0001</v>
      </c>
      <c r="F689" s="89">
        <f t="shared" si="75"/>
        <v>0.5151</v>
      </c>
      <c r="G689" s="70">
        <f t="shared" si="85"/>
        <v>0.40629999999999999</v>
      </c>
      <c r="H689" s="80">
        <f t="shared" si="77"/>
        <v>0.37536264178302992</v>
      </c>
      <c r="I689" s="80">
        <f t="shared" si="78"/>
        <v>0.47693463375067235</v>
      </c>
      <c r="J689" s="80">
        <f t="shared" si="79"/>
        <v>0.27379064981538748</v>
      </c>
      <c r="K689" s="41">
        <v>1490.33</v>
      </c>
      <c r="L689" s="41">
        <v>1453.06</v>
      </c>
      <c r="M689" s="41">
        <v>1471.84</v>
      </c>
      <c r="N689" s="106"/>
    </row>
    <row r="690" spans="1:14">
      <c r="A690" s="40">
        <v>36761</v>
      </c>
      <c r="B690" s="42">
        <v>0.57689999999999997</v>
      </c>
      <c r="C690" s="42">
        <v>0.1923</v>
      </c>
      <c r="D690" s="42">
        <v>0.23080000000000001</v>
      </c>
      <c r="E690" s="43">
        <f t="shared" si="83"/>
        <v>1</v>
      </c>
      <c r="F690" s="89">
        <f t="shared" si="75"/>
        <v>0.5538749999999999</v>
      </c>
      <c r="G690" s="70">
        <f t="shared" si="85"/>
        <v>0.34609999999999996</v>
      </c>
      <c r="H690" s="80">
        <f t="shared" si="77"/>
        <v>0.37536264178302992</v>
      </c>
      <c r="I690" s="80">
        <f t="shared" si="78"/>
        <v>0.47693463375067235</v>
      </c>
      <c r="J690" s="80">
        <f t="shared" si="79"/>
        <v>0.27379064981538748</v>
      </c>
      <c r="K690" s="41">
        <v>1499.47</v>
      </c>
      <c r="L690" s="41">
        <v>1468.56</v>
      </c>
      <c r="M690" s="41">
        <v>1491.72</v>
      </c>
      <c r="N690" s="106"/>
    </row>
    <row r="691" spans="1:14">
      <c r="A691" s="40">
        <v>36769</v>
      </c>
      <c r="B691" s="42">
        <v>0.55879999999999996</v>
      </c>
      <c r="C691" s="42">
        <v>0.26469999999999999</v>
      </c>
      <c r="D691" s="42">
        <v>0.17649999999999999</v>
      </c>
      <c r="E691" s="43">
        <f t="shared" si="83"/>
        <v>0.99999999999999989</v>
      </c>
      <c r="F691" s="89">
        <f t="shared" si="75"/>
        <v>0.55359999999999987</v>
      </c>
      <c r="G691" s="70">
        <f t="shared" si="85"/>
        <v>0.38229999999999997</v>
      </c>
      <c r="H691" s="80">
        <f t="shared" si="77"/>
        <v>0.37536264178302992</v>
      </c>
      <c r="I691" s="80">
        <f t="shared" si="78"/>
        <v>0.47693463375067235</v>
      </c>
      <c r="J691" s="80">
        <f t="shared" si="79"/>
        <v>0.27379064981538748</v>
      </c>
      <c r="K691" s="41">
        <v>1513.47</v>
      </c>
      <c r="L691" s="41">
        <v>1489.52</v>
      </c>
      <c r="M691" s="41">
        <v>1506.45</v>
      </c>
      <c r="N691" s="106"/>
    </row>
    <row r="692" spans="1:14">
      <c r="A692" s="40">
        <v>36776</v>
      </c>
      <c r="B692" s="42">
        <v>0.625</v>
      </c>
      <c r="C692" s="42">
        <v>0.29170000000000001</v>
      </c>
      <c r="D692" s="42">
        <v>8.3299999999999999E-2</v>
      </c>
      <c r="E692" s="43">
        <f t="shared" si="83"/>
        <v>1</v>
      </c>
      <c r="F692" s="89">
        <f t="shared" si="75"/>
        <v>0.55047499999999994</v>
      </c>
      <c r="G692" s="70">
        <f t="shared" si="85"/>
        <v>0.54169999999999996</v>
      </c>
      <c r="H692" s="80">
        <f t="shared" si="77"/>
        <v>0.37536264178302992</v>
      </c>
      <c r="I692" s="80">
        <f t="shared" si="78"/>
        <v>0.47693463375067235</v>
      </c>
      <c r="J692" s="80">
        <f t="shared" si="79"/>
        <v>0.27379064981538748</v>
      </c>
      <c r="K692" s="41">
        <v>1530.09</v>
      </c>
      <c r="L692" s="41">
        <v>1500.09</v>
      </c>
      <c r="M692" s="41">
        <v>1520.77</v>
      </c>
      <c r="N692" s="106"/>
    </row>
    <row r="693" spans="1:14">
      <c r="A693" s="40">
        <v>36783</v>
      </c>
      <c r="B693" s="42">
        <v>0.4118</v>
      </c>
      <c r="C693" s="42">
        <v>0.35289999999999999</v>
      </c>
      <c r="D693" s="42">
        <v>0.23530000000000001</v>
      </c>
      <c r="E693" s="43">
        <f t="shared" si="83"/>
        <v>1</v>
      </c>
      <c r="F693" s="89">
        <f t="shared" si="75"/>
        <v>0.51861250000000003</v>
      </c>
      <c r="G693" s="70">
        <f>B693-D693</f>
        <v>0.17649999999999999</v>
      </c>
      <c r="H693" s="80">
        <f t="shared" si="77"/>
        <v>0.37536264178302992</v>
      </c>
      <c r="I693" s="80">
        <f t="shared" si="78"/>
        <v>0.47693463375067235</v>
      </c>
      <c r="J693" s="80">
        <f t="shared" si="79"/>
        <v>0.27379064981538748</v>
      </c>
      <c r="K693" s="41">
        <v>1520.77</v>
      </c>
      <c r="L693" s="41">
        <v>1489.88</v>
      </c>
      <c r="M693" s="41">
        <v>1494.5</v>
      </c>
      <c r="N693" s="106"/>
    </row>
    <row r="694" spans="1:14">
      <c r="A694" s="40">
        <v>36790</v>
      </c>
      <c r="B694" s="42">
        <v>0.4375</v>
      </c>
      <c r="C694" s="42">
        <v>0.375</v>
      </c>
      <c r="D694" s="42">
        <v>0.1875</v>
      </c>
      <c r="E694" s="43">
        <f t="shared" si="83"/>
        <v>1</v>
      </c>
      <c r="F694" s="89">
        <f t="shared" si="75"/>
        <v>0.51972499999999999</v>
      </c>
      <c r="G694" s="70">
        <f>B694-D694</f>
        <v>0.25</v>
      </c>
      <c r="H694" s="80">
        <f t="shared" si="77"/>
        <v>0.37536264178302992</v>
      </c>
      <c r="I694" s="80">
        <f t="shared" si="78"/>
        <v>0.47693463375067235</v>
      </c>
      <c r="J694" s="80">
        <f t="shared" si="79"/>
        <v>0.27379064981538748</v>
      </c>
      <c r="K694" s="41">
        <v>1506.76</v>
      </c>
      <c r="L694" s="41">
        <v>1460.22</v>
      </c>
      <c r="M694" s="41">
        <v>1465.81</v>
      </c>
      <c r="N694" s="106"/>
    </row>
    <row r="695" spans="1:14">
      <c r="A695" s="40">
        <v>36797</v>
      </c>
      <c r="B695" s="42">
        <v>0.5333</v>
      </c>
      <c r="C695" s="42">
        <v>0.4</v>
      </c>
      <c r="D695" s="42">
        <v>6.6699999999999995E-2</v>
      </c>
      <c r="E695" s="43">
        <f t="shared" si="80"/>
        <v>1</v>
      </c>
      <c r="F695" s="89">
        <f t="shared" si="75"/>
        <v>0.53476250000000003</v>
      </c>
      <c r="G695" s="70">
        <f t="shared" si="85"/>
        <v>0.46660000000000001</v>
      </c>
      <c r="H695" s="80">
        <f t="shared" si="77"/>
        <v>0.37536264178302992</v>
      </c>
      <c r="I695" s="80">
        <f t="shared" si="78"/>
        <v>0.47693463375067235</v>
      </c>
      <c r="J695" s="80">
        <f t="shared" si="79"/>
        <v>0.27379064981538748</v>
      </c>
      <c r="K695" s="41">
        <v>1467.77</v>
      </c>
      <c r="L695" s="41">
        <v>1421.88</v>
      </c>
      <c r="M695" s="41">
        <v>1448.72</v>
      </c>
      <c r="N695" s="106"/>
    </row>
    <row r="696" spans="1:14">
      <c r="A696" s="40">
        <v>36804</v>
      </c>
      <c r="B696" s="42">
        <v>0.4194</v>
      </c>
      <c r="C696" s="42">
        <v>0.3226</v>
      </c>
      <c r="D696" s="42">
        <v>0.2581</v>
      </c>
      <c r="E696" s="43">
        <f>SUM(B696:D696)</f>
        <v>1.0001</v>
      </c>
      <c r="F696" s="89">
        <f t="shared" si="75"/>
        <v>0.51956249999999993</v>
      </c>
      <c r="G696" s="70">
        <f>B696-D696</f>
        <v>0.1613</v>
      </c>
      <c r="H696" s="80">
        <f t="shared" si="77"/>
        <v>0.37536264178302992</v>
      </c>
      <c r="I696" s="80">
        <f t="shared" si="78"/>
        <v>0.47693463375067235</v>
      </c>
      <c r="J696" s="80">
        <f t="shared" si="79"/>
        <v>0.27379064981538748</v>
      </c>
      <c r="K696" s="41">
        <v>1461.69</v>
      </c>
      <c r="L696" s="41">
        <v>1419.44</v>
      </c>
      <c r="M696" s="41">
        <v>1436.51</v>
      </c>
      <c r="N696" s="106"/>
    </row>
    <row r="697" spans="1:14">
      <c r="A697" s="40">
        <v>36811</v>
      </c>
      <c r="B697" s="42">
        <v>0.41460000000000002</v>
      </c>
      <c r="C697" s="42">
        <v>0.26829999999999998</v>
      </c>
      <c r="D697" s="42">
        <v>0.31709999999999999</v>
      </c>
      <c r="E697" s="43">
        <f>SUM(B697:D697)</f>
        <v>1</v>
      </c>
      <c r="F697" s="89">
        <f t="shared" si="75"/>
        <v>0.49716250000000001</v>
      </c>
      <c r="G697" s="70">
        <f>B697-D697</f>
        <v>9.7500000000000031E-2</v>
      </c>
      <c r="H697" s="80">
        <f t="shared" si="77"/>
        <v>0.37536264178302992</v>
      </c>
      <c r="I697" s="80">
        <f t="shared" si="78"/>
        <v>0.47693463375067235</v>
      </c>
      <c r="J697" s="80">
        <f t="shared" si="79"/>
        <v>0.27379064981538748</v>
      </c>
      <c r="K697" s="41">
        <v>1454.82</v>
      </c>
      <c r="L697" s="41">
        <v>1397.06</v>
      </c>
      <c r="M697" s="41">
        <v>1408.99</v>
      </c>
      <c r="N697" s="106"/>
    </row>
    <row r="698" spans="1:14">
      <c r="A698" s="40">
        <v>36818</v>
      </c>
      <c r="B698" s="42">
        <v>0.4889</v>
      </c>
      <c r="C698" s="42">
        <v>0.26669999999999999</v>
      </c>
      <c r="D698" s="42">
        <v>0.24440000000000001</v>
      </c>
      <c r="E698" s="43">
        <f>SUM(B698:D698)</f>
        <v>1</v>
      </c>
      <c r="F698" s="89">
        <f t="shared" si="75"/>
        <v>0.48616250000000005</v>
      </c>
      <c r="G698" s="70">
        <f>B698-D698</f>
        <v>0.2445</v>
      </c>
      <c r="H698" s="80">
        <f t="shared" si="77"/>
        <v>0.37536264178302992</v>
      </c>
      <c r="I698" s="80">
        <f t="shared" si="78"/>
        <v>0.47693463375067235</v>
      </c>
      <c r="J698" s="80">
        <f t="shared" si="79"/>
        <v>0.27379064981538748</v>
      </c>
      <c r="K698" s="41">
        <v>1409.69</v>
      </c>
      <c r="L698" s="41">
        <v>1327.08</v>
      </c>
      <c r="M698" s="41">
        <v>1374.17</v>
      </c>
      <c r="N698" s="106"/>
    </row>
    <row r="699" spans="1:14">
      <c r="A699" s="40">
        <v>36825</v>
      </c>
      <c r="B699" s="42">
        <v>0.64100000000000001</v>
      </c>
      <c r="C699" s="42">
        <v>0.17949999999999999</v>
      </c>
      <c r="D699" s="42">
        <v>0.17949999999999999</v>
      </c>
      <c r="E699" s="43">
        <f>SUM(B699:D699)</f>
        <v>1</v>
      </c>
      <c r="F699" s="89">
        <f t="shared" ref="F699:F762" si="86">AVERAGE(B692:B699)</f>
        <v>0.49643750000000003</v>
      </c>
      <c r="G699" s="70">
        <f>B699-D699</f>
        <v>0.46150000000000002</v>
      </c>
      <c r="H699" s="80">
        <f t="shared" si="77"/>
        <v>0.37536264178302992</v>
      </c>
      <c r="I699" s="80">
        <f t="shared" si="78"/>
        <v>0.47693463375067235</v>
      </c>
      <c r="J699" s="80">
        <f t="shared" si="79"/>
        <v>0.27379064981538748</v>
      </c>
      <c r="K699" s="41">
        <v>1408.47</v>
      </c>
      <c r="L699" s="41">
        <v>1305.79</v>
      </c>
      <c r="M699" s="41">
        <v>1396.93</v>
      </c>
      <c r="N699" s="106"/>
    </row>
    <row r="700" spans="1:14">
      <c r="A700" s="40">
        <v>36832</v>
      </c>
      <c r="B700" s="42">
        <v>0.5161</v>
      </c>
      <c r="C700" s="42">
        <v>0.2581</v>
      </c>
      <c r="D700" s="42">
        <v>0.2258</v>
      </c>
      <c r="E700" s="43">
        <f>SUM(B700:D700)</f>
        <v>1</v>
      </c>
      <c r="F700" s="89">
        <f t="shared" si="86"/>
        <v>0.48282500000000006</v>
      </c>
      <c r="G700" s="70">
        <f>B700-D700</f>
        <v>0.2903</v>
      </c>
      <c r="H700" s="80">
        <f t="shared" si="77"/>
        <v>0.37536264178302992</v>
      </c>
      <c r="I700" s="80">
        <f t="shared" si="78"/>
        <v>0.47693463375067235</v>
      </c>
      <c r="J700" s="80">
        <f t="shared" si="79"/>
        <v>0.27379064981538748</v>
      </c>
      <c r="K700" s="41">
        <v>1415.64</v>
      </c>
      <c r="L700" s="41">
        <v>1337.81</v>
      </c>
      <c r="M700" s="41">
        <v>1379.58</v>
      </c>
      <c r="N700" s="106"/>
    </row>
    <row r="701" spans="1:14">
      <c r="A701" s="40">
        <v>36839</v>
      </c>
      <c r="B701" s="42">
        <v>0.62860000000000005</v>
      </c>
      <c r="C701" s="42">
        <v>0.28570000000000001</v>
      </c>
      <c r="D701" s="42">
        <v>8.5699999999999998E-2</v>
      </c>
      <c r="E701" s="43">
        <f t="shared" ref="E701:E708" si="87">SUM(B701:D701)</f>
        <v>1</v>
      </c>
      <c r="F701" s="89">
        <f t="shared" si="86"/>
        <v>0.50992499999999996</v>
      </c>
      <c r="G701" s="70">
        <f t="shared" ref="G701:G708" si="88">B701-D701</f>
        <v>0.54290000000000005</v>
      </c>
      <c r="H701" s="80">
        <f t="shared" si="77"/>
        <v>0.37536264178302992</v>
      </c>
      <c r="I701" s="80">
        <f t="shared" si="78"/>
        <v>0.47693463375067235</v>
      </c>
      <c r="J701" s="80">
        <f t="shared" si="79"/>
        <v>0.27379064981538748</v>
      </c>
      <c r="K701" s="41">
        <v>1433.4</v>
      </c>
      <c r="L701" s="41">
        <v>1376.86</v>
      </c>
      <c r="M701" s="41">
        <v>1426.69</v>
      </c>
      <c r="N701" s="106"/>
    </row>
    <row r="702" spans="1:14">
      <c r="A702" s="40">
        <v>36846</v>
      </c>
      <c r="B702" s="42">
        <v>0.45829999999999999</v>
      </c>
      <c r="C702" s="42">
        <v>0.375</v>
      </c>
      <c r="D702" s="42">
        <v>0.16669999999999999</v>
      </c>
      <c r="E702" s="43">
        <f t="shared" si="87"/>
        <v>0.99999999999999989</v>
      </c>
      <c r="F702" s="89">
        <f t="shared" si="86"/>
        <v>0.51252500000000001</v>
      </c>
      <c r="G702" s="70">
        <f t="shared" si="88"/>
        <v>0.29159999999999997</v>
      </c>
      <c r="H702" s="80">
        <f t="shared" si="77"/>
        <v>0.37536264178302992</v>
      </c>
      <c r="I702" s="80">
        <f t="shared" si="78"/>
        <v>0.47693463375067235</v>
      </c>
      <c r="J702" s="80">
        <f t="shared" si="79"/>
        <v>0.27379064981538748</v>
      </c>
      <c r="K702" s="41">
        <v>1438.46</v>
      </c>
      <c r="L702" s="41">
        <v>1365.97</v>
      </c>
      <c r="M702" s="41">
        <v>1365.98</v>
      </c>
      <c r="N702" s="106"/>
    </row>
    <row r="703" spans="1:14">
      <c r="A703" s="40">
        <v>36853</v>
      </c>
      <c r="B703" s="42">
        <v>0.36509999999999998</v>
      </c>
      <c r="C703" s="42">
        <v>0.26979999999999998</v>
      </c>
      <c r="D703" s="42">
        <v>0.36509999999999998</v>
      </c>
      <c r="E703" s="43">
        <f t="shared" si="87"/>
        <v>1</v>
      </c>
      <c r="F703" s="89">
        <f t="shared" si="86"/>
        <v>0.49150000000000005</v>
      </c>
      <c r="G703" s="70">
        <f t="shared" si="88"/>
        <v>0</v>
      </c>
      <c r="H703" s="80">
        <f t="shared" si="77"/>
        <v>0.37536264178302992</v>
      </c>
      <c r="I703" s="80">
        <f t="shared" si="78"/>
        <v>0.47693463375067235</v>
      </c>
      <c r="J703" s="80">
        <f t="shared" si="79"/>
        <v>0.27379064981538748</v>
      </c>
      <c r="K703" s="41">
        <v>1395.96</v>
      </c>
      <c r="L703" s="41">
        <v>1328.62</v>
      </c>
      <c r="M703" s="41">
        <v>1367.72</v>
      </c>
      <c r="N703" s="106"/>
    </row>
    <row r="704" spans="1:14">
      <c r="A704" s="40">
        <v>36860</v>
      </c>
      <c r="B704" s="42">
        <v>0.60419999999999996</v>
      </c>
      <c r="C704" s="42">
        <v>0.22919999999999999</v>
      </c>
      <c r="D704" s="42">
        <v>0.16669999999999999</v>
      </c>
      <c r="E704" s="43">
        <f t="shared" si="87"/>
        <v>1.0001</v>
      </c>
      <c r="F704" s="89">
        <f t="shared" si="86"/>
        <v>0.51459999999999995</v>
      </c>
      <c r="G704" s="70">
        <f t="shared" si="88"/>
        <v>0.4375</v>
      </c>
      <c r="H704" s="80">
        <f t="shared" si="77"/>
        <v>0.37536264178302992</v>
      </c>
      <c r="I704" s="80">
        <f t="shared" si="78"/>
        <v>0.47693463375067235</v>
      </c>
      <c r="J704" s="80">
        <f t="shared" si="79"/>
        <v>0.27379064981538748</v>
      </c>
      <c r="K704" s="41">
        <v>1367.72</v>
      </c>
      <c r="L704" s="41">
        <v>1321.89</v>
      </c>
      <c r="M704" s="41">
        <v>1341.77</v>
      </c>
      <c r="N704" s="106"/>
    </row>
    <row r="705" spans="1:14">
      <c r="A705" s="40">
        <v>36867</v>
      </c>
      <c r="B705" s="42">
        <v>0.47060000000000002</v>
      </c>
      <c r="C705" s="42">
        <v>0.15690000000000001</v>
      </c>
      <c r="D705" s="42">
        <v>0.3725</v>
      </c>
      <c r="E705" s="43">
        <f t="shared" si="87"/>
        <v>1</v>
      </c>
      <c r="F705" s="89">
        <f t="shared" si="86"/>
        <v>0.52160000000000006</v>
      </c>
      <c r="G705" s="70">
        <f t="shared" si="88"/>
        <v>9.8100000000000021E-2</v>
      </c>
      <c r="H705" s="80">
        <f t="shared" si="77"/>
        <v>0.37536264178302992</v>
      </c>
      <c r="I705" s="80">
        <f t="shared" si="78"/>
        <v>0.47693463375067235</v>
      </c>
      <c r="J705" s="80">
        <f t="shared" si="79"/>
        <v>0.27379064981538748</v>
      </c>
      <c r="K705" s="41">
        <v>1362.5</v>
      </c>
      <c r="L705" s="41">
        <v>1294.9000000000001</v>
      </c>
      <c r="M705" s="41">
        <v>1315.23</v>
      </c>
      <c r="N705" s="106"/>
    </row>
    <row r="706" spans="1:14">
      <c r="A706" s="40">
        <v>36874</v>
      </c>
      <c r="B706" s="42">
        <v>0.59619999999999995</v>
      </c>
      <c r="C706" s="42">
        <v>7.6899999999999996E-2</v>
      </c>
      <c r="D706" s="42">
        <v>0.32690000000000002</v>
      </c>
      <c r="E706" s="43">
        <f t="shared" si="87"/>
        <v>1</v>
      </c>
      <c r="F706" s="89">
        <f t="shared" si="86"/>
        <v>0.5350125</v>
      </c>
      <c r="G706" s="70">
        <f t="shared" si="88"/>
        <v>0.26929999999999993</v>
      </c>
      <c r="H706" s="80">
        <f t="shared" si="77"/>
        <v>0.37536264178302992</v>
      </c>
      <c r="I706" s="80">
        <f t="shared" si="78"/>
        <v>0.47693463375067235</v>
      </c>
      <c r="J706" s="80">
        <f t="shared" si="79"/>
        <v>0.27379064981538748</v>
      </c>
      <c r="K706" s="41">
        <v>1380.33</v>
      </c>
      <c r="L706" s="41">
        <v>1310.23</v>
      </c>
      <c r="M706" s="41">
        <v>1369.89</v>
      </c>
      <c r="N706" s="106"/>
    </row>
    <row r="707" spans="1:14">
      <c r="A707" s="40">
        <v>36881</v>
      </c>
      <c r="B707" s="42">
        <v>0.31109999999999999</v>
      </c>
      <c r="C707" s="42">
        <v>0.17780000000000001</v>
      </c>
      <c r="D707" s="42">
        <v>0.5111</v>
      </c>
      <c r="E707" s="43">
        <f t="shared" si="87"/>
        <v>1</v>
      </c>
      <c r="F707" s="89">
        <f t="shared" si="86"/>
        <v>0.49377500000000002</v>
      </c>
      <c r="G707" s="70">
        <f t="shared" si="88"/>
        <v>-0.2</v>
      </c>
      <c r="H707" s="80">
        <f t="shared" si="77"/>
        <v>0.37536264178302992</v>
      </c>
      <c r="I707" s="80">
        <f t="shared" si="78"/>
        <v>0.47693463375067235</v>
      </c>
      <c r="J707" s="80">
        <f t="shared" si="79"/>
        <v>0.27379064981538748</v>
      </c>
      <c r="K707" s="41">
        <v>1389.05</v>
      </c>
      <c r="L707" s="41">
        <v>1305.3800000000001</v>
      </c>
      <c r="M707" s="41">
        <v>1312.15</v>
      </c>
      <c r="N707" s="106"/>
    </row>
    <row r="708" spans="1:14">
      <c r="A708" s="40">
        <v>36888</v>
      </c>
      <c r="B708" s="42">
        <v>0.4</v>
      </c>
      <c r="C708" s="42">
        <v>0.28000000000000003</v>
      </c>
      <c r="D708" s="42">
        <v>0.32</v>
      </c>
      <c r="E708" s="43">
        <f t="shared" si="87"/>
        <v>1</v>
      </c>
      <c r="F708" s="89">
        <f t="shared" si="86"/>
        <v>0.47926250000000004</v>
      </c>
      <c r="G708" s="70">
        <f t="shared" si="88"/>
        <v>8.0000000000000016E-2</v>
      </c>
      <c r="H708" s="80">
        <f t="shared" si="77"/>
        <v>0.37536264178302992</v>
      </c>
      <c r="I708" s="80">
        <f t="shared" si="78"/>
        <v>0.47693463375067235</v>
      </c>
      <c r="J708" s="80">
        <f t="shared" si="79"/>
        <v>0.27379064981538748</v>
      </c>
      <c r="K708" s="41">
        <v>1346.44</v>
      </c>
      <c r="L708" s="41">
        <v>1254.07</v>
      </c>
      <c r="M708" s="41">
        <v>1305.95</v>
      </c>
      <c r="N708" s="106"/>
    </row>
    <row r="709" spans="1:14">
      <c r="A709" s="40">
        <v>36895</v>
      </c>
      <c r="B709" s="42">
        <v>0.4259</v>
      </c>
      <c r="C709" s="42">
        <v>0.33329999999999999</v>
      </c>
      <c r="D709" s="42">
        <v>0.2407</v>
      </c>
      <c r="E709" s="43">
        <f>SUM(B709:D709)</f>
        <v>0.99990000000000001</v>
      </c>
      <c r="F709" s="89">
        <f t="shared" si="86"/>
        <v>0.45392500000000002</v>
      </c>
      <c r="G709" s="70">
        <f>B709-D709</f>
        <v>0.1852</v>
      </c>
      <c r="H709" s="80">
        <f t="shared" si="77"/>
        <v>0.37536264178302992</v>
      </c>
      <c r="I709" s="80">
        <f t="shared" si="78"/>
        <v>0.47693463375067235</v>
      </c>
      <c r="J709" s="80">
        <f t="shared" si="79"/>
        <v>0.27379064981538748</v>
      </c>
      <c r="K709" s="41">
        <v>1340.1</v>
      </c>
      <c r="L709" s="41">
        <v>1301.6400000000001</v>
      </c>
      <c r="M709" s="41">
        <v>1320.28</v>
      </c>
      <c r="N709" s="106"/>
    </row>
    <row r="710" spans="1:14">
      <c r="A710" s="40">
        <v>36902</v>
      </c>
      <c r="B710" s="42">
        <v>0.35709999999999997</v>
      </c>
      <c r="C710" s="42">
        <v>0.21429999999999999</v>
      </c>
      <c r="D710" s="42">
        <v>0.42859999999999998</v>
      </c>
      <c r="E710" s="43">
        <f>SUM(B710:D710)</f>
        <v>0.99999999999999989</v>
      </c>
      <c r="F710" s="89">
        <f t="shared" si="86"/>
        <v>0.44127499999999997</v>
      </c>
      <c r="G710" s="70">
        <f>B710-D710</f>
        <v>-7.1500000000000008E-2</v>
      </c>
      <c r="H710" s="80">
        <f t="shared" ref="H710:H773" si="89">$B$1878</f>
        <v>0.37536264178302992</v>
      </c>
      <c r="I710" s="80">
        <f t="shared" ref="I710:I773" si="90">$B$1880</f>
        <v>0.47693463375067235</v>
      </c>
      <c r="J710" s="80">
        <f t="shared" ref="J710:J773" si="91">$B$1881</f>
        <v>0.27379064981538748</v>
      </c>
      <c r="K710" s="41">
        <v>1350.24</v>
      </c>
      <c r="L710" s="41">
        <v>1274.6199999999999</v>
      </c>
      <c r="M710" s="41">
        <v>1298.3499999999999</v>
      </c>
      <c r="N710" s="106"/>
    </row>
    <row r="711" spans="1:14">
      <c r="A711" s="40">
        <v>36909</v>
      </c>
      <c r="B711" s="42">
        <v>0.3659</v>
      </c>
      <c r="C711" s="42">
        <v>0.39019999999999999</v>
      </c>
      <c r="D711" s="42">
        <v>0.24390000000000001</v>
      </c>
      <c r="E711" s="43">
        <f>SUM(B711:D711)</f>
        <v>1</v>
      </c>
      <c r="F711" s="89">
        <f t="shared" si="86"/>
        <v>0.44137499999999996</v>
      </c>
      <c r="G711" s="70">
        <f>B711-D711</f>
        <v>0.122</v>
      </c>
      <c r="H711" s="80">
        <f t="shared" si="89"/>
        <v>0.37536264178302992</v>
      </c>
      <c r="I711" s="80">
        <f t="shared" si="90"/>
        <v>0.47693463375067235</v>
      </c>
      <c r="J711" s="80">
        <f t="shared" si="91"/>
        <v>0.27379064981538748</v>
      </c>
      <c r="K711" s="41">
        <v>1333.21</v>
      </c>
      <c r="L711" s="41">
        <v>1276.29</v>
      </c>
      <c r="M711" s="41">
        <v>1318.55</v>
      </c>
      <c r="N711" s="106"/>
    </row>
    <row r="712" spans="1:14">
      <c r="A712" s="40">
        <v>36916</v>
      </c>
      <c r="B712" s="42">
        <v>0.49230000000000002</v>
      </c>
      <c r="C712" s="42">
        <v>0.2462</v>
      </c>
      <c r="D712" s="42">
        <v>0.26150000000000001</v>
      </c>
      <c r="E712" s="43">
        <f>SUM(B712:D712)</f>
        <v>1</v>
      </c>
      <c r="F712" s="89">
        <f t="shared" si="86"/>
        <v>0.42738749999999998</v>
      </c>
      <c r="G712" s="70">
        <f>B712-D712</f>
        <v>0.23080000000000001</v>
      </c>
      <c r="H712" s="80">
        <f t="shared" si="89"/>
        <v>0.37536264178302992</v>
      </c>
      <c r="I712" s="80">
        <f t="shared" si="90"/>
        <v>0.47693463375067235</v>
      </c>
      <c r="J712" s="80">
        <f t="shared" si="91"/>
        <v>0.27379064981538748</v>
      </c>
      <c r="K712" s="41">
        <v>1354.55</v>
      </c>
      <c r="L712" s="41">
        <v>1313.33</v>
      </c>
      <c r="M712" s="41">
        <v>1342.54</v>
      </c>
      <c r="N712" s="106"/>
    </row>
    <row r="713" spans="1:14">
      <c r="A713" s="40">
        <v>36923</v>
      </c>
      <c r="B713" s="42">
        <v>0.5</v>
      </c>
      <c r="C713" s="42">
        <v>0.30769999999999997</v>
      </c>
      <c r="D713" s="42">
        <v>0.1923</v>
      </c>
      <c r="E713" s="43">
        <f>SUM(B713:D713)</f>
        <v>1</v>
      </c>
      <c r="F713" s="89">
        <f t="shared" si="86"/>
        <v>0.43106250000000002</v>
      </c>
      <c r="G713" s="70">
        <f>B713-D713</f>
        <v>0.30769999999999997</v>
      </c>
      <c r="H713" s="80">
        <f t="shared" si="89"/>
        <v>0.37536264178302992</v>
      </c>
      <c r="I713" s="80">
        <f t="shared" si="90"/>
        <v>0.47693463375067235</v>
      </c>
      <c r="J713" s="80">
        <f t="shared" si="91"/>
        <v>0.27379064981538748</v>
      </c>
      <c r="K713" s="41">
        <v>1369.75</v>
      </c>
      <c r="L713" s="41">
        <v>1333.84</v>
      </c>
      <c r="M713" s="41">
        <v>1354.95</v>
      </c>
      <c r="N713" s="106"/>
    </row>
    <row r="714" spans="1:14">
      <c r="A714" s="40">
        <v>36930</v>
      </c>
      <c r="B714" s="42">
        <v>0.55559999999999998</v>
      </c>
      <c r="C714" s="42">
        <v>0.3</v>
      </c>
      <c r="D714" s="42">
        <v>0.1444</v>
      </c>
      <c r="E714" s="43">
        <f t="shared" ref="E714:E720" si="92">SUM(B714:D714)</f>
        <v>0.99999999999999989</v>
      </c>
      <c r="F714" s="89">
        <f t="shared" si="86"/>
        <v>0.42598750000000002</v>
      </c>
      <c r="G714" s="70">
        <f t="shared" ref="G714:G720" si="93">B714-D714</f>
        <v>0.41120000000000001</v>
      </c>
      <c r="H714" s="80">
        <f t="shared" si="89"/>
        <v>0.37536264178302992</v>
      </c>
      <c r="I714" s="80">
        <f t="shared" si="90"/>
        <v>0.47693463375067235</v>
      </c>
      <c r="J714" s="80">
        <f t="shared" si="91"/>
        <v>0.27379064981538748</v>
      </c>
      <c r="K714" s="41">
        <v>1383.37</v>
      </c>
      <c r="L714" s="41">
        <v>1348.72</v>
      </c>
      <c r="M714" s="41">
        <v>1349.47</v>
      </c>
      <c r="N714" s="106"/>
    </row>
    <row r="715" spans="1:14">
      <c r="A715" s="40">
        <v>36937</v>
      </c>
      <c r="B715" s="42">
        <v>0.30430000000000001</v>
      </c>
      <c r="C715" s="42">
        <v>0.4783</v>
      </c>
      <c r="D715" s="42">
        <v>0.21740000000000001</v>
      </c>
      <c r="E715" s="43">
        <f t="shared" si="92"/>
        <v>1</v>
      </c>
      <c r="F715" s="89">
        <f t="shared" si="86"/>
        <v>0.42513750000000006</v>
      </c>
      <c r="G715" s="70">
        <f t="shared" si="93"/>
        <v>8.6900000000000005E-2</v>
      </c>
      <c r="H715" s="80">
        <f t="shared" si="89"/>
        <v>0.37536264178302992</v>
      </c>
      <c r="I715" s="80">
        <f t="shared" si="90"/>
        <v>0.47693463375067235</v>
      </c>
      <c r="J715" s="80">
        <f t="shared" si="91"/>
        <v>0.27379064981538748</v>
      </c>
      <c r="K715" s="41">
        <v>1363.55</v>
      </c>
      <c r="L715" s="41">
        <v>1309.98</v>
      </c>
      <c r="M715" s="41">
        <v>1314.76</v>
      </c>
      <c r="N715" s="106"/>
    </row>
    <row r="716" spans="1:14">
      <c r="A716" s="40">
        <v>36944</v>
      </c>
      <c r="B716" s="42">
        <v>0.26319999999999999</v>
      </c>
      <c r="C716" s="42">
        <v>0.35089999999999999</v>
      </c>
      <c r="D716" s="42">
        <v>0.38600000000000001</v>
      </c>
      <c r="E716" s="43">
        <f t="shared" si="92"/>
        <v>1.0001</v>
      </c>
      <c r="F716" s="89">
        <f t="shared" si="86"/>
        <v>0.40803749999999994</v>
      </c>
      <c r="G716" s="70">
        <f t="shared" si="93"/>
        <v>-0.12280000000000002</v>
      </c>
      <c r="H716" s="80">
        <f t="shared" si="89"/>
        <v>0.37536264178302992</v>
      </c>
      <c r="I716" s="80">
        <f t="shared" si="90"/>
        <v>0.47693463375067235</v>
      </c>
      <c r="J716" s="80">
        <f t="shared" si="91"/>
        <v>0.27379064981538748</v>
      </c>
      <c r="K716" s="41">
        <v>1336.62</v>
      </c>
      <c r="L716" s="41">
        <v>1293.18</v>
      </c>
      <c r="M716" s="41">
        <v>1301.53</v>
      </c>
      <c r="N716" s="106"/>
    </row>
    <row r="717" spans="1:14">
      <c r="A717" s="40">
        <v>36951</v>
      </c>
      <c r="B717" s="42">
        <v>0.45950000000000002</v>
      </c>
      <c r="C717" s="42">
        <v>0.20269999999999999</v>
      </c>
      <c r="D717" s="42">
        <v>0.33779999999999999</v>
      </c>
      <c r="E717" s="43">
        <f t="shared" si="92"/>
        <v>1</v>
      </c>
      <c r="F717" s="89">
        <f t="shared" si="86"/>
        <v>0.41223750000000003</v>
      </c>
      <c r="G717" s="70">
        <f t="shared" si="93"/>
        <v>0.12170000000000003</v>
      </c>
      <c r="H717" s="80">
        <f t="shared" si="89"/>
        <v>0.37536264178302992</v>
      </c>
      <c r="I717" s="80">
        <f t="shared" si="90"/>
        <v>0.47693463375067235</v>
      </c>
      <c r="J717" s="80">
        <f t="shared" si="91"/>
        <v>0.27379064981538748</v>
      </c>
      <c r="K717" s="41">
        <v>1272.76</v>
      </c>
      <c r="L717" s="41">
        <v>1214.5</v>
      </c>
      <c r="M717" s="41">
        <v>1234.18</v>
      </c>
      <c r="N717" s="106"/>
    </row>
    <row r="718" spans="1:14">
      <c r="A718" s="40">
        <v>36958</v>
      </c>
      <c r="B718" s="42">
        <v>0.31630000000000003</v>
      </c>
      <c r="C718" s="42">
        <v>0.36730000000000002</v>
      </c>
      <c r="D718" s="42">
        <v>0.31630000000000003</v>
      </c>
      <c r="E718" s="43">
        <f t="shared" si="92"/>
        <v>0.99990000000000001</v>
      </c>
      <c r="F718" s="89">
        <f t="shared" si="86"/>
        <v>0.40713750000000004</v>
      </c>
      <c r="G718" s="70">
        <f t="shared" si="93"/>
        <v>0</v>
      </c>
      <c r="H718" s="80">
        <f t="shared" si="89"/>
        <v>0.37536264178302992</v>
      </c>
      <c r="I718" s="80">
        <f t="shared" si="90"/>
        <v>0.47693463375067235</v>
      </c>
      <c r="J718" s="80">
        <f t="shared" si="91"/>
        <v>0.27379064981538748</v>
      </c>
      <c r="K718" s="41">
        <v>1267.42</v>
      </c>
      <c r="L718" s="41">
        <v>1228.42</v>
      </c>
      <c r="M718" s="41">
        <v>1233.42</v>
      </c>
      <c r="N718" s="106"/>
    </row>
    <row r="719" spans="1:14">
      <c r="A719" s="40">
        <v>36965</v>
      </c>
      <c r="B719" s="42">
        <v>0.30909999999999999</v>
      </c>
      <c r="C719" s="42">
        <v>0.32729999999999998</v>
      </c>
      <c r="D719" s="42">
        <v>0.36359999999999998</v>
      </c>
      <c r="E719" s="43">
        <f t="shared" si="92"/>
        <v>1</v>
      </c>
      <c r="F719" s="89">
        <f t="shared" si="86"/>
        <v>0.40003749999999993</v>
      </c>
      <c r="G719" s="70">
        <f t="shared" si="93"/>
        <v>-5.4499999999999993E-2</v>
      </c>
      <c r="H719" s="80">
        <f t="shared" si="89"/>
        <v>0.37536264178302992</v>
      </c>
      <c r="I719" s="80">
        <f t="shared" si="90"/>
        <v>0.47693463375067235</v>
      </c>
      <c r="J719" s="80">
        <f t="shared" si="91"/>
        <v>0.27379064981538748</v>
      </c>
      <c r="K719" s="41">
        <v>1233.42</v>
      </c>
      <c r="L719" s="41">
        <v>1148.6400000000001</v>
      </c>
      <c r="M719" s="41">
        <v>1150.53</v>
      </c>
      <c r="N719" s="106"/>
    </row>
    <row r="720" spans="1:14">
      <c r="A720" s="40">
        <v>36972</v>
      </c>
      <c r="B720" s="42">
        <v>0.27779999999999999</v>
      </c>
      <c r="C720" s="42">
        <v>0.25</v>
      </c>
      <c r="D720" s="42">
        <v>0.47220000000000001</v>
      </c>
      <c r="E720" s="43">
        <f t="shared" si="92"/>
        <v>1</v>
      </c>
      <c r="F720" s="89">
        <f t="shared" si="86"/>
        <v>0.37322500000000003</v>
      </c>
      <c r="G720" s="70">
        <f t="shared" si="93"/>
        <v>-0.19440000000000002</v>
      </c>
      <c r="H720" s="80">
        <f t="shared" si="89"/>
        <v>0.37536264178302992</v>
      </c>
      <c r="I720" s="80">
        <f t="shared" si="90"/>
        <v>0.47693463375067235</v>
      </c>
      <c r="J720" s="80">
        <f t="shared" si="91"/>
        <v>0.27379064981538748</v>
      </c>
      <c r="K720" s="41">
        <v>1180.56</v>
      </c>
      <c r="L720" s="41">
        <v>1081.19</v>
      </c>
      <c r="M720" s="41">
        <v>1139.83</v>
      </c>
      <c r="N720" s="106"/>
    </row>
    <row r="721" spans="1:14" ht="12" customHeight="1">
      <c r="A721" s="40">
        <v>36979</v>
      </c>
      <c r="B721" s="42">
        <v>0.3725</v>
      </c>
      <c r="C721" s="42">
        <v>0.35289999999999999</v>
      </c>
      <c r="D721" s="42">
        <v>0.27450000000000002</v>
      </c>
      <c r="E721" s="43">
        <f>SUM(B721:D721)</f>
        <v>0.99990000000000001</v>
      </c>
      <c r="F721" s="89">
        <f t="shared" si="86"/>
        <v>0.35728750000000004</v>
      </c>
      <c r="G721" s="70">
        <f>B721-D721</f>
        <v>9.7999999999999976E-2</v>
      </c>
      <c r="H721" s="80">
        <f t="shared" si="89"/>
        <v>0.37536264178302992</v>
      </c>
      <c r="I721" s="80">
        <f t="shared" si="90"/>
        <v>0.47693463375067235</v>
      </c>
      <c r="J721" s="80">
        <f t="shared" si="91"/>
        <v>0.27379064981538748</v>
      </c>
      <c r="K721" s="41">
        <v>1183.3499999999999</v>
      </c>
      <c r="L721" s="41">
        <v>1136.26</v>
      </c>
      <c r="M721" s="41">
        <v>1160.33</v>
      </c>
      <c r="N721" s="106"/>
    </row>
    <row r="722" spans="1:14">
      <c r="A722" s="40">
        <v>36986</v>
      </c>
      <c r="B722" s="42">
        <v>0.35139999999999999</v>
      </c>
      <c r="C722" s="42">
        <v>0.26129999999999998</v>
      </c>
      <c r="D722" s="42">
        <v>0.38740000000000002</v>
      </c>
      <c r="E722" s="43">
        <f>SUM(B722:D722)</f>
        <v>1.0001</v>
      </c>
      <c r="F722" s="89">
        <f t="shared" si="86"/>
        <v>0.33176250000000002</v>
      </c>
      <c r="G722" s="70">
        <f>B722-D722</f>
        <v>-3.6000000000000032E-2</v>
      </c>
      <c r="H722" s="80">
        <f t="shared" si="89"/>
        <v>0.37536264178302992</v>
      </c>
      <c r="I722" s="80">
        <f t="shared" si="90"/>
        <v>0.47693463375067235</v>
      </c>
      <c r="J722" s="80">
        <f t="shared" si="91"/>
        <v>0.27379064981538748</v>
      </c>
      <c r="K722" s="41">
        <v>1169.51</v>
      </c>
      <c r="L722" s="41">
        <v>1091.99</v>
      </c>
      <c r="M722" s="41">
        <v>1128.43</v>
      </c>
      <c r="N722" s="106"/>
    </row>
    <row r="723" spans="1:14">
      <c r="A723" s="40">
        <v>36993</v>
      </c>
      <c r="B723" s="42">
        <v>0.30299999999999999</v>
      </c>
      <c r="C723" s="42">
        <v>0.28789999999999999</v>
      </c>
      <c r="D723" s="42">
        <v>0.40910000000000002</v>
      </c>
      <c r="E723" s="43">
        <f>SUM(B723:D723)</f>
        <v>1</v>
      </c>
      <c r="F723" s="89">
        <f t="shared" si="86"/>
        <v>0.33160000000000001</v>
      </c>
      <c r="G723" s="70">
        <f>B723-D723</f>
        <v>-0.10610000000000003</v>
      </c>
      <c r="H723" s="80">
        <f t="shared" si="89"/>
        <v>0.37536264178302992</v>
      </c>
      <c r="I723" s="80">
        <f t="shared" si="90"/>
        <v>0.47693463375067235</v>
      </c>
      <c r="J723" s="80">
        <f t="shared" si="91"/>
        <v>0.27379064981538748</v>
      </c>
      <c r="K723" s="41">
        <v>1183.51</v>
      </c>
      <c r="L723" s="41">
        <v>1126.3800000000001</v>
      </c>
      <c r="M723" s="41">
        <v>1183.5</v>
      </c>
      <c r="N723" s="106"/>
    </row>
    <row r="724" spans="1:14">
      <c r="A724" s="40">
        <v>37000</v>
      </c>
      <c r="B724" s="42">
        <v>0.4375</v>
      </c>
      <c r="C724" s="42">
        <v>0.25</v>
      </c>
      <c r="D724" s="42">
        <v>0.3125</v>
      </c>
      <c r="E724" s="43">
        <f>SUM(B724:D724)</f>
        <v>1</v>
      </c>
      <c r="F724" s="89">
        <f t="shared" si="86"/>
        <v>0.35338750000000002</v>
      </c>
      <c r="G724" s="70">
        <f>B724-D724</f>
        <v>0.125</v>
      </c>
      <c r="H724" s="80">
        <f t="shared" si="89"/>
        <v>0.37536264178302992</v>
      </c>
      <c r="I724" s="80">
        <f t="shared" si="90"/>
        <v>0.47693463375067235</v>
      </c>
      <c r="J724" s="80">
        <f t="shared" si="91"/>
        <v>0.27379064981538748</v>
      </c>
      <c r="K724" s="41">
        <v>1253.71</v>
      </c>
      <c r="L724" s="41">
        <v>1167.3800000000001</v>
      </c>
      <c r="M724" s="41">
        <v>1242.98</v>
      </c>
      <c r="N724" s="106"/>
    </row>
    <row r="725" spans="1:14">
      <c r="A725" s="40">
        <v>37007</v>
      </c>
      <c r="B725" s="42">
        <v>0.46550000000000002</v>
      </c>
      <c r="C725" s="42">
        <v>0.22409999999999999</v>
      </c>
      <c r="D725" s="42">
        <v>0.31030000000000002</v>
      </c>
      <c r="E725" s="43">
        <f>SUM(B725:D725)</f>
        <v>0.99990000000000001</v>
      </c>
      <c r="F725" s="89">
        <f t="shared" si="86"/>
        <v>0.35413749999999999</v>
      </c>
      <c r="G725" s="70">
        <f>B725-D725</f>
        <v>0.1552</v>
      </c>
      <c r="H725" s="80">
        <f t="shared" si="89"/>
        <v>0.37536264178302992</v>
      </c>
      <c r="I725" s="80">
        <f t="shared" si="90"/>
        <v>0.47693463375067235</v>
      </c>
      <c r="J725" s="80">
        <f t="shared" si="91"/>
        <v>0.27379064981538748</v>
      </c>
      <c r="K725" s="41">
        <v>1253.07</v>
      </c>
      <c r="L725" s="41">
        <v>1207.3800000000001</v>
      </c>
      <c r="M725" s="41">
        <v>1253.05</v>
      </c>
      <c r="N725" s="106"/>
    </row>
    <row r="726" spans="1:14">
      <c r="A726" s="40">
        <v>37014</v>
      </c>
      <c r="B726" s="42">
        <v>0.6351</v>
      </c>
      <c r="C726" s="42">
        <v>0.1487</v>
      </c>
      <c r="D726" s="42">
        <v>0.2162</v>
      </c>
      <c r="E726" s="43">
        <f t="shared" ref="E726:E733" si="94">SUM(B726:D726)</f>
        <v>1</v>
      </c>
      <c r="F726" s="89">
        <f t="shared" si="86"/>
        <v>0.39398749999999999</v>
      </c>
      <c r="G726" s="70">
        <f t="shared" ref="G726:G733" si="95">B726-D726</f>
        <v>0.41889999999999999</v>
      </c>
      <c r="H726" s="80">
        <f t="shared" si="89"/>
        <v>0.37536264178302992</v>
      </c>
      <c r="I726" s="80">
        <f t="shared" si="90"/>
        <v>0.47693463375067235</v>
      </c>
      <c r="J726" s="80">
        <f t="shared" si="91"/>
        <v>0.27379064981538748</v>
      </c>
      <c r="K726" s="41">
        <v>1272.93</v>
      </c>
      <c r="L726" s="41">
        <v>1232</v>
      </c>
      <c r="M726" s="41">
        <v>1266.6099999999999</v>
      </c>
      <c r="N726" s="106"/>
    </row>
    <row r="727" spans="1:14">
      <c r="A727" s="40">
        <v>37021</v>
      </c>
      <c r="B727" s="42">
        <v>0.5333</v>
      </c>
      <c r="C727" s="42">
        <v>0.28889999999999999</v>
      </c>
      <c r="D727" s="42">
        <v>0.17780000000000001</v>
      </c>
      <c r="E727" s="43">
        <f t="shared" si="94"/>
        <v>1</v>
      </c>
      <c r="F727" s="89">
        <f t="shared" si="86"/>
        <v>0.42201250000000001</v>
      </c>
      <c r="G727" s="70">
        <f t="shared" si="95"/>
        <v>0.35549999999999998</v>
      </c>
      <c r="H727" s="80">
        <f t="shared" si="89"/>
        <v>0.37536264178302992</v>
      </c>
      <c r="I727" s="80">
        <f t="shared" si="90"/>
        <v>0.47693463375067235</v>
      </c>
      <c r="J727" s="80">
        <f t="shared" si="91"/>
        <v>0.27379064981538748</v>
      </c>
      <c r="K727" s="41">
        <v>1270</v>
      </c>
      <c r="L727" s="41">
        <v>1240.79</v>
      </c>
      <c r="M727" s="41">
        <v>1245.67</v>
      </c>
      <c r="N727" s="106"/>
    </row>
    <row r="728" spans="1:14">
      <c r="A728" s="40">
        <v>37028</v>
      </c>
      <c r="B728" s="42">
        <v>0.51759999999999995</v>
      </c>
      <c r="C728" s="42">
        <v>0.29409999999999997</v>
      </c>
      <c r="D728" s="42">
        <v>0.18820000000000001</v>
      </c>
      <c r="E728" s="43">
        <f t="shared" si="94"/>
        <v>0.9998999999999999</v>
      </c>
      <c r="F728" s="89">
        <f t="shared" si="86"/>
        <v>0.45198749999999999</v>
      </c>
      <c r="G728" s="70">
        <f t="shared" si="95"/>
        <v>0.32939999999999992</v>
      </c>
      <c r="H728" s="80">
        <f t="shared" si="89"/>
        <v>0.37536264178302992</v>
      </c>
      <c r="I728" s="80">
        <f t="shared" si="90"/>
        <v>0.47693463375067235</v>
      </c>
      <c r="J728" s="80">
        <f t="shared" si="91"/>
        <v>0.27379064981538748</v>
      </c>
      <c r="K728" s="41">
        <v>1296.48</v>
      </c>
      <c r="L728" s="41">
        <v>1241.02</v>
      </c>
      <c r="M728" s="41">
        <v>1291.96</v>
      </c>
      <c r="N728" s="106"/>
    </row>
    <row r="729" spans="1:14">
      <c r="A729" s="40">
        <v>37035</v>
      </c>
      <c r="B729" s="42">
        <v>0.61899999999999999</v>
      </c>
      <c r="C729" s="42">
        <v>0.21429999999999999</v>
      </c>
      <c r="D729" s="42">
        <v>0.16669999999999999</v>
      </c>
      <c r="E729" s="43">
        <f t="shared" si="94"/>
        <v>0.99999999999999989</v>
      </c>
      <c r="F729" s="89">
        <f t="shared" si="86"/>
        <v>0.48280000000000001</v>
      </c>
      <c r="G729" s="70">
        <f t="shared" si="95"/>
        <v>0.45230000000000004</v>
      </c>
      <c r="H729" s="80">
        <f t="shared" si="89"/>
        <v>0.37536264178302992</v>
      </c>
      <c r="I729" s="80">
        <f t="shared" si="90"/>
        <v>0.47693463375067235</v>
      </c>
      <c r="J729" s="80">
        <f t="shared" si="91"/>
        <v>0.27379064981538748</v>
      </c>
      <c r="K729" s="41">
        <v>1315.93</v>
      </c>
      <c r="L729" s="41">
        <v>1276.42</v>
      </c>
      <c r="M729" s="41">
        <v>1277.8900000000001</v>
      </c>
      <c r="N729" s="106"/>
    </row>
    <row r="730" spans="1:14">
      <c r="A730" s="40">
        <v>37042</v>
      </c>
      <c r="B730" s="42">
        <v>0.49349999999999999</v>
      </c>
      <c r="C730" s="42">
        <v>0.2208</v>
      </c>
      <c r="D730" s="42">
        <v>0.28570000000000001</v>
      </c>
      <c r="E730" s="43">
        <f t="shared" si="94"/>
        <v>1</v>
      </c>
      <c r="F730" s="89">
        <f t="shared" si="86"/>
        <v>0.50056250000000002</v>
      </c>
      <c r="G730" s="70">
        <f t="shared" si="95"/>
        <v>0.20779999999999998</v>
      </c>
      <c r="H730" s="80">
        <f t="shared" si="89"/>
        <v>0.37536264178302992</v>
      </c>
      <c r="I730" s="80">
        <f t="shared" si="90"/>
        <v>0.47693463375067235</v>
      </c>
      <c r="J730" s="80">
        <f t="shared" si="91"/>
        <v>0.27379064981538748</v>
      </c>
      <c r="K730" s="41">
        <v>1278.42</v>
      </c>
      <c r="L730" s="41">
        <v>1245.96</v>
      </c>
      <c r="M730" s="41">
        <v>1260.67</v>
      </c>
      <c r="N730" s="106"/>
    </row>
    <row r="731" spans="1:14">
      <c r="A731" s="40">
        <v>37049</v>
      </c>
      <c r="B731" s="42">
        <v>0.42549999999999999</v>
      </c>
      <c r="C731" s="42">
        <v>0.31909999999999999</v>
      </c>
      <c r="D731" s="42">
        <v>0.25530000000000003</v>
      </c>
      <c r="E731" s="43">
        <f t="shared" si="94"/>
        <v>0.99990000000000001</v>
      </c>
      <c r="F731" s="89">
        <f t="shared" si="86"/>
        <v>0.51587500000000008</v>
      </c>
      <c r="G731" s="70">
        <f t="shared" si="95"/>
        <v>0.17019999999999996</v>
      </c>
      <c r="H731" s="80">
        <f t="shared" si="89"/>
        <v>0.37536264178302992</v>
      </c>
      <c r="I731" s="80">
        <f t="shared" si="90"/>
        <v>0.47693463375067235</v>
      </c>
      <c r="J731" s="80">
        <f t="shared" si="91"/>
        <v>0.27379064981538748</v>
      </c>
      <c r="K731" s="41">
        <v>1286.6199999999999</v>
      </c>
      <c r="L731" s="41">
        <v>1256.3599999999999</v>
      </c>
      <c r="M731" s="41">
        <v>1264.96</v>
      </c>
      <c r="N731" s="106"/>
    </row>
    <row r="732" spans="1:14">
      <c r="A732" s="40">
        <v>37056</v>
      </c>
      <c r="B732" s="42">
        <v>0.30509999999999998</v>
      </c>
      <c r="C732" s="42">
        <v>0.47460000000000002</v>
      </c>
      <c r="D732" s="42">
        <v>0.2203</v>
      </c>
      <c r="E732" s="43">
        <f t="shared" si="94"/>
        <v>1</v>
      </c>
      <c r="F732" s="89">
        <f t="shared" si="86"/>
        <v>0.49932500000000002</v>
      </c>
      <c r="G732" s="70">
        <f t="shared" si="95"/>
        <v>8.4799999999999986E-2</v>
      </c>
      <c r="H732" s="80">
        <f t="shared" si="89"/>
        <v>0.37536264178302992</v>
      </c>
      <c r="I732" s="80">
        <f t="shared" si="90"/>
        <v>0.47693463375067235</v>
      </c>
      <c r="J732" s="80">
        <f t="shared" si="91"/>
        <v>0.27379064981538748</v>
      </c>
      <c r="K732" s="41">
        <v>1264.96</v>
      </c>
      <c r="L732" s="41">
        <v>1203.03</v>
      </c>
      <c r="M732" s="41">
        <v>1214.3599999999999</v>
      </c>
      <c r="N732" s="106"/>
    </row>
    <row r="733" spans="1:14">
      <c r="A733" s="40">
        <v>37063</v>
      </c>
      <c r="B733" s="42">
        <v>0.33329999999999999</v>
      </c>
      <c r="C733" s="42">
        <v>0.43330000000000002</v>
      </c>
      <c r="D733" s="42">
        <v>0.23330000000000001</v>
      </c>
      <c r="E733" s="43">
        <f t="shared" si="94"/>
        <v>0.99990000000000001</v>
      </c>
      <c r="F733" s="89">
        <f t="shared" si="86"/>
        <v>0.48279999999999995</v>
      </c>
      <c r="G733" s="70">
        <f t="shared" si="95"/>
        <v>9.9999999999999978E-2</v>
      </c>
      <c r="H733" s="80">
        <f t="shared" si="89"/>
        <v>0.37536264178302992</v>
      </c>
      <c r="I733" s="80">
        <f t="shared" si="90"/>
        <v>0.47693463375067235</v>
      </c>
      <c r="J733" s="80">
        <f t="shared" si="91"/>
        <v>0.27379064981538748</v>
      </c>
      <c r="K733" s="41">
        <v>1240.24</v>
      </c>
      <c r="L733" s="41">
        <v>1207.71</v>
      </c>
      <c r="M733" s="41">
        <v>1225.3499999999999</v>
      </c>
      <c r="N733" s="106"/>
    </row>
    <row r="734" spans="1:14">
      <c r="A734" s="40">
        <v>37070</v>
      </c>
      <c r="B734" s="42">
        <v>0.30380000000000001</v>
      </c>
      <c r="C734" s="42">
        <v>0.36709999999999998</v>
      </c>
      <c r="D734" s="42">
        <v>0.3291</v>
      </c>
      <c r="E734" s="43">
        <f>SUM(B734:D734)</f>
        <v>1</v>
      </c>
      <c r="F734" s="89">
        <f t="shared" si="86"/>
        <v>0.44138749999999993</v>
      </c>
      <c r="G734" s="70">
        <f>B734-D734</f>
        <v>-2.5299999999999989E-2</v>
      </c>
      <c r="H734" s="80">
        <f t="shared" si="89"/>
        <v>0.37536264178302992</v>
      </c>
      <c r="I734" s="80">
        <f t="shared" si="90"/>
        <v>0.47693463375067235</v>
      </c>
      <c r="J734" s="80">
        <f t="shared" si="91"/>
        <v>0.27379064981538748</v>
      </c>
      <c r="K734" s="41">
        <v>1237.29</v>
      </c>
      <c r="L734" s="41">
        <v>1204.6400000000001</v>
      </c>
      <c r="M734" s="41">
        <v>1224.3800000000001</v>
      </c>
      <c r="N734" s="106"/>
    </row>
    <row r="735" spans="1:14">
      <c r="A735" s="40">
        <v>37077</v>
      </c>
      <c r="B735" s="42">
        <v>0.40739999999999998</v>
      </c>
      <c r="C735" s="42">
        <v>0.40739999999999998</v>
      </c>
      <c r="D735" s="42">
        <v>0.1852</v>
      </c>
      <c r="E735" s="43">
        <f>SUM(B735:D735)</f>
        <v>1</v>
      </c>
      <c r="F735" s="89">
        <f t="shared" si="86"/>
        <v>0.42564999999999997</v>
      </c>
      <c r="G735" s="70">
        <f>B735-D735</f>
        <v>0.22219999999999998</v>
      </c>
      <c r="H735" s="80">
        <f t="shared" si="89"/>
        <v>0.37536264178302992</v>
      </c>
      <c r="I735" s="80">
        <f t="shared" si="90"/>
        <v>0.47693463375067235</v>
      </c>
      <c r="J735" s="80">
        <f t="shared" si="91"/>
        <v>0.27379064981538748</v>
      </c>
      <c r="K735" s="41">
        <v>1239.78</v>
      </c>
      <c r="L735" s="41">
        <v>1188.74</v>
      </c>
      <c r="M735" s="41">
        <v>1190.5899999999999</v>
      </c>
      <c r="N735" s="106"/>
    </row>
    <row r="736" spans="1:14">
      <c r="A736" s="40">
        <v>37084</v>
      </c>
      <c r="B736" s="42">
        <v>0.25269999999999998</v>
      </c>
      <c r="C736" s="42">
        <v>0.3846</v>
      </c>
      <c r="D736" s="42">
        <v>0.36259999999999998</v>
      </c>
      <c r="E736" s="43">
        <f>SUM(B736:D736)</f>
        <v>0.99990000000000001</v>
      </c>
      <c r="F736" s="89">
        <f t="shared" si="86"/>
        <v>0.39253749999999998</v>
      </c>
      <c r="G736" s="70">
        <f>B736-D736</f>
        <v>-0.1099</v>
      </c>
      <c r="H736" s="80">
        <f t="shared" si="89"/>
        <v>0.37536264178302992</v>
      </c>
      <c r="I736" s="80">
        <f t="shared" si="90"/>
        <v>0.47693463375067235</v>
      </c>
      <c r="J736" s="80">
        <f t="shared" si="91"/>
        <v>0.27379064981538748</v>
      </c>
      <c r="K736" s="41">
        <v>1218.54</v>
      </c>
      <c r="L736" s="41">
        <v>1168.46</v>
      </c>
      <c r="M736" s="41">
        <v>1215.68</v>
      </c>
      <c r="N736" s="106"/>
    </row>
    <row r="737" spans="1:14">
      <c r="A737" s="40">
        <v>37091</v>
      </c>
      <c r="B737" s="42">
        <v>0.5</v>
      </c>
      <c r="C737" s="42">
        <v>0.3478</v>
      </c>
      <c r="D737" s="42">
        <v>0.1522</v>
      </c>
      <c r="E737" s="43">
        <f>SUM(B737:D737)</f>
        <v>1</v>
      </c>
      <c r="F737" s="89">
        <f t="shared" si="86"/>
        <v>0.37766250000000001</v>
      </c>
      <c r="G737" s="70">
        <f>B737-D737</f>
        <v>0.3478</v>
      </c>
      <c r="H737" s="80">
        <f t="shared" si="89"/>
        <v>0.37536264178302992</v>
      </c>
      <c r="I737" s="80">
        <f t="shared" si="90"/>
        <v>0.47693463375067235</v>
      </c>
      <c r="J737" s="80">
        <f t="shared" si="91"/>
        <v>0.27379064981538748</v>
      </c>
      <c r="K737" s="41">
        <v>1225.04</v>
      </c>
      <c r="L737" s="41">
        <v>1196.1400000000001</v>
      </c>
      <c r="M737" s="41">
        <v>1210.8499999999999</v>
      </c>
      <c r="N737" s="106"/>
    </row>
    <row r="738" spans="1:14">
      <c r="A738" s="40">
        <v>37098</v>
      </c>
      <c r="B738" s="42">
        <v>0.29520000000000002</v>
      </c>
      <c r="C738" s="42">
        <v>0.32379999999999998</v>
      </c>
      <c r="D738" s="42">
        <v>0.38100000000000001</v>
      </c>
      <c r="E738" s="43">
        <f>SUM(B738:D738)</f>
        <v>1</v>
      </c>
      <c r="F738" s="89">
        <f t="shared" si="86"/>
        <v>0.35287499999999999</v>
      </c>
      <c r="G738" s="70">
        <f>B738-D738</f>
        <v>-8.5799999999999987E-2</v>
      </c>
      <c r="H738" s="80">
        <f t="shared" si="89"/>
        <v>0.37536264178302992</v>
      </c>
      <c r="I738" s="80">
        <f t="shared" si="90"/>
        <v>0.47693463375067235</v>
      </c>
      <c r="J738" s="80">
        <f t="shared" si="91"/>
        <v>0.27379064981538748</v>
      </c>
      <c r="K738" s="41">
        <v>1215.22</v>
      </c>
      <c r="L738" s="41">
        <v>1165.54</v>
      </c>
      <c r="M738" s="41">
        <v>1205.82</v>
      </c>
      <c r="N738" s="106"/>
    </row>
    <row r="739" spans="1:14">
      <c r="A739" s="40">
        <v>37105</v>
      </c>
      <c r="B739" s="42">
        <v>0.36359999999999998</v>
      </c>
      <c r="C739" s="42">
        <v>0.2727</v>
      </c>
      <c r="D739" s="42">
        <v>0.36359999999999998</v>
      </c>
      <c r="E739" s="43">
        <f t="shared" ref="E739:E746" si="96">SUM(B739:D739)</f>
        <v>0.99990000000000001</v>
      </c>
      <c r="F739" s="89">
        <f t="shared" si="86"/>
        <v>0.34513749999999993</v>
      </c>
      <c r="G739" s="70">
        <f t="shared" ref="G739:G746" si="97">B739-D739</f>
        <v>0</v>
      </c>
      <c r="H739" s="80">
        <f t="shared" si="89"/>
        <v>0.37536264178302992</v>
      </c>
      <c r="I739" s="80">
        <f t="shared" si="90"/>
        <v>0.47693463375067235</v>
      </c>
      <c r="J739" s="80">
        <f t="shared" si="91"/>
        <v>0.27379064981538748</v>
      </c>
      <c r="K739" s="41">
        <v>1226.27</v>
      </c>
      <c r="L739" s="41">
        <v>1200.4100000000001</v>
      </c>
      <c r="M739" s="41">
        <v>1214.3499999999999</v>
      </c>
      <c r="N739" s="106"/>
    </row>
    <row r="740" spans="1:14">
      <c r="A740" s="40">
        <v>37112</v>
      </c>
      <c r="B740" s="42">
        <v>0.34939999999999999</v>
      </c>
      <c r="C740" s="42">
        <v>0.3735</v>
      </c>
      <c r="D740" s="42">
        <v>0.27710000000000001</v>
      </c>
      <c r="E740" s="43">
        <f t="shared" si="96"/>
        <v>1</v>
      </c>
      <c r="F740" s="89">
        <f t="shared" si="86"/>
        <v>0.35067500000000001</v>
      </c>
      <c r="G740" s="70">
        <f t="shared" si="97"/>
        <v>7.2299999999999975E-2</v>
      </c>
      <c r="H740" s="80">
        <f t="shared" si="89"/>
        <v>0.37536264178302992</v>
      </c>
      <c r="I740" s="80">
        <f t="shared" si="90"/>
        <v>0.47693463375067235</v>
      </c>
      <c r="J740" s="80">
        <f t="shared" si="91"/>
        <v>0.27379064981538748</v>
      </c>
      <c r="K740" s="41">
        <v>1214.3499999999999</v>
      </c>
      <c r="L740" s="41">
        <v>1169.55</v>
      </c>
      <c r="M740" s="41">
        <v>1190.1600000000001</v>
      </c>
      <c r="N740" s="106"/>
    </row>
    <row r="741" spans="1:14">
      <c r="A741" s="40">
        <v>37119</v>
      </c>
      <c r="B741" s="42">
        <v>0.35420000000000001</v>
      </c>
      <c r="C741" s="42">
        <v>0.27079999999999999</v>
      </c>
      <c r="D741" s="42">
        <v>0.375</v>
      </c>
      <c r="E741" s="43">
        <f t="shared" si="96"/>
        <v>1</v>
      </c>
      <c r="F741" s="89">
        <f t="shared" si="86"/>
        <v>0.35328750000000003</v>
      </c>
      <c r="G741" s="70">
        <f t="shared" si="97"/>
        <v>-2.0799999999999985E-2</v>
      </c>
      <c r="H741" s="80">
        <f t="shared" si="89"/>
        <v>0.37536264178302992</v>
      </c>
      <c r="I741" s="80">
        <f t="shared" si="90"/>
        <v>0.47693463375067235</v>
      </c>
      <c r="J741" s="80">
        <f t="shared" si="91"/>
        <v>0.27379064981538748</v>
      </c>
      <c r="K741" s="41">
        <v>1198.79</v>
      </c>
      <c r="L741" s="41">
        <v>1156.07</v>
      </c>
      <c r="M741" s="41">
        <v>1161.97</v>
      </c>
      <c r="N741" s="106"/>
    </row>
    <row r="742" spans="1:14">
      <c r="A742" s="40">
        <v>37126</v>
      </c>
      <c r="B742" s="42">
        <v>0.3448</v>
      </c>
      <c r="C742" s="42">
        <v>0.3448</v>
      </c>
      <c r="D742" s="42">
        <v>0.31030000000000002</v>
      </c>
      <c r="E742" s="43">
        <f t="shared" si="96"/>
        <v>0.99990000000000001</v>
      </c>
      <c r="F742" s="89">
        <f t="shared" si="86"/>
        <v>0.35841250000000002</v>
      </c>
      <c r="G742" s="70">
        <f t="shared" si="97"/>
        <v>3.4499999999999975E-2</v>
      </c>
      <c r="H742" s="80">
        <f t="shared" si="89"/>
        <v>0.37536264178302992</v>
      </c>
      <c r="I742" s="80">
        <f t="shared" si="90"/>
        <v>0.47693463375067235</v>
      </c>
      <c r="J742" s="80">
        <f t="shared" si="91"/>
        <v>0.27379064981538748</v>
      </c>
      <c r="K742" s="41">
        <v>1185.1500000000001</v>
      </c>
      <c r="L742" s="41">
        <v>1153.3399999999999</v>
      </c>
      <c r="M742" s="41">
        <v>1184.93</v>
      </c>
      <c r="N742" s="106"/>
    </row>
    <row r="743" spans="1:14">
      <c r="A743" s="40">
        <v>37133</v>
      </c>
      <c r="B743" s="42">
        <v>0.31430000000000002</v>
      </c>
      <c r="C743" s="42">
        <v>0.45710000000000001</v>
      </c>
      <c r="D743" s="42">
        <v>0.2286</v>
      </c>
      <c r="E743" s="43">
        <f t="shared" si="96"/>
        <v>1</v>
      </c>
      <c r="F743" s="89">
        <f t="shared" si="86"/>
        <v>0.34677499999999994</v>
      </c>
      <c r="G743" s="70">
        <f t="shared" si="97"/>
        <v>8.5700000000000026E-2</v>
      </c>
      <c r="H743" s="80">
        <f t="shared" si="89"/>
        <v>0.37536264178302992</v>
      </c>
      <c r="I743" s="80">
        <f t="shared" si="90"/>
        <v>0.47693463375067235</v>
      </c>
      <c r="J743" s="80">
        <f t="shared" si="91"/>
        <v>0.27379064981538748</v>
      </c>
      <c r="K743" s="41">
        <v>1186.8499999999999</v>
      </c>
      <c r="L743" s="41">
        <v>1124.8699999999999</v>
      </c>
      <c r="M743" s="41">
        <v>1133.58</v>
      </c>
      <c r="N743" s="106"/>
    </row>
    <row r="744" spans="1:14">
      <c r="A744" s="40">
        <v>37140</v>
      </c>
      <c r="B744" s="42">
        <v>0.3034</v>
      </c>
      <c r="C744" s="42">
        <v>0.35959999999999998</v>
      </c>
      <c r="D744" s="42">
        <v>0.33710000000000001</v>
      </c>
      <c r="E744" s="43">
        <f t="shared" si="96"/>
        <v>1.0001</v>
      </c>
      <c r="F744" s="89">
        <f t="shared" si="86"/>
        <v>0.35311250000000005</v>
      </c>
      <c r="G744" s="70">
        <f t="shared" si="97"/>
        <v>-3.3700000000000008E-2</v>
      </c>
      <c r="H744" s="80">
        <f t="shared" si="89"/>
        <v>0.37536264178302992</v>
      </c>
      <c r="I744" s="80">
        <f t="shared" si="90"/>
        <v>0.47693463375067235</v>
      </c>
      <c r="J744" s="80">
        <f t="shared" si="91"/>
        <v>0.27379064981538748</v>
      </c>
      <c r="K744" s="41">
        <v>1155.4000000000001</v>
      </c>
      <c r="L744" s="41">
        <v>1082.1199999999999</v>
      </c>
      <c r="M744" s="41">
        <v>1085.78</v>
      </c>
      <c r="N744" s="106"/>
    </row>
    <row r="745" spans="1:14">
      <c r="A745" s="40">
        <v>37147</v>
      </c>
      <c r="B745" s="42">
        <v>0.26669999999999999</v>
      </c>
      <c r="C745" s="42">
        <v>0.36670000000000003</v>
      </c>
      <c r="D745" s="42">
        <v>0.36670000000000003</v>
      </c>
      <c r="E745" s="43">
        <f t="shared" si="96"/>
        <v>1.0001</v>
      </c>
      <c r="F745" s="89">
        <f t="shared" si="86"/>
        <v>0.32395000000000002</v>
      </c>
      <c r="G745" s="70">
        <f t="shared" si="97"/>
        <v>-0.10000000000000003</v>
      </c>
      <c r="H745" s="80">
        <f t="shared" si="89"/>
        <v>0.37536264178302992</v>
      </c>
      <c r="I745" s="80">
        <f t="shared" si="90"/>
        <v>0.47693463375067235</v>
      </c>
      <c r="J745" s="80">
        <f t="shared" si="91"/>
        <v>0.27379064981538748</v>
      </c>
      <c r="K745" s="41">
        <v>1092.54</v>
      </c>
      <c r="L745" s="41">
        <v>1073.1500000000001</v>
      </c>
      <c r="M745" s="41">
        <v>1092.54</v>
      </c>
      <c r="N745" s="106"/>
    </row>
    <row r="746" spans="1:14">
      <c r="A746" s="40">
        <v>37154</v>
      </c>
      <c r="B746" s="42">
        <v>0.31080000000000002</v>
      </c>
      <c r="C746" s="42">
        <v>0.2432</v>
      </c>
      <c r="D746" s="42">
        <v>0.44590000000000002</v>
      </c>
      <c r="E746" s="43">
        <f t="shared" si="96"/>
        <v>0.99990000000000001</v>
      </c>
      <c r="F746" s="89">
        <f t="shared" si="86"/>
        <v>0.32590000000000002</v>
      </c>
      <c r="G746" s="70">
        <f t="shared" si="97"/>
        <v>-0.1351</v>
      </c>
      <c r="H746" s="80">
        <f t="shared" si="89"/>
        <v>0.37536264178302992</v>
      </c>
      <c r="I746" s="80">
        <f t="shared" si="90"/>
        <v>0.47693463375067235</v>
      </c>
      <c r="J746" s="80">
        <f t="shared" si="91"/>
        <v>0.27379064981538748</v>
      </c>
      <c r="K746" s="41">
        <v>1092.54</v>
      </c>
      <c r="L746" s="41">
        <v>944.75</v>
      </c>
      <c r="M746" s="41">
        <v>965.8</v>
      </c>
      <c r="N746" s="106"/>
    </row>
    <row r="747" spans="1:14">
      <c r="A747" s="40">
        <v>37161</v>
      </c>
      <c r="B747" s="42">
        <v>0.5111</v>
      </c>
      <c r="C747" s="42">
        <v>0.26669999999999999</v>
      </c>
      <c r="D747" s="42">
        <v>0.22220000000000001</v>
      </c>
      <c r="E747" s="43">
        <f t="shared" ref="E747:E752" si="98">SUM(B747:D747)</f>
        <v>1</v>
      </c>
      <c r="F747" s="89">
        <f t="shared" si="86"/>
        <v>0.34433750000000002</v>
      </c>
      <c r="G747" s="70">
        <f t="shared" ref="G747:G752" si="99">B747-D747</f>
        <v>0.28889999999999999</v>
      </c>
      <c r="H747" s="80">
        <f t="shared" si="89"/>
        <v>0.37536264178302992</v>
      </c>
      <c r="I747" s="80">
        <f t="shared" si="90"/>
        <v>0.47693463375067235</v>
      </c>
      <c r="J747" s="80">
        <f t="shared" si="91"/>
        <v>0.27379064981538748</v>
      </c>
      <c r="K747" s="41">
        <v>1040.94</v>
      </c>
      <c r="L747" s="41">
        <v>965.8</v>
      </c>
      <c r="M747" s="41">
        <v>1040.94</v>
      </c>
      <c r="N747" s="106"/>
    </row>
    <row r="748" spans="1:14">
      <c r="A748" s="40">
        <v>37168</v>
      </c>
      <c r="B748" s="42">
        <v>0.51219999999999999</v>
      </c>
      <c r="C748" s="42">
        <v>0.1951</v>
      </c>
      <c r="D748" s="42">
        <v>0.29270000000000002</v>
      </c>
      <c r="E748" s="43">
        <f t="shared" si="98"/>
        <v>1</v>
      </c>
      <c r="F748" s="89">
        <f t="shared" si="86"/>
        <v>0.3646875</v>
      </c>
      <c r="G748" s="70">
        <f t="shared" si="99"/>
        <v>0.21949999999999997</v>
      </c>
      <c r="H748" s="80">
        <f t="shared" si="89"/>
        <v>0.37536264178302992</v>
      </c>
      <c r="I748" s="80">
        <f t="shared" si="90"/>
        <v>0.47693463375067235</v>
      </c>
      <c r="J748" s="80">
        <f t="shared" si="91"/>
        <v>0.27379064981538748</v>
      </c>
      <c r="K748" s="41">
        <v>1084.1199999999999</v>
      </c>
      <c r="L748" s="41">
        <v>1026.76</v>
      </c>
      <c r="M748" s="41">
        <v>1071.3800000000001</v>
      </c>
      <c r="N748" s="106"/>
    </row>
    <row r="749" spans="1:14">
      <c r="A749" s="40">
        <v>37175</v>
      </c>
      <c r="B749" s="42">
        <v>0.47370000000000001</v>
      </c>
      <c r="C749" s="42">
        <v>0.24560000000000001</v>
      </c>
      <c r="D749" s="42">
        <v>0.28070000000000001</v>
      </c>
      <c r="E749" s="43">
        <f t="shared" si="98"/>
        <v>1</v>
      </c>
      <c r="F749" s="89">
        <f t="shared" si="86"/>
        <v>0.37962499999999999</v>
      </c>
      <c r="G749" s="70">
        <f t="shared" si="99"/>
        <v>0.193</v>
      </c>
      <c r="H749" s="80">
        <f t="shared" si="89"/>
        <v>0.37536264178302992</v>
      </c>
      <c r="I749" s="80">
        <f t="shared" si="90"/>
        <v>0.47693463375067235</v>
      </c>
      <c r="J749" s="80">
        <f t="shared" si="91"/>
        <v>0.27379064981538748</v>
      </c>
      <c r="K749" s="41">
        <v>1099.1600000000001</v>
      </c>
      <c r="L749" s="41">
        <v>1052.76</v>
      </c>
      <c r="M749" s="41">
        <v>1091.6500000000001</v>
      </c>
      <c r="N749" s="106"/>
    </row>
    <row r="750" spans="1:14">
      <c r="A750" s="40">
        <v>37182</v>
      </c>
      <c r="B750" s="42">
        <v>0.60560000000000003</v>
      </c>
      <c r="C750" s="42">
        <v>0.18310000000000001</v>
      </c>
      <c r="D750" s="42">
        <v>0.21129999999999999</v>
      </c>
      <c r="E750" s="43">
        <f t="shared" si="98"/>
        <v>1</v>
      </c>
      <c r="F750" s="89">
        <f t="shared" si="86"/>
        <v>0.41222500000000001</v>
      </c>
      <c r="G750" s="70">
        <f t="shared" si="99"/>
        <v>0.39430000000000004</v>
      </c>
      <c r="H750" s="80">
        <f t="shared" si="89"/>
        <v>0.37536264178302992</v>
      </c>
      <c r="I750" s="80">
        <f t="shared" si="90"/>
        <v>0.47693463375067235</v>
      </c>
      <c r="J750" s="80">
        <f t="shared" si="91"/>
        <v>0.27379064981538748</v>
      </c>
      <c r="K750" s="41">
        <v>1107.1199999999999</v>
      </c>
      <c r="L750" s="41">
        <v>1057.24</v>
      </c>
      <c r="M750" s="41">
        <v>1073.48</v>
      </c>
      <c r="N750" s="106"/>
    </row>
    <row r="751" spans="1:14">
      <c r="A751" s="40">
        <v>37189</v>
      </c>
      <c r="B751" s="42">
        <v>0.55879999999999996</v>
      </c>
      <c r="C751" s="42">
        <v>0.26469999999999999</v>
      </c>
      <c r="D751" s="42">
        <v>0.17649999999999999</v>
      </c>
      <c r="E751" s="43">
        <f t="shared" si="98"/>
        <v>0.99999999999999989</v>
      </c>
      <c r="F751" s="89">
        <f t="shared" si="86"/>
        <v>0.4427875</v>
      </c>
      <c r="G751" s="70">
        <f t="shared" si="99"/>
        <v>0.38229999999999997</v>
      </c>
      <c r="H751" s="80">
        <f t="shared" si="89"/>
        <v>0.37536264178302992</v>
      </c>
      <c r="I751" s="80">
        <f t="shared" si="90"/>
        <v>0.47693463375067235</v>
      </c>
      <c r="J751" s="80">
        <f t="shared" si="91"/>
        <v>0.27379064981538748</v>
      </c>
      <c r="K751" s="41">
        <v>1110.6099999999999</v>
      </c>
      <c r="L751" s="41">
        <v>1065.6400000000001</v>
      </c>
      <c r="M751" s="41">
        <v>1104.6099999999999</v>
      </c>
      <c r="N751" s="106"/>
    </row>
    <row r="752" spans="1:14">
      <c r="A752" s="40">
        <v>37196</v>
      </c>
      <c r="B752" s="42">
        <v>0.35</v>
      </c>
      <c r="C752" s="42">
        <v>0.31669999999999998</v>
      </c>
      <c r="D752" s="42">
        <v>0.33329999999999999</v>
      </c>
      <c r="E752" s="43">
        <f t="shared" si="98"/>
        <v>1</v>
      </c>
      <c r="F752" s="89">
        <f t="shared" si="86"/>
        <v>0.44861250000000003</v>
      </c>
      <c r="G752" s="70">
        <f t="shared" si="99"/>
        <v>1.6699999999999993E-2</v>
      </c>
      <c r="H752" s="80">
        <f t="shared" si="89"/>
        <v>0.37536264178302992</v>
      </c>
      <c r="I752" s="80">
        <f t="shared" si="90"/>
        <v>0.47693463375067235</v>
      </c>
      <c r="J752" s="80">
        <f t="shared" si="91"/>
        <v>0.27379064981538748</v>
      </c>
      <c r="K752" s="41">
        <v>1104.6099999999999</v>
      </c>
      <c r="L752" s="41">
        <v>1053.6099999999999</v>
      </c>
      <c r="M752" s="41">
        <v>1087.2</v>
      </c>
      <c r="N752" s="106"/>
    </row>
    <row r="753" spans="1:14">
      <c r="A753" s="40">
        <v>37203</v>
      </c>
      <c r="B753" s="42">
        <v>0.34620000000000001</v>
      </c>
      <c r="C753" s="42">
        <v>0.23080000000000001</v>
      </c>
      <c r="D753" s="42">
        <v>0.42309999999999998</v>
      </c>
      <c r="E753" s="43">
        <f t="shared" ref="E753:E758" si="100">SUM(B753:D753)</f>
        <v>1.0001</v>
      </c>
      <c r="F753" s="89">
        <f t="shared" si="86"/>
        <v>0.45855000000000001</v>
      </c>
      <c r="G753" s="70">
        <f t="shared" ref="G753:G758" si="101">B753-D753</f>
        <v>-7.6899999999999968E-2</v>
      </c>
      <c r="H753" s="80">
        <f t="shared" si="89"/>
        <v>0.37536264178302992</v>
      </c>
      <c r="I753" s="80">
        <f t="shared" si="90"/>
        <v>0.47693463375067235</v>
      </c>
      <c r="J753" s="80">
        <f t="shared" si="91"/>
        <v>0.27379064981538748</v>
      </c>
      <c r="K753" s="41">
        <v>1135.75</v>
      </c>
      <c r="L753" s="41">
        <v>1087.2</v>
      </c>
      <c r="M753" s="41">
        <v>1120.31</v>
      </c>
      <c r="N753" s="106"/>
    </row>
    <row r="754" spans="1:14">
      <c r="A754" s="40">
        <v>37210</v>
      </c>
      <c r="B754" s="42">
        <v>0.45450000000000002</v>
      </c>
      <c r="C754" s="42">
        <v>0.21210000000000001</v>
      </c>
      <c r="D754" s="42">
        <v>0.33329999999999999</v>
      </c>
      <c r="E754" s="43">
        <f t="shared" si="100"/>
        <v>0.99990000000000001</v>
      </c>
      <c r="F754" s="89">
        <f t="shared" si="86"/>
        <v>0.47651249999999995</v>
      </c>
      <c r="G754" s="70">
        <f t="shared" si="101"/>
        <v>0.12120000000000003</v>
      </c>
      <c r="H754" s="80">
        <f t="shared" si="89"/>
        <v>0.37536264178302992</v>
      </c>
      <c r="I754" s="80">
        <f t="shared" si="90"/>
        <v>0.47693463375067235</v>
      </c>
      <c r="J754" s="80">
        <f t="shared" si="91"/>
        <v>0.27379064981538748</v>
      </c>
      <c r="K754" s="41">
        <v>1148.28</v>
      </c>
      <c r="L754" s="41">
        <v>1098.32</v>
      </c>
      <c r="M754" s="41">
        <v>1138.6500000000001</v>
      </c>
      <c r="N754" s="106"/>
    </row>
    <row r="755" spans="1:14">
      <c r="A755" s="40">
        <v>37217</v>
      </c>
      <c r="B755" s="42">
        <v>0.58330000000000004</v>
      </c>
      <c r="C755" s="42">
        <v>0.16669999999999999</v>
      </c>
      <c r="D755" s="42">
        <v>0.25</v>
      </c>
      <c r="E755" s="43">
        <f t="shared" si="100"/>
        <v>1</v>
      </c>
      <c r="F755" s="89">
        <f t="shared" si="86"/>
        <v>0.48553749999999996</v>
      </c>
      <c r="G755" s="70">
        <f t="shared" si="101"/>
        <v>0.33330000000000004</v>
      </c>
      <c r="H755" s="80">
        <f t="shared" si="89"/>
        <v>0.37536264178302992</v>
      </c>
      <c r="I755" s="80">
        <f t="shared" si="90"/>
        <v>0.47693463375067235</v>
      </c>
      <c r="J755" s="80">
        <f t="shared" si="91"/>
        <v>0.27379064981538748</v>
      </c>
      <c r="K755" s="41">
        <v>1152.45</v>
      </c>
      <c r="L755" s="41">
        <v>1129.78</v>
      </c>
      <c r="M755" s="41">
        <v>1150.3399999999999</v>
      </c>
      <c r="N755" s="106"/>
    </row>
    <row r="756" spans="1:14">
      <c r="A756" s="40">
        <v>37224</v>
      </c>
      <c r="B756" s="42">
        <v>0.69330000000000003</v>
      </c>
      <c r="C756" s="42">
        <v>0.1067</v>
      </c>
      <c r="D756" s="42">
        <v>0.2</v>
      </c>
      <c r="E756" s="43">
        <f t="shared" si="100"/>
        <v>1</v>
      </c>
      <c r="F756" s="89">
        <f t="shared" si="86"/>
        <v>0.50817499999999993</v>
      </c>
      <c r="G756" s="70">
        <f t="shared" si="101"/>
        <v>0.49330000000000002</v>
      </c>
      <c r="H756" s="80">
        <f t="shared" si="89"/>
        <v>0.37536264178302992</v>
      </c>
      <c r="I756" s="80">
        <f t="shared" si="90"/>
        <v>0.47693463375067235</v>
      </c>
      <c r="J756" s="80">
        <f t="shared" si="91"/>
        <v>0.27379064981538748</v>
      </c>
      <c r="K756" s="41">
        <v>1163.3800000000001</v>
      </c>
      <c r="L756" s="41">
        <v>1125.51</v>
      </c>
      <c r="M756" s="41">
        <v>1139.45</v>
      </c>
      <c r="N756" s="106"/>
    </row>
    <row r="757" spans="1:14">
      <c r="A757" s="40">
        <v>37231</v>
      </c>
      <c r="B757" s="42">
        <v>0.59179999999999999</v>
      </c>
      <c r="C757" s="42">
        <v>0.1633</v>
      </c>
      <c r="D757" s="42">
        <v>0.24490000000000001</v>
      </c>
      <c r="E757" s="43">
        <f t="shared" si="100"/>
        <v>1</v>
      </c>
      <c r="F757" s="89">
        <f t="shared" si="86"/>
        <v>0.52293750000000006</v>
      </c>
      <c r="G757" s="70">
        <f t="shared" si="101"/>
        <v>0.34689999999999999</v>
      </c>
      <c r="H757" s="80">
        <f t="shared" si="89"/>
        <v>0.37536264178302992</v>
      </c>
      <c r="I757" s="80">
        <f t="shared" si="90"/>
        <v>0.47693463375067235</v>
      </c>
      <c r="J757" s="80">
        <f t="shared" si="91"/>
        <v>0.27379064981538748</v>
      </c>
      <c r="K757" s="41">
        <v>1173.6199999999999</v>
      </c>
      <c r="L757" s="41">
        <v>1125.78</v>
      </c>
      <c r="M757" s="41">
        <v>1158.31</v>
      </c>
      <c r="N757" s="106"/>
    </row>
    <row r="758" spans="1:14">
      <c r="A758" s="40">
        <v>37238</v>
      </c>
      <c r="B758" s="42">
        <v>0.61399999999999999</v>
      </c>
      <c r="C758" s="42">
        <v>0.24560000000000001</v>
      </c>
      <c r="D758" s="42">
        <v>0.1404</v>
      </c>
      <c r="E758" s="43">
        <f t="shared" si="100"/>
        <v>1</v>
      </c>
      <c r="F758" s="89">
        <f t="shared" si="86"/>
        <v>0.52398749999999994</v>
      </c>
      <c r="G758" s="70">
        <f t="shared" si="101"/>
        <v>0.47360000000000002</v>
      </c>
      <c r="H758" s="80">
        <f t="shared" si="89"/>
        <v>0.37536264178302992</v>
      </c>
      <c r="I758" s="80">
        <f t="shared" si="90"/>
        <v>0.47693463375067235</v>
      </c>
      <c r="J758" s="80">
        <f t="shared" si="91"/>
        <v>0.27379064981538748</v>
      </c>
      <c r="K758" s="41">
        <v>1158.31</v>
      </c>
      <c r="L758" s="41">
        <v>1114.53</v>
      </c>
      <c r="M758" s="41">
        <v>1123.0899999999999</v>
      </c>
      <c r="N758" s="106"/>
    </row>
    <row r="759" spans="1:14">
      <c r="A759" s="40">
        <v>37245</v>
      </c>
      <c r="B759" s="42">
        <v>0.52459999999999996</v>
      </c>
      <c r="C759" s="42">
        <v>0.21310000000000001</v>
      </c>
      <c r="D759" s="42">
        <v>0.26229999999999998</v>
      </c>
      <c r="E759" s="43">
        <f t="shared" ref="E759:E764" si="102">SUM(B759:D759)</f>
        <v>1</v>
      </c>
      <c r="F759" s="89">
        <f t="shared" si="86"/>
        <v>0.51971250000000002</v>
      </c>
      <c r="G759" s="70">
        <f t="shared" ref="G759:G764" si="103">B759-D759</f>
        <v>0.26229999999999998</v>
      </c>
      <c r="H759" s="80">
        <f t="shared" si="89"/>
        <v>0.37536264178302992</v>
      </c>
      <c r="I759" s="80">
        <f t="shared" si="90"/>
        <v>0.47693463375067235</v>
      </c>
      <c r="J759" s="80">
        <f t="shared" si="91"/>
        <v>0.27379064981538748</v>
      </c>
      <c r="K759" s="41">
        <v>1152.44</v>
      </c>
      <c r="L759" s="41">
        <v>1122.6600000000001</v>
      </c>
      <c r="M759" s="41">
        <v>1144.8900000000001</v>
      </c>
      <c r="N759" s="106"/>
    </row>
    <row r="760" spans="1:14">
      <c r="A760" s="40">
        <v>37252</v>
      </c>
      <c r="B760" s="42">
        <v>0.57689999999999997</v>
      </c>
      <c r="C760" s="42">
        <v>0.15379999999999999</v>
      </c>
      <c r="D760" s="42">
        <v>0.26919999999999999</v>
      </c>
      <c r="E760" s="43">
        <f t="shared" si="102"/>
        <v>0.9998999999999999</v>
      </c>
      <c r="F760" s="89">
        <f t="shared" si="86"/>
        <v>0.54807499999999998</v>
      </c>
      <c r="G760" s="70">
        <f t="shared" si="103"/>
        <v>0.30769999999999997</v>
      </c>
      <c r="H760" s="80">
        <f t="shared" si="89"/>
        <v>0.37536264178302992</v>
      </c>
      <c r="I760" s="80">
        <f t="shared" si="90"/>
        <v>0.47693463375067235</v>
      </c>
      <c r="J760" s="80">
        <f t="shared" si="91"/>
        <v>0.27379064981538748</v>
      </c>
      <c r="K760" s="41">
        <v>1164.6400000000001</v>
      </c>
      <c r="L760" s="41">
        <v>1144.6199999999999</v>
      </c>
      <c r="M760" s="41">
        <v>1161.02</v>
      </c>
      <c r="N760" s="106"/>
    </row>
    <row r="761" spans="1:14">
      <c r="A761" s="40">
        <v>37259</v>
      </c>
      <c r="B761" s="42">
        <v>0.5111</v>
      </c>
      <c r="C761" s="42">
        <v>0.24440000000000001</v>
      </c>
      <c r="D761" s="42">
        <v>0.24440000000000001</v>
      </c>
      <c r="E761" s="43">
        <f t="shared" si="102"/>
        <v>0.99990000000000001</v>
      </c>
      <c r="F761" s="89">
        <f t="shared" si="86"/>
        <v>0.56868750000000001</v>
      </c>
      <c r="G761" s="70">
        <f t="shared" si="103"/>
        <v>0.26669999999999999</v>
      </c>
      <c r="H761" s="80">
        <f t="shared" si="89"/>
        <v>0.37536264178302992</v>
      </c>
      <c r="I761" s="80">
        <f t="shared" si="90"/>
        <v>0.47693463375067235</v>
      </c>
      <c r="J761" s="80">
        <f t="shared" si="91"/>
        <v>0.27379064981538748</v>
      </c>
      <c r="K761" s="41">
        <v>1176.55</v>
      </c>
      <c r="L761" s="41">
        <v>1136.23</v>
      </c>
      <c r="M761" s="41">
        <v>1172.51</v>
      </c>
      <c r="N761" s="106"/>
    </row>
    <row r="762" spans="1:14">
      <c r="A762" s="40">
        <v>37266</v>
      </c>
      <c r="B762" s="42">
        <v>0.54790000000000005</v>
      </c>
      <c r="C762" s="42">
        <v>0.2329</v>
      </c>
      <c r="D762" s="42">
        <v>0.21920000000000001</v>
      </c>
      <c r="E762" s="43">
        <f t="shared" si="102"/>
        <v>1</v>
      </c>
      <c r="F762" s="89">
        <f t="shared" si="86"/>
        <v>0.5803625</v>
      </c>
      <c r="G762" s="70">
        <f t="shared" si="103"/>
        <v>0.32870000000000005</v>
      </c>
      <c r="H762" s="80">
        <f t="shared" si="89"/>
        <v>0.37536264178302992</v>
      </c>
      <c r="I762" s="80">
        <f t="shared" si="90"/>
        <v>0.47693463375067235</v>
      </c>
      <c r="J762" s="80">
        <f t="shared" si="91"/>
        <v>0.27379064981538748</v>
      </c>
      <c r="K762" s="41">
        <v>1176.97</v>
      </c>
      <c r="L762" s="41">
        <v>1145.45</v>
      </c>
      <c r="M762" s="41">
        <v>1145.5999999999999</v>
      </c>
      <c r="N762" s="106"/>
    </row>
    <row r="763" spans="1:14">
      <c r="A763" s="40">
        <v>37273</v>
      </c>
      <c r="B763" s="42">
        <v>0.29549999999999998</v>
      </c>
      <c r="C763" s="42">
        <v>0.40910000000000002</v>
      </c>
      <c r="D763" s="42">
        <v>0.29549999999999998</v>
      </c>
      <c r="E763" s="43">
        <f t="shared" si="102"/>
        <v>1.0001</v>
      </c>
      <c r="F763" s="89">
        <f t="shared" ref="F763:F826" si="104">AVERAGE(B756:B763)</f>
        <v>0.54438749999999991</v>
      </c>
      <c r="G763" s="70">
        <f t="shared" si="103"/>
        <v>0</v>
      </c>
      <c r="H763" s="80">
        <f t="shared" si="89"/>
        <v>0.37536264178302992</v>
      </c>
      <c r="I763" s="80">
        <f t="shared" si="90"/>
        <v>0.47693463375067235</v>
      </c>
      <c r="J763" s="80">
        <f t="shared" si="91"/>
        <v>0.27379064981538748</v>
      </c>
      <c r="K763" s="41">
        <v>1148.81</v>
      </c>
      <c r="L763" s="41">
        <v>1124.45</v>
      </c>
      <c r="M763" s="41">
        <v>1127.58</v>
      </c>
      <c r="N763" s="106"/>
    </row>
    <row r="764" spans="1:14">
      <c r="A764" s="40">
        <v>37280</v>
      </c>
      <c r="B764" s="42">
        <v>0.34689999999999999</v>
      </c>
      <c r="C764" s="42">
        <v>0.34689999999999999</v>
      </c>
      <c r="D764" s="42">
        <v>0.30609999999999998</v>
      </c>
      <c r="E764" s="43">
        <f t="shared" si="102"/>
        <v>0.99990000000000001</v>
      </c>
      <c r="F764" s="89">
        <f t="shared" si="104"/>
        <v>0.50108750000000002</v>
      </c>
      <c r="G764" s="70">
        <f t="shared" si="103"/>
        <v>4.0800000000000003E-2</v>
      </c>
      <c r="H764" s="80">
        <f t="shared" si="89"/>
        <v>0.37536264178302992</v>
      </c>
      <c r="I764" s="80">
        <f t="shared" si="90"/>
        <v>0.47693463375067235</v>
      </c>
      <c r="J764" s="80">
        <f t="shared" si="91"/>
        <v>0.27379064981538748</v>
      </c>
      <c r="K764" s="41">
        <v>1139.5</v>
      </c>
      <c r="L764" s="41">
        <v>1117.43</v>
      </c>
      <c r="M764" s="41">
        <v>1133.28</v>
      </c>
      <c r="N764" s="106"/>
    </row>
    <row r="765" spans="1:14">
      <c r="A765" s="40">
        <v>37287</v>
      </c>
      <c r="B765" s="42">
        <v>0.45450000000000002</v>
      </c>
      <c r="C765" s="42">
        <v>0.31819999999999998</v>
      </c>
      <c r="D765" s="42">
        <v>0.2273</v>
      </c>
      <c r="E765" s="43">
        <f t="shared" ref="E765:E770" si="105">SUM(B765:D765)</f>
        <v>1</v>
      </c>
      <c r="F765" s="89">
        <f t="shared" si="104"/>
        <v>0.48392499999999999</v>
      </c>
      <c r="G765" s="70">
        <f t="shared" ref="G765:G770" si="106">B765-D765</f>
        <v>0.22720000000000001</v>
      </c>
      <c r="H765" s="80">
        <f t="shared" si="89"/>
        <v>0.37536264178302992</v>
      </c>
      <c r="I765" s="80">
        <f t="shared" si="90"/>
        <v>0.47693463375067235</v>
      </c>
      <c r="J765" s="80">
        <f t="shared" si="91"/>
        <v>0.27379064981538748</v>
      </c>
      <c r="K765" s="41">
        <v>1138.6300000000001</v>
      </c>
      <c r="L765" s="41">
        <v>1081.6600000000001</v>
      </c>
      <c r="M765" s="41">
        <v>1122.2</v>
      </c>
      <c r="N765" s="106"/>
    </row>
    <row r="766" spans="1:14">
      <c r="A766" s="40">
        <v>37294</v>
      </c>
      <c r="B766" s="42">
        <v>0.375</v>
      </c>
      <c r="C766" s="42">
        <v>0.39579999999999999</v>
      </c>
      <c r="D766" s="42">
        <v>0.2293</v>
      </c>
      <c r="E766" s="43">
        <f t="shared" si="105"/>
        <v>1.0001</v>
      </c>
      <c r="F766" s="89">
        <f t="shared" si="104"/>
        <v>0.45405000000000001</v>
      </c>
      <c r="G766" s="70">
        <f t="shared" si="106"/>
        <v>0.1457</v>
      </c>
      <c r="H766" s="80">
        <f t="shared" si="89"/>
        <v>0.37536264178302992</v>
      </c>
      <c r="I766" s="80">
        <f t="shared" si="90"/>
        <v>0.47693463375067235</v>
      </c>
      <c r="J766" s="80">
        <f t="shared" si="91"/>
        <v>0.27379064981538748</v>
      </c>
      <c r="K766" s="41">
        <v>1122.2</v>
      </c>
      <c r="L766" s="41">
        <v>1077.78</v>
      </c>
      <c r="M766" s="41">
        <v>1096.22</v>
      </c>
      <c r="N766" s="106"/>
    </row>
    <row r="767" spans="1:14">
      <c r="A767" s="40">
        <v>37301</v>
      </c>
      <c r="B767" s="42">
        <v>0.4516</v>
      </c>
      <c r="C767" s="42">
        <v>0.3871</v>
      </c>
      <c r="D767" s="42">
        <v>0.1613</v>
      </c>
      <c r="E767" s="43">
        <f t="shared" si="105"/>
        <v>1</v>
      </c>
      <c r="F767" s="89">
        <f t="shared" si="104"/>
        <v>0.44492499999999996</v>
      </c>
      <c r="G767" s="70">
        <f t="shared" si="106"/>
        <v>0.2903</v>
      </c>
      <c r="H767" s="80">
        <f t="shared" si="89"/>
        <v>0.37536264178302992</v>
      </c>
      <c r="I767" s="80">
        <f t="shared" si="90"/>
        <v>0.47693463375067235</v>
      </c>
      <c r="J767" s="80">
        <f t="shared" si="91"/>
        <v>0.27379064981538748</v>
      </c>
      <c r="K767" s="41">
        <v>1124.72</v>
      </c>
      <c r="L767" s="41">
        <v>1094.68</v>
      </c>
      <c r="M767" s="41">
        <v>1104.18</v>
      </c>
      <c r="N767" s="106"/>
    </row>
    <row r="768" spans="1:14">
      <c r="A768" s="40">
        <v>37308</v>
      </c>
      <c r="B768" s="42">
        <v>0.36359999999999998</v>
      </c>
      <c r="C768" s="42">
        <v>0.38179999999999997</v>
      </c>
      <c r="D768" s="42">
        <v>0.2545</v>
      </c>
      <c r="E768" s="43">
        <f t="shared" si="105"/>
        <v>0.99990000000000001</v>
      </c>
      <c r="F768" s="89">
        <f t="shared" si="104"/>
        <v>0.41826250000000004</v>
      </c>
      <c r="G768" s="70">
        <f t="shared" si="106"/>
        <v>0.10909999999999997</v>
      </c>
      <c r="H768" s="80">
        <f t="shared" si="89"/>
        <v>0.37536264178302992</v>
      </c>
      <c r="I768" s="80">
        <f t="shared" si="90"/>
        <v>0.47693463375067235</v>
      </c>
      <c r="J768" s="80">
        <f t="shared" si="91"/>
        <v>0.27379064981538748</v>
      </c>
      <c r="K768" s="41">
        <v>1104.18</v>
      </c>
      <c r="L768" s="41">
        <v>1074.3599999999999</v>
      </c>
      <c r="M768" s="41">
        <v>1089.8399999999999</v>
      </c>
      <c r="N768" s="106"/>
    </row>
    <row r="769" spans="1:14">
      <c r="A769" s="40">
        <v>37315</v>
      </c>
      <c r="B769" s="42">
        <v>0.44440000000000002</v>
      </c>
      <c r="C769" s="42">
        <v>0.35189999999999999</v>
      </c>
      <c r="D769" s="42">
        <v>0.20369999999999999</v>
      </c>
      <c r="E769" s="43">
        <f t="shared" si="105"/>
        <v>1</v>
      </c>
      <c r="F769" s="89">
        <f t="shared" si="104"/>
        <v>0.40992499999999998</v>
      </c>
      <c r="G769" s="70">
        <f t="shared" si="106"/>
        <v>0.24070000000000003</v>
      </c>
      <c r="H769" s="80">
        <f t="shared" si="89"/>
        <v>0.37536264178302992</v>
      </c>
      <c r="I769" s="80">
        <f t="shared" si="90"/>
        <v>0.47693463375067235</v>
      </c>
      <c r="J769" s="80">
        <f t="shared" si="91"/>
        <v>0.27379064981538748</v>
      </c>
      <c r="K769" s="41">
        <v>1131.79</v>
      </c>
      <c r="L769" s="41">
        <v>1089.8399999999999</v>
      </c>
      <c r="M769" s="41">
        <v>1131.78</v>
      </c>
      <c r="N769" s="106"/>
    </row>
    <row r="770" spans="1:14">
      <c r="A770" s="40">
        <v>37322</v>
      </c>
      <c r="B770" s="42">
        <v>0.5333</v>
      </c>
      <c r="C770" s="42">
        <v>0.31109999999999999</v>
      </c>
      <c r="D770" s="42">
        <v>0.1555</v>
      </c>
      <c r="E770" s="43">
        <f t="shared" si="105"/>
        <v>0.99990000000000001</v>
      </c>
      <c r="F770" s="89">
        <f t="shared" si="104"/>
        <v>0.40810000000000002</v>
      </c>
      <c r="G770" s="70">
        <f t="shared" si="106"/>
        <v>0.37780000000000002</v>
      </c>
      <c r="H770" s="80">
        <f t="shared" si="89"/>
        <v>0.37536264178302992</v>
      </c>
      <c r="I770" s="80">
        <f t="shared" si="90"/>
        <v>0.47693463375067235</v>
      </c>
      <c r="J770" s="80">
        <f t="shared" si="91"/>
        <v>0.27379064981538748</v>
      </c>
      <c r="K770" s="41">
        <v>1172.76</v>
      </c>
      <c r="L770" s="41">
        <v>1130.93</v>
      </c>
      <c r="M770" s="41">
        <v>1164.31</v>
      </c>
      <c r="N770" s="106"/>
    </row>
    <row r="771" spans="1:14">
      <c r="A771" s="40">
        <v>37329</v>
      </c>
      <c r="B771" s="42">
        <v>0.5645</v>
      </c>
      <c r="C771" s="42">
        <v>0.2903</v>
      </c>
      <c r="D771" s="42">
        <v>0.1452</v>
      </c>
      <c r="E771" s="43">
        <f t="shared" ref="E771:E776" si="107">SUM(B771:D771)</f>
        <v>1</v>
      </c>
      <c r="F771" s="89">
        <f t="shared" si="104"/>
        <v>0.44172500000000003</v>
      </c>
      <c r="G771" s="70">
        <f t="shared" ref="G771:G776" si="108">B771-D771</f>
        <v>0.41930000000000001</v>
      </c>
      <c r="H771" s="80">
        <f t="shared" si="89"/>
        <v>0.37536264178302992</v>
      </c>
      <c r="I771" s="80">
        <f t="shared" si="90"/>
        <v>0.47693463375067235</v>
      </c>
      <c r="J771" s="80">
        <f t="shared" si="91"/>
        <v>0.27379064981538748</v>
      </c>
      <c r="K771" s="41">
        <v>1173.03</v>
      </c>
      <c r="L771" s="41">
        <v>1151.01</v>
      </c>
      <c r="M771" s="41">
        <v>1154.0899999999999</v>
      </c>
      <c r="N771" s="106"/>
    </row>
    <row r="772" spans="1:14">
      <c r="A772" s="40">
        <v>37336</v>
      </c>
      <c r="B772" s="42">
        <v>0.5323</v>
      </c>
      <c r="C772" s="42">
        <v>0.3548</v>
      </c>
      <c r="D772" s="42">
        <v>0.1129</v>
      </c>
      <c r="E772" s="43">
        <f t="shared" si="107"/>
        <v>1</v>
      </c>
      <c r="F772" s="89">
        <f t="shared" si="104"/>
        <v>0.46489999999999998</v>
      </c>
      <c r="G772" s="70">
        <f t="shared" si="108"/>
        <v>0.4194</v>
      </c>
      <c r="H772" s="80">
        <f t="shared" si="89"/>
        <v>0.37536264178302992</v>
      </c>
      <c r="I772" s="80">
        <f t="shared" si="90"/>
        <v>0.47693463375067235</v>
      </c>
      <c r="J772" s="80">
        <f t="shared" si="91"/>
        <v>0.27379064981538748</v>
      </c>
      <c r="K772" s="41">
        <v>1173.94</v>
      </c>
      <c r="L772" s="41">
        <v>1151.6099999999999</v>
      </c>
      <c r="M772" s="41">
        <v>1151.8499999999999</v>
      </c>
      <c r="N772" s="106"/>
    </row>
    <row r="773" spans="1:14">
      <c r="A773" s="40">
        <v>37343</v>
      </c>
      <c r="B773" s="42">
        <v>0.51160000000000005</v>
      </c>
      <c r="C773" s="42">
        <v>0.25580000000000003</v>
      </c>
      <c r="D773" s="42">
        <v>0.2326</v>
      </c>
      <c r="E773" s="43">
        <f t="shared" si="107"/>
        <v>1</v>
      </c>
      <c r="F773" s="89">
        <f t="shared" si="104"/>
        <v>0.47203750000000005</v>
      </c>
      <c r="G773" s="70">
        <f t="shared" si="108"/>
        <v>0.27900000000000003</v>
      </c>
      <c r="H773" s="80">
        <f t="shared" si="89"/>
        <v>0.37536264178302992</v>
      </c>
      <c r="I773" s="80">
        <f t="shared" si="90"/>
        <v>0.47693463375067235</v>
      </c>
      <c r="J773" s="80">
        <f t="shared" si="91"/>
        <v>0.27379064981538748</v>
      </c>
      <c r="K773" s="41">
        <v>1151.04</v>
      </c>
      <c r="L773" s="41">
        <v>1131.6099999999999</v>
      </c>
      <c r="M773" s="41">
        <v>1144.58</v>
      </c>
      <c r="N773" s="106"/>
    </row>
    <row r="774" spans="1:14">
      <c r="A774" s="40">
        <v>37350</v>
      </c>
      <c r="B774" s="42">
        <v>0.40479999999999999</v>
      </c>
      <c r="C774" s="42">
        <v>0.39290000000000003</v>
      </c>
      <c r="D774" s="42">
        <v>0.2024</v>
      </c>
      <c r="E774" s="43">
        <f t="shared" si="107"/>
        <v>1.0001</v>
      </c>
      <c r="F774" s="89">
        <f t="shared" si="104"/>
        <v>0.47576250000000003</v>
      </c>
      <c r="G774" s="70">
        <f t="shared" si="108"/>
        <v>0.2024</v>
      </c>
      <c r="H774" s="80">
        <f t="shared" ref="H774:H837" si="109">$B$1878</f>
        <v>0.37536264178302992</v>
      </c>
      <c r="I774" s="80">
        <f t="shared" ref="I774:I837" si="110">$B$1880</f>
        <v>0.47693463375067235</v>
      </c>
      <c r="J774" s="80">
        <f t="shared" ref="J774:J837" si="111">$B$1881</f>
        <v>0.27379064981538748</v>
      </c>
      <c r="K774" s="41">
        <v>1147.8399999999999</v>
      </c>
      <c r="L774" s="41">
        <v>1119.68</v>
      </c>
      <c r="M774" s="41">
        <v>1125.4000000000001</v>
      </c>
      <c r="N774" s="106"/>
    </row>
    <row r="775" spans="1:14">
      <c r="A775" s="40">
        <v>37357</v>
      </c>
      <c r="B775" s="42">
        <v>0.28210000000000002</v>
      </c>
      <c r="C775" s="42">
        <v>0.3846</v>
      </c>
      <c r="D775" s="42">
        <v>0.33329999999999999</v>
      </c>
      <c r="E775" s="43">
        <f t="shared" si="107"/>
        <v>1</v>
      </c>
      <c r="F775" s="89">
        <f t="shared" si="104"/>
        <v>0.45457499999999995</v>
      </c>
      <c r="G775" s="70">
        <f t="shared" si="108"/>
        <v>-5.1199999999999968E-2</v>
      </c>
      <c r="H775" s="80">
        <f t="shared" si="109"/>
        <v>0.37536264178302992</v>
      </c>
      <c r="I775" s="80">
        <f t="shared" si="110"/>
        <v>0.47693463375067235</v>
      </c>
      <c r="J775" s="80">
        <f t="shared" si="111"/>
        <v>0.27379064981538748</v>
      </c>
      <c r="K775" s="41">
        <v>1131.76</v>
      </c>
      <c r="L775" s="41">
        <v>1111.79</v>
      </c>
      <c r="M775" s="41">
        <v>1130.47</v>
      </c>
      <c r="N775" s="106"/>
    </row>
    <row r="776" spans="1:14">
      <c r="A776" s="40">
        <v>37364</v>
      </c>
      <c r="B776" s="42">
        <v>0.40200000000000002</v>
      </c>
      <c r="C776" s="42">
        <v>0.3659</v>
      </c>
      <c r="D776" s="42">
        <v>0.23169999999999999</v>
      </c>
      <c r="E776" s="43">
        <f t="shared" si="107"/>
        <v>0.99960000000000004</v>
      </c>
      <c r="F776" s="89">
        <f t="shared" si="104"/>
        <v>0.45937499999999998</v>
      </c>
      <c r="G776" s="70">
        <f t="shared" si="108"/>
        <v>0.17030000000000003</v>
      </c>
      <c r="H776" s="80">
        <f t="shared" si="109"/>
        <v>0.37536264178302992</v>
      </c>
      <c r="I776" s="80">
        <f t="shared" si="110"/>
        <v>0.47693463375067235</v>
      </c>
      <c r="J776" s="80">
        <f t="shared" si="111"/>
        <v>0.27379064981538748</v>
      </c>
      <c r="K776" s="41">
        <v>1133</v>
      </c>
      <c r="L776" s="41">
        <v>1099.4100000000001</v>
      </c>
      <c r="M776" s="41">
        <v>1126.07</v>
      </c>
      <c r="N776" s="106"/>
    </row>
    <row r="777" spans="1:14">
      <c r="A777" s="40">
        <v>37371</v>
      </c>
      <c r="B777" s="42">
        <v>0.36670000000000003</v>
      </c>
      <c r="C777" s="42">
        <v>0.4</v>
      </c>
      <c r="D777" s="42">
        <v>0.23330000000000001</v>
      </c>
      <c r="E777" s="43">
        <f t="shared" ref="E777:E782" si="112">SUM(B777:D777)</f>
        <v>1</v>
      </c>
      <c r="F777" s="89">
        <f t="shared" si="104"/>
        <v>0.44966249999999997</v>
      </c>
      <c r="G777" s="70">
        <f t="shared" ref="G777:G782" si="113">B777-D777</f>
        <v>0.13340000000000002</v>
      </c>
      <c r="H777" s="80">
        <f t="shared" si="109"/>
        <v>0.37536264178302992</v>
      </c>
      <c r="I777" s="80">
        <f t="shared" si="110"/>
        <v>0.47693463375067235</v>
      </c>
      <c r="J777" s="80">
        <f t="shared" si="111"/>
        <v>0.27379064981538748</v>
      </c>
      <c r="K777" s="41">
        <v>1125.17</v>
      </c>
      <c r="L777" s="41">
        <v>1092.51</v>
      </c>
      <c r="M777" s="41">
        <v>1093.1400000000001</v>
      </c>
      <c r="N777" s="106"/>
    </row>
    <row r="778" spans="1:14">
      <c r="A778" s="40">
        <v>37378</v>
      </c>
      <c r="B778" s="42">
        <v>0.27029999999999998</v>
      </c>
      <c r="C778" s="42">
        <v>0.39639999999999997</v>
      </c>
      <c r="D778" s="42">
        <v>0.33329999999999999</v>
      </c>
      <c r="E778" s="43">
        <f t="shared" si="112"/>
        <v>1</v>
      </c>
      <c r="F778" s="89">
        <f t="shared" si="104"/>
        <v>0.41678749999999998</v>
      </c>
      <c r="G778" s="70">
        <f t="shared" si="113"/>
        <v>-6.3E-2</v>
      </c>
      <c r="H778" s="80">
        <f t="shared" si="109"/>
        <v>0.37536264178302992</v>
      </c>
      <c r="I778" s="80">
        <f t="shared" si="110"/>
        <v>0.47693463375067235</v>
      </c>
      <c r="J778" s="80">
        <f t="shared" si="111"/>
        <v>0.27379064981538748</v>
      </c>
      <c r="K778" s="41">
        <v>1088.32</v>
      </c>
      <c r="L778" s="41">
        <v>1063.46</v>
      </c>
      <c r="M778" s="41">
        <v>1086.46</v>
      </c>
      <c r="N778" s="106"/>
    </row>
    <row r="779" spans="1:14">
      <c r="A779" s="40">
        <v>37385</v>
      </c>
      <c r="B779" s="42">
        <v>0.30259999999999998</v>
      </c>
      <c r="C779" s="42">
        <v>0.28949999999999998</v>
      </c>
      <c r="D779" s="42">
        <v>0.40789999999999998</v>
      </c>
      <c r="E779" s="43">
        <f t="shared" si="112"/>
        <v>1</v>
      </c>
      <c r="F779" s="89">
        <f t="shared" si="104"/>
        <v>0.38405</v>
      </c>
      <c r="G779" s="70">
        <f t="shared" si="113"/>
        <v>-0.1053</v>
      </c>
      <c r="H779" s="80">
        <f t="shared" si="109"/>
        <v>0.37536264178302992</v>
      </c>
      <c r="I779" s="80">
        <f t="shared" si="110"/>
        <v>0.47693463375067235</v>
      </c>
      <c r="J779" s="80">
        <f t="shared" si="111"/>
        <v>0.27379064981538748</v>
      </c>
      <c r="K779" s="41">
        <v>1088.92</v>
      </c>
      <c r="L779" s="41">
        <v>1048.96</v>
      </c>
      <c r="M779" s="41">
        <v>1088.8499999999999</v>
      </c>
      <c r="N779" s="106"/>
    </row>
    <row r="780" spans="1:14">
      <c r="A780" s="40">
        <v>37392</v>
      </c>
      <c r="B780" s="42">
        <v>0.3679</v>
      </c>
      <c r="C780" s="42">
        <v>0.34910000000000002</v>
      </c>
      <c r="D780" s="42">
        <v>0.28299999999999997</v>
      </c>
      <c r="E780" s="43">
        <f t="shared" si="112"/>
        <v>1</v>
      </c>
      <c r="F780" s="89">
        <f t="shared" si="104"/>
        <v>0.36350000000000005</v>
      </c>
      <c r="G780" s="70">
        <f t="shared" si="113"/>
        <v>8.4900000000000031E-2</v>
      </c>
      <c r="H780" s="80">
        <f t="shared" si="109"/>
        <v>0.37536264178302992</v>
      </c>
      <c r="I780" s="80">
        <f t="shared" si="110"/>
        <v>0.47693463375067235</v>
      </c>
      <c r="J780" s="80">
        <f t="shared" si="111"/>
        <v>0.27379064981538748</v>
      </c>
      <c r="K780" s="41">
        <v>1104.23</v>
      </c>
      <c r="L780" s="41">
        <v>1053.9000000000001</v>
      </c>
      <c r="M780" s="41">
        <v>1091.07</v>
      </c>
      <c r="N780" s="106"/>
    </row>
    <row r="781" spans="1:14">
      <c r="A781" s="40">
        <v>37399</v>
      </c>
      <c r="B781" s="42">
        <v>0.26190000000000002</v>
      </c>
      <c r="C781" s="42">
        <v>0.33329999999999999</v>
      </c>
      <c r="D781" s="42">
        <v>0.40479999999999999</v>
      </c>
      <c r="E781" s="43">
        <f t="shared" si="112"/>
        <v>1</v>
      </c>
      <c r="F781" s="89">
        <f t="shared" si="104"/>
        <v>0.33228750000000007</v>
      </c>
      <c r="G781" s="70">
        <f t="shared" si="113"/>
        <v>-0.14289999999999997</v>
      </c>
      <c r="H781" s="80">
        <f t="shared" si="109"/>
        <v>0.37536264178302992</v>
      </c>
      <c r="I781" s="80">
        <f t="shared" si="110"/>
        <v>0.47693463375067235</v>
      </c>
      <c r="J781" s="80">
        <f t="shared" si="111"/>
        <v>0.27379064981538748</v>
      </c>
      <c r="K781" s="41">
        <v>1106.5899999999999</v>
      </c>
      <c r="L781" s="41">
        <v>1075.6400000000001</v>
      </c>
      <c r="M781" s="41">
        <v>1086.02</v>
      </c>
      <c r="N781" s="106"/>
    </row>
    <row r="782" spans="1:14">
      <c r="A782" s="40">
        <v>37405</v>
      </c>
      <c r="B782" s="42">
        <v>0.28260000000000002</v>
      </c>
      <c r="C782" s="42">
        <v>0.31519999999999998</v>
      </c>
      <c r="D782" s="42">
        <v>0.4022</v>
      </c>
      <c r="E782" s="43">
        <f t="shared" si="112"/>
        <v>1</v>
      </c>
      <c r="F782" s="89">
        <f t="shared" si="104"/>
        <v>0.31701249999999997</v>
      </c>
      <c r="G782" s="70">
        <f t="shared" si="113"/>
        <v>-0.11959999999999998</v>
      </c>
      <c r="H782" s="80">
        <f t="shared" si="109"/>
        <v>0.37536264178302992</v>
      </c>
      <c r="I782" s="80">
        <f t="shared" si="110"/>
        <v>0.47693463375067235</v>
      </c>
      <c r="J782" s="80">
        <f t="shared" si="111"/>
        <v>0.27379064981538748</v>
      </c>
      <c r="K782" s="41">
        <v>1085.98</v>
      </c>
      <c r="L782" s="41">
        <v>1067.6600000000001</v>
      </c>
      <c r="M782" s="41">
        <v>1067.6600000000001</v>
      </c>
      <c r="N782" s="106"/>
    </row>
    <row r="783" spans="1:14">
      <c r="A783" s="40">
        <v>37413</v>
      </c>
      <c r="B783" s="42">
        <v>0.32790000000000002</v>
      </c>
      <c r="C783" s="42">
        <v>0.2787</v>
      </c>
      <c r="D783" s="42">
        <v>0.39340000000000003</v>
      </c>
      <c r="E783" s="43">
        <f t="shared" ref="E783:E788" si="114">SUM(B783:D783)</f>
        <v>1</v>
      </c>
      <c r="F783" s="89">
        <f t="shared" si="104"/>
        <v>0.32273750000000007</v>
      </c>
      <c r="G783" s="70">
        <f t="shared" ref="G783:G788" si="115">B783-D783</f>
        <v>-6.5500000000000003E-2</v>
      </c>
      <c r="H783" s="80">
        <f t="shared" si="109"/>
        <v>0.37536264178302992</v>
      </c>
      <c r="I783" s="80">
        <f t="shared" si="110"/>
        <v>0.47693463375067235</v>
      </c>
      <c r="J783" s="80">
        <f t="shared" si="111"/>
        <v>0.27379064981538748</v>
      </c>
      <c r="K783" s="41">
        <v>1070.74</v>
      </c>
      <c r="L783" s="41">
        <v>1030.52</v>
      </c>
      <c r="M783" s="41">
        <v>1049.9000000000001</v>
      </c>
      <c r="N783" s="106"/>
    </row>
    <row r="784" spans="1:14">
      <c r="A784" s="40">
        <v>37420</v>
      </c>
      <c r="B784" s="42">
        <v>0.31819999999999998</v>
      </c>
      <c r="C784" s="42">
        <v>0.34549999999999997</v>
      </c>
      <c r="D784" s="42">
        <v>0.33639999999999998</v>
      </c>
      <c r="E784" s="43">
        <f t="shared" si="114"/>
        <v>1.0001</v>
      </c>
      <c r="F784" s="89">
        <f t="shared" si="104"/>
        <v>0.3122625</v>
      </c>
      <c r="G784" s="70">
        <f t="shared" si="115"/>
        <v>-1.8199999999999994E-2</v>
      </c>
      <c r="H784" s="80">
        <f t="shared" si="109"/>
        <v>0.37536264178302992</v>
      </c>
      <c r="I784" s="80">
        <f t="shared" si="110"/>
        <v>0.47693463375067235</v>
      </c>
      <c r="J784" s="80">
        <f t="shared" si="111"/>
        <v>0.27379064981538748</v>
      </c>
      <c r="K784" s="41">
        <v>1039.04</v>
      </c>
      <c r="L784" s="41">
        <v>1002.58</v>
      </c>
      <c r="M784" s="41">
        <v>1020.26</v>
      </c>
      <c r="N784" s="106"/>
    </row>
    <row r="785" spans="1:14">
      <c r="A785" s="40">
        <v>37427</v>
      </c>
      <c r="B785" s="42">
        <v>0.45710000000000001</v>
      </c>
      <c r="C785" s="42">
        <v>0.28570000000000001</v>
      </c>
      <c r="D785" s="42">
        <v>0.2571</v>
      </c>
      <c r="E785" s="43">
        <f t="shared" si="114"/>
        <v>0.99990000000000001</v>
      </c>
      <c r="F785" s="89">
        <f t="shared" si="104"/>
        <v>0.32356250000000003</v>
      </c>
      <c r="G785" s="70">
        <f t="shared" si="115"/>
        <v>0.2</v>
      </c>
      <c r="H785" s="80">
        <f t="shared" si="109"/>
        <v>0.37536264178302992</v>
      </c>
      <c r="I785" s="80">
        <f t="shared" si="110"/>
        <v>0.47693463375067235</v>
      </c>
      <c r="J785" s="80">
        <f t="shared" si="111"/>
        <v>0.27379064981538748</v>
      </c>
      <c r="K785" s="41">
        <v>1040.83</v>
      </c>
      <c r="L785" s="41">
        <v>1007.27</v>
      </c>
      <c r="M785" s="41">
        <v>1019.99</v>
      </c>
      <c r="N785" s="106"/>
    </row>
    <row r="786" spans="1:14">
      <c r="A786" s="40">
        <v>37434</v>
      </c>
      <c r="B786" s="42">
        <v>0.30969999999999998</v>
      </c>
      <c r="C786" s="42">
        <v>0.2301</v>
      </c>
      <c r="D786" s="42">
        <v>0.4602</v>
      </c>
      <c r="E786" s="43">
        <f t="shared" si="114"/>
        <v>1</v>
      </c>
      <c r="F786" s="89">
        <f t="shared" si="104"/>
        <v>0.32848749999999999</v>
      </c>
      <c r="G786" s="70">
        <f t="shared" si="115"/>
        <v>-0.15050000000000002</v>
      </c>
      <c r="H786" s="80">
        <f t="shared" si="109"/>
        <v>0.37536264178302992</v>
      </c>
      <c r="I786" s="80">
        <f t="shared" si="110"/>
        <v>0.47693463375067235</v>
      </c>
      <c r="J786" s="80">
        <f t="shared" si="111"/>
        <v>0.27379064981538748</v>
      </c>
      <c r="K786" s="41">
        <v>1005.88</v>
      </c>
      <c r="L786" s="41">
        <v>952.92</v>
      </c>
      <c r="M786" s="41">
        <v>973.53</v>
      </c>
      <c r="N786" s="106"/>
    </row>
    <row r="787" spans="1:14">
      <c r="A787" s="40">
        <v>37440</v>
      </c>
      <c r="B787" s="42">
        <v>0.2656</v>
      </c>
      <c r="C787" s="42">
        <v>0.2656</v>
      </c>
      <c r="D787" s="42">
        <v>0.46879999999999999</v>
      </c>
      <c r="E787" s="43">
        <f t="shared" si="114"/>
        <v>1</v>
      </c>
      <c r="F787" s="89">
        <f t="shared" si="104"/>
        <v>0.3238625</v>
      </c>
      <c r="G787" s="70">
        <f t="shared" si="115"/>
        <v>-0.20319999999999999</v>
      </c>
      <c r="H787" s="80">
        <f t="shared" si="109"/>
        <v>0.37536264178302992</v>
      </c>
      <c r="I787" s="80">
        <f t="shared" si="110"/>
        <v>0.47693463375067235</v>
      </c>
      <c r="J787" s="80">
        <f t="shared" si="111"/>
        <v>0.27379064981538748</v>
      </c>
      <c r="K787" s="41">
        <v>994.46</v>
      </c>
      <c r="L787" s="41">
        <v>934.87</v>
      </c>
      <c r="M787" s="41">
        <v>989.03</v>
      </c>
      <c r="N787" s="106"/>
    </row>
    <row r="788" spans="1:14">
      <c r="A788" s="40">
        <v>37448</v>
      </c>
      <c r="B788" s="42">
        <v>0.35049999999999998</v>
      </c>
      <c r="C788" s="42">
        <v>0.2268</v>
      </c>
      <c r="D788" s="42">
        <v>0.42270000000000002</v>
      </c>
      <c r="E788" s="43">
        <f t="shared" si="114"/>
        <v>1</v>
      </c>
      <c r="F788" s="89">
        <f t="shared" si="104"/>
        <v>0.32168750000000002</v>
      </c>
      <c r="G788" s="70">
        <f t="shared" si="115"/>
        <v>-7.2200000000000042E-2</v>
      </c>
      <c r="H788" s="80">
        <f t="shared" si="109"/>
        <v>0.37536264178302992</v>
      </c>
      <c r="I788" s="80">
        <f t="shared" si="110"/>
        <v>0.47693463375067235</v>
      </c>
      <c r="J788" s="80">
        <f t="shared" si="111"/>
        <v>0.27379064981538748</v>
      </c>
      <c r="K788" s="41">
        <v>993.56</v>
      </c>
      <c r="L788" s="41">
        <v>920.29</v>
      </c>
      <c r="M788" s="41">
        <v>920.47</v>
      </c>
      <c r="N788" s="106"/>
    </row>
    <row r="789" spans="1:14">
      <c r="A789" s="40">
        <v>37455</v>
      </c>
      <c r="B789" s="42">
        <v>0.26250000000000001</v>
      </c>
      <c r="C789" s="42">
        <v>0.2</v>
      </c>
      <c r="D789" s="42">
        <v>0.53749999999999998</v>
      </c>
      <c r="E789" s="43">
        <f t="shared" ref="E789:E794" si="116">SUM(B789:D789)</f>
        <v>1</v>
      </c>
      <c r="F789" s="89">
        <f t="shared" si="104"/>
        <v>0.32176250000000001</v>
      </c>
      <c r="G789" s="70">
        <f t="shared" ref="G789:G794" si="117">B789-D789</f>
        <v>-0.27499999999999997</v>
      </c>
      <c r="H789" s="80">
        <f t="shared" si="109"/>
        <v>0.37536264178302992</v>
      </c>
      <c r="I789" s="80">
        <f t="shared" si="110"/>
        <v>0.47693463375067235</v>
      </c>
      <c r="J789" s="80">
        <f t="shared" si="111"/>
        <v>0.27379064981538748</v>
      </c>
      <c r="K789" s="41">
        <v>926.52</v>
      </c>
      <c r="L789" s="41">
        <v>876.46</v>
      </c>
      <c r="M789" s="41">
        <v>906.04</v>
      </c>
      <c r="N789" s="106"/>
    </row>
    <row r="790" spans="1:14">
      <c r="A790" s="40">
        <v>37462</v>
      </c>
      <c r="B790" s="42">
        <v>0.27910000000000001</v>
      </c>
      <c r="C790" s="42">
        <v>0.2326</v>
      </c>
      <c r="D790" s="42">
        <v>0.4884</v>
      </c>
      <c r="E790" s="43">
        <f t="shared" si="116"/>
        <v>1.0001</v>
      </c>
      <c r="F790" s="89">
        <f t="shared" si="104"/>
        <v>0.32132500000000003</v>
      </c>
      <c r="G790" s="70">
        <f t="shared" si="117"/>
        <v>-0.20929999999999999</v>
      </c>
      <c r="H790" s="80">
        <f t="shared" si="109"/>
        <v>0.37536264178302992</v>
      </c>
      <c r="I790" s="80">
        <f t="shared" si="110"/>
        <v>0.47693463375067235</v>
      </c>
      <c r="J790" s="80">
        <f t="shared" si="111"/>
        <v>0.27379064981538748</v>
      </c>
      <c r="K790" s="41">
        <v>854.13</v>
      </c>
      <c r="L790" s="41">
        <v>775.68</v>
      </c>
      <c r="M790" s="41">
        <v>843.43</v>
      </c>
      <c r="N790" s="106"/>
    </row>
    <row r="791" spans="1:14">
      <c r="A791" s="40">
        <v>37469</v>
      </c>
      <c r="B791" s="42">
        <v>0.34210000000000002</v>
      </c>
      <c r="C791" s="42">
        <v>0.34210000000000002</v>
      </c>
      <c r="D791" s="42">
        <v>0.31580000000000003</v>
      </c>
      <c r="E791" s="43">
        <f t="shared" si="116"/>
        <v>1</v>
      </c>
      <c r="F791" s="89">
        <f t="shared" si="104"/>
        <v>0.3231</v>
      </c>
      <c r="G791" s="70">
        <f t="shared" si="117"/>
        <v>2.629999999999999E-2</v>
      </c>
      <c r="H791" s="80">
        <f t="shared" si="109"/>
        <v>0.37536264178302992</v>
      </c>
      <c r="I791" s="80">
        <f t="shared" si="110"/>
        <v>0.47693463375067235</v>
      </c>
      <c r="J791" s="80">
        <f t="shared" si="111"/>
        <v>0.27379064981538748</v>
      </c>
      <c r="K791" s="41">
        <v>911.64</v>
      </c>
      <c r="L791" s="41">
        <v>852.84</v>
      </c>
      <c r="M791" s="41">
        <v>911.62</v>
      </c>
      <c r="N791" s="106"/>
    </row>
    <row r="792" spans="1:14">
      <c r="A792" s="40">
        <v>37476</v>
      </c>
      <c r="B792" s="42">
        <v>0.377</v>
      </c>
      <c r="C792" s="42">
        <v>0.22950000000000001</v>
      </c>
      <c r="D792" s="42">
        <v>0.39340000000000003</v>
      </c>
      <c r="E792" s="43">
        <f t="shared" si="116"/>
        <v>0.99990000000000001</v>
      </c>
      <c r="F792" s="89">
        <f t="shared" si="104"/>
        <v>0.33045000000000002</v>
      </c>
      <c r="G792" s="70">
        <f t="shared" si="117"/>
        <v>-1.6400000000000026E-2</v>
      </c>
      <c r="H792" s="80">
        <f t="shared" si="109"/>
        <v>0.37536264178302992</v>
      </c>
      <c r="I792" s="80">
        <f t="shared" si="110"/>
        <v>0.47693463375067235</v>
      </c>
      <c r="J792" s="80">
        <f t="shared" si="111"/>
        <v>0.27379064981538748</v>
      </c>
      <c r="K792" s="41">
        <v>878.74</v>
      </c>
      <c r="L792" s="41">
        <v>833.44</v>
      </c>
      <c r="M792" s="41">
        <v>876.77</v>
      </c>
      <c r="N792" s="106"/>
    </row>
    <row r="793" spans="1:14">
      <c r="A793" s="40">
        <v>37483</v>
      </c>
      <c r="B793" s="42">
        <v>0.37930000000000003</v>
      </c>
      <c r="C793" s="42">
        <v>0.2069</v>
      </c>
      <c r="D793" s="42">
        <v>0.4138</v>
      </c>
      <c r="E793" s="43">
        <f t="shared" si="116"/>
        <v>1</v>
      </c>
      <c r="F793" s="89">
        <f t="shared" si="104"/>
        <v>0.32072500000000004</v>
      </c>
      <c r="G793" s="70">
        <f t="shared" si="117"/>
        <v>-3.4499999999999975E-2</v>
      </c>
      <c r="H793" s="80">
        <f t="shared" si="109"/>
        <v>0.37536264178302992</v>
      </c>
      <c r="I793" s="80">
        <f t="shared" si="110"/>
        <v>0.47693463375067235</v>
      </c>
      <c r="J793" s="80">
        <f t="shared" si="111"/>
        <v>0.27379064981538748</v>
      </c>
      <c r="K793" s="41">
        <v>920.21</v>
      </c>
      <c r="L793" s="41">
        <v>876.2</v>
      </c>
      <c r="M793" s="41">
        <v>919.62</v>
      </c>
      <c r="N793" s="106"/>
    </row>
    <row r="794" spans="1:14">
      <c r="A794" s="40">
        <v>37490</v>
      </c>
      <c r="B794" s="42">
        <v>0.4375</v>
      </c>
      <c r="C794" s="42">
        <v>0.16669999999999999</v>
      </c>
      <c r="D794" s="42">
        <v>0.39579999999999999</v>
      </c>
      <c r="E794" s="43">
        <f t="shared" si="116"/>
        <v>1</v>
      </c>
      <c r="F794" s="89">
        <f t="shared" si="104"/>
        <v>0.33670000000000005</v>
      </c>
      <c r="G794" s="70">
        <f t="shared" si="117"/>
        <v>4.1700000000000015E-2</v>
      </c>
      <c r="H794" s="80">
        <f t="shared" si="109"/>
        <v>0.37536264178302992</v>
      </c>
      <c r="I794" s="80">
        <f t="shared" si="110"/>
        <v>0.47693463375067235</v>
      </c>
      <c r="J794" s="80">
        <f t="shared" si="111"/>
        <v>0.27379064981538748</v>
      </c>
      <c r="K794" s="41">
        <v>951.59</v>
      </c>
      <c r="L794" s="41">
        <v>927.21</v>
      </c>
      <c r="M794" s="41">
        <v>949.36</v>
      </c>
      <c r="N794" s="106"/>
    </row>
    <row r="795" spans="1:14">
      <c r="A795" s="40">
        <v>37497</v>
      </c>
      <c r="B795" s="42">
        <v>0.5</v>
      </c>
      <c r="C795" s="42">
        <v>0.2097</v>
      </c>
      <c r="D795" s="42">
        <v>0.2903</v>
      </c>
      <c r="E795" s="43">
        <f t="shared" ref="E795:E800" si="118">SUM(B795:D795)</f>
        <v>1</v>
      </c>
      <c r="F795" s="89">
        <f t="shared" si="104"/>
        <v>0.36599999999999999</v>
      </c>
      <c r="G795" s="70">
        <f t="shared" ref="G795:G800" si="119">B795-D795</f>
        <v>0.2097</v>
      </c>
      <c r="H795" s="80">
        <f t="shared" si="109"/>
        <v>0.37536264178302992</v>
      </c>
      <c r="I795" s="80">
        <f t="shared" si="110"/>
        <v>0.47693463375067235</v>
      </c>
      <c r="J795" s="80">
        <f t="shared" si="111"/>
        <v>0.27379064981538748</v>
      </c>
      <c r="K795" s="41">
        <v>955.82</v>
      </c>
      <c r="L795" s="41">
        <v>913.21</v>
      </c>
      <c r="M795" s="41">
        <v>917.87</v>
      </c>
      <c r="N795" s="106"/>
    </row>
    <row r="796" spans="1:14">
      <c r="A796" s="40">
        <v>37504</v>
      </c>
      <c r="B796" s="42">
        <v>0.31480000000000002</v>
      </c>
      <c r="C796" s="42">
        <v>0.1852</v>
      </c>
      <c r="D796" s="42">
        <v>0.5</v>
      </c>
      <c r="E796" s="43">
        <f t="shared" si="118"/>
        <v>1</v>
      </c>
      <c r="F796" s="89">
        <f t="shared" si="104"/>
        <v>0.36153750000000001</v>
      </c>
      <c r="G796" s="70">
        <f t="shared" si="119"/>
        <v>-0.18519999999999998</v>
      </c>
      <c r="H796" s="80">
        <f t="shared" si="109"/>
        <v>0.37536264178302992</v>
      </c>
      <c r="I796" s="80">
        <f t="shared" si="110"/>
        <v>0.47693463375067235</v>
      </c>
      <c r="J796" s="80">
        <f t="shared" si="111"/>
        <v>0.27379064981538748</v>
      </c>
      <c r="K796" s="41">
        <v>916.07</v>
      </c>
      <c r="L796" s="41">
        <v>875.73</v>
      </c>
      <c r="M796" s="41">
        <v>893.4</v>
      </c>
      <c r="N796" s="106"/>
    </row>
    <row r="797" spans="1:14">
      <c r="A797" s="40">
        <v>37511</v>
      </c>
      <c r="B797" s="42">
        <v>0.3836</v>
      </c>
      <c r="C797" s="42">
        <v>0.24660000000000001</v>
      </c>
      <c r="D797" s="42">
        <v>0.36990000000000001</v>
      </c>
      <c r="E797" s="43">
        <f t="shared" si="118"/>
        <v>1.0001</v>
      </c>
      <c r="F797" s="89">
        <f t="shared" si="104"/>
        <v>0.37667499999999998</v>
      </c>
      <c r="G797" s="70">
        <f t="shared" si="119"/>
        <v>1.369999999999999E-2</v>
      </c>
      <c r="H797" s="80">
        <f t="shared" si="109"/>
        <v>0.37536264178302992</v>
      </c>
      <c r="I797" s="80">
        <f t="shared" si="110"/>
        <v>0.47693463375067235</v>
      </c>
      <c r="J797" s="80">
        <f t="shared" si="111"/>
        <v>0.27379064981538748</v>
      </c>
      <c r="K797" s="41">
        <v>924.02</v>
      </c>
      <c r="L797" s="41">
        <v>882.92</v>
      </c>
      <c r="M797" s="41">
        <v>909.45</v>
      </c>
      <c r="N797" s="106"/>
    </row>
    <row r="798" spans="1:14">
      <c r="A798" s="40">
        <v>37518</v>
      </c>
      <c r="B798" s="42">
        <v>0.33779999999999999</v>
      </c>
      <c r="C798" s="42">
        <v>0.22969999999999999</v>
      </c>
      <c r="D798" s="42">
        <v>0.43240000000000001</v>
      </c>
      <c r="E798" s="43">
        <f t="shared" si="118"/>
        <v>0.99990000000000001</v>
      </c>
      <c r="F798" s="89">
        <f t="shared" si="104"/>
        <v>0.38401249999999998</v>
      </c>
      <c r="G798" s="70">
        <f t="shared" si="119"/>
        <v>-9.4600000000000017E-2</v>
      </c>
      <c r="H798" s="80">
        <f t="shared" si="109"/>
        <v>0.37536264178302992</v>
      </c>
      <c r="I798" s="80">
        <f t="shared" si="110"/>
        <v>0.47693463375067235</v>
      </c>
      <c r="J798" s="80">
        <f t="shared" si="111"/>
        <v>0.27379064981538748</v>
      </c>
      <c r="K798" s="41">
        <v>902.68</v>
      </c>
      <c r="L798" s="41">
        <v>839.09</v>
      </c>
      <c r="M798" s="41">
        <v>845.39</v>
      </c>
      <c r="N798" s="106"/>
    </row>
    <row r="799" spans="1:14">
      <c r="A799" s="40">
        <v>37525</v>
      </c>
      <c r="B799" s="42">
        <v>0.24510000000000001</v>
      </c>
      <c r="C799" s="42">
        <v>0.2843</v>
      </c>
      <c r="D799" s="42">
        <v>0.47060000000000002</v>
      </c>
      <c r="E799" s="43">
        <f t="shared" si="118"/>
        <v>1</v>
      </c>
      <c r="F799" s="89">
        <f t="shared" si="104"/>
        <v>0.37188749999999998</v>
      </c>
      <c r="G799" s="70">
        <f t="shared" si="119"/>
        <v>-0.22550000000000001</v>
      </c>
      <c r="H799" s="80">
        <f t="shared" si="109"/>
        <v>0.37536264178302992</v>
      </c>
      <c r="I799" s="80">
        <f t="shared" si="110"/>
        <v>0.47693463375067235</v>
      </c>
      <c r="J799" s="80">
        <f t="shared" si="111"/>
        <v>0.27379064981538748</v>
      </c>
      <c r="K799" s="41">
        <v>845.39</v>
      </c>
      <c r="L799" s="41">
        <v>817.38</v>
      </c>
      <c r="M799" s="41">
        <v>839.66</v>
      </c>
      <c r="N799" s="106"/>
    </row>
    <row r="800" spans="1:14">
      <c r="A800" s="40">
        <v>37532</v>
      </c>
      <c r="B800" s="42">
        <v>0.35210000000000002</v>
      </c>
      <c r="C800" s="42">
        <v>0.16900000000000001</v>
      </c>
      <c r="D800" s="42">
        <v>0.47889999999999999</v>
      </c>
      <c r="E800" s="43">
        <f t="shared" si="118"/>
        <v>1</v>
      </c>
      <c r="F800" s="89">
        <f t="shared" si="104"/>
        <v>0.36877500000000002</v>
      </c>
      <c r="G800" s="70">
        <f t="shared" si="119"/>
        <v>-0.12679999999999997</v>
      </c>
      <c r="H800" s="80">
        <f t="shared" si="109"/>
        <v>0.37536264178302992</v>
      </c>
      <c r="I800" s="80">
        <f t="shared" si="110"/>
        <v>0.47693463375067235</v>
      </c>
      <c r="J800" s="80">
        <f t="shared" si="111"/>
        <v>0.27379064981538748</v>
      </c>
      <c r="K800" s="41">
        <v>851.93</v>
      </c>
      <c r="L800" s="41">
        <v>800.2</v>
      </c>
      <c r="M800" s="41">
        <v>827.91</v>
      </c>
      <c r="N800" s="106"/>
    </row>
    <row r="801" spans="1:14">
      <c r="A801" s="40">
        <v>37539</v>
      </c>
      <c r="B801" s="42">
        <v>0.28849999999999998</v>
      </c>
      <c r="C801" s="42">
        <v>0.16350000000000001</v>
      </c>
      <c r="D801" s="42">
        <v>0.54810000000000003</v>
      </c>
      <c r="E801" s="43">
        <f t="shared" ref="E801:E806" si="120">SUM(B801:D801)</f>
        <v>1.0001</v>
      </c>
      <c r="F801" s="89">
        <f t="shared" si="104"/>
        <v>0.35742499999999999</v>
      </c>
      <c r="G801" s="70">
        <f t="shared" ref="G801:G806" si="121">B801-D801</f>
        <v>-0.25960000000000005</v>
      </c>
      <c r="H801" s="80">
        <f t="shared" si="109"/>
        <v>0.37536264178302992</v>
      </c>
      <c r="I801" s="80">
        <f t="shared" si="110"/>
        <v>0.47693463375067235</v>
      </c>
      <c r="J801" s="80">
        <f t="shared" si="111"/>
        <v>0.27379064981538748</v>
      </c>
      <c r="K801" s="41">
        <v>808.86</v>
      </c>
      <c r="L801" s="41">
        <v>775.8</v>
      </c>
      <c r="M801" s="41">
        <v>776.76</v>
      </c>
      <c r="N801" s="106"/>
    </row>
    <row r="802" spans="1:14">
      <c r="A802" s="40">
        <v>37546</v>
      </c>
      <c r="B802" s="42">
        <v>0.3947</v>
      </c>
      <c r="C802" s="42">
        <v>0.21049999999999999</v>
      </c>
      <c r="D802" s="42">
        <v>0.3947</v>
      </c>
      <c r="E802" s="43">
        <f t="shared" si="120"/>
        <v>0.99990000000000001</v>
      </c>
      <c r="F802" s="89">
        <f t="shared" si="104"/>
        <v>0.35207499999999997</v>
      </c>
      <c r="G802" s="70">
        <f t="shared" si="121"/>
        <v>0</v>
      </c>
      <c r="H802" s="80">
        <f t="shared" si="109"/>
        <v>0.37536264178302992</v>
      </c>
      <c r="I802" s="80">
        <f t="shared" si="110"/>
        <v>0.47693463375067235</v>
      </c>
      <c r="J802" s="80">
        <f t="shared" si="111"/>
        <v>0.27379064981538748</v>
      </c>
      <c r="K802" s="41">
        <v>881.27</v>
      </c>
      <c r="L802" s="41">
        <v>828.37</v>
      </c>
      <c r="M802" s="41">
        <v>860.02</v>
      </c>
      <c r="N802" s="106"/>
    </row>
    <row r="803" spans="1:14">
      <c r="A803" s="40">
        <v>37553</v>
      </c>
      <c r="B803" s="42">
        <v>0.44579999999999997</v>
      </c>
      <c r="C803" s="42">
        <v>0.21690000000000001</v>
      </c>
      <c r="D803" s="42">
        <v>0.33729999999999999</v>
      </c>
      <c r="E803" s="43">
        <f t="shared" si="120"/>
        <v>1</v>
      </c>
      <c r="F803" s="89">
        <f t="shared" si="104"/>
        <v>0.34530000000000005</v>
      </c>
      <c r="G803" s="70">
        <f t="shared" si="121"/>
        <v>0.10849999999999999</v>
      </c>
      <c r="H803" s="80">
        <f t="shared" si="109"/>
        <v>0.37536264178302992</v>
      </c>
      <c r="I803" s="80">
        <f t="shared" si="110"/>
        <v>0.47693463375067235</v>
      </c>
      <c r="J803" s="80">
        <f t="shared" si="111"/>
        <v>0.27379064981538748</v>
      </c>
      <c r="K803" s="41">
        <v>900.69</v>
      </c>
      <c r="L803" s="41">
        <v>873.06</v>
      </c>
      <c r="M803" s="41">
        <v>896.14</v>
      </c>
      <c r="N803" s="106"/>
    </row>
    <row r="804" spans="1:14">
      <c r="A804" s="40">
        <v>37560</v>
      </c>
      <c r="B804" s="42">
        <v>0.51470000000000005</v>
      </c>
      <c r="C804" s="42">
        <v>0.2059</v>
      </c>
      <c r="D804" s="42">
        <v>0.27939999999999998</v>
      </c>
      <c r="E804" s="43">
        <f t="shared" si="120"/>
        <v>1</v>
      </c>
      <c r="F804" s="89">
        <f t="shared" si="104"/>
        <v>0.37028749999999994</v>
      </c>
      <c r="G804" s="70">
        <f t="shared" si="121"/>
        <v>0.23530000000000006</v>
      </c>
      <c r="H804" s="80">
        <f t="shared" si="109"/>
        <v>0.37536264178302992</v>
      </c>
      <c r="I804" s="80">
        <f t="shared" si="110"/>
        <v>0.47693463375067235</v>
      </c>
      <c r="J804" s="80">
        <f t="shared" si="111"/>
        <v>0.27379064981538748</v>
      </c>
      <c r="K804" s="41">
        <v>907.44</v>
      </c>
      <c r="L804" s="41">
        <v>867.91</v>
      </c>
      <c r="M804" s="41">
        <v>890.71</v>
      </c>
      <c r="N804" s="106"/>
    </row>
    <row r="805" spans="1:14">
      <c r="A805" s="40">
        <v>37567</v>
      </c>
      <c r="B805" s="42">
        <v>0.5</v>
      </c>
      <c r="C805" s="42">
        <v>0.23680000000000001</v>
      </c>
      <c r="D805" s="42">
        <v>0.26319999999999999</v>
      </c>
      <c r="E805" s="43">
        <f t="shared" si="120"/>
        <v>1</v>
      </c>
      <c r="F805" s="89">
        <f t="shared" si="104"/>
        <v>0.3848375</v>
      </c>
      <c r="G805" s="70">
        <f t="shared" si="121"/>
        <v>0.23680000000000001</v>
      </c>
      <c r="H805" s="80">
        <f t="shared" si="109"/>
        <v>0.37536264178302992</v>
      </c>
      <c r="I805" s="80">
        <f t="shared" si="110"/>
        <v>0.47693463375067235</v>
      </c>
      <c r="J805" s="80">
        <f t="shared" si="111"/>
        <v>0.27379064981538748</v>
      </c>
      <c r="K805" s="41">
        <v>925.66</v>
      </c>
      <c r="L805" s="41">
        <v>900.96</v>
      </c>
      <c r="M805" s="41">
        <v>923.76</v>
      </c>
      <c r="N805" s="106"/>
    </row>
    <row r="806" spans="1:14">
      <c r="A806" s="40">
        <v>37574</v>
      </c>
      <c r="B806" s="42">
        <v>0.48649999999999999</v>
      </c>
      <c r="C806" s="42">
        <v>0.18920000000000001</v>
      </c>
      <c r="D806" s="42">
        <v>0.32429999999999998</v>
      </c>
      <c r="E806" s="43">
        <f t="shared" si="120"/>
        <v>1</v>
      </c>
      <c r="F806" s="89">
        <f t="shared" si="104"/>
        <v>0.40342499999999998</v>
      </c>
      <c r="G806" s="70">
        <f t="shared" si="121"/>
        <v>0.16220000000000001</v>
      </c>
      <c r="H806" s="80">
        <f t="shared" si="109"/>
        <v>0.37536264178302992</v>
      </c>
      <c r="I806" s="80">
        <f t="shared" si="110"/>
        <v>0.47693463375067235</v>
      </c>
      <c r="J806" s="80">
        <f t="shared" si="111"/>
        <v>0.27379064981538748</v>
      </c>
      <c r="K806" s="41">
        <v>894.74</v>
      </c>
      <c r="L806" s="41">
        <v>872.05</v>
      </c>
      <c r="M806" s="41">
        <v>882.53</v>
      </c>
      <c r="N806" s="106"/>
    </row>
    <row r="807" spans="1:14">
      <c r="A807" s="40">
        <v>37581</v>
      </c>
      <c r="B807" s="42">
        <v>0.50560000000000005</v>
      </c>
      <c r="C807" s="42">
        <v>0.28089999999999998</v>
      </c>
      <c r="D807" s="42">
        <v>0.2135</v>
      </c>
      <c r="E807" s="43">
        <f t="shared" ref="E807:E812" si="122">SUM(B807:D807)</f>
        <v>1</v>
      </c>
      <c r="F807" s="89">
        <f t="shared" si="104"/>
        <v>0.43598749999999997</v>
      </c>
      <c r="G807" s="70">
        <f t="shared" ref="G807:G812" si="123">B807-D807</f>
        <v>0.29210000000000003</v>
      </c>
      <c r="H807" s="80">
        <f t="shared" si="109"/>
        <v>0.37536264178302992</v>
      </c>
      <c r="I807" s="80">
        <f t="shared" si="110"/>
        <v>0.47693463375067235</v>
      </c>
      <c r="J807" s="80">
        <f t="shared" si="111"/>
        <v>0.27379064981538748</v>
      </c>
      <c r="K807" s="41">
        <v>915.91</v>
      </c>
      <c r="L807" s="41">
        <v>893.09</v>
      </c>
      <c r="M807" s="41">
        <v>914.15</v>
      </c>
      <c r="N807" s="106"/>
    </row>
    <row r="808" spans="1:14">
      <c r="A808" s="40">
        <v>37588</v>
      </c>
      <c r="B808" s="42">
        <v>0.51060000000000005</v>
      </c>
      <c r="C808" s="42">
        <v>0.17019999999999999</v>
      </c>
      <c r="D808" s="42">
        <v>0.31909999999999999</v>
      </c>
      <c r="E808" s="43">
        <f t="shared" si="122"/>
        <v>0.99990000000000001</v>
      </c>
      <c r="F808" s="89">
        <f t="shared" si="104"/>
        <v>0.45579999999999998</v>
      </c>
      <c r="G808" s="70">
        <f t="shared" si="123"/>
        <v>0.19150000000000006</v>
      </c>
      <c r="H808" s="80">
        <f t="shared" si="109"/>
        <v>0.37536264178302992</v>
      </c>
      <c r="I808" s="80">
        <f t="shared" si="110"/>
        <v>0.47693463375067235</v>
      </c>
      <c r="J808" s="80">
        <f t="shared" si="111"/>
        <v>0.27379064981538748</v>
      </c>
      <c r="K808" s="41">
        <v>941.82</v>
      </c>
      <c r="L808" s="41">
        <v>912.1</v>
      </c>
      <c r="M808" s="41">
        <v>936.31</v>
      </c>
      <c r="N808" s="106"/>
    </row>
    <row r="809" spans="1:14">
      <c r="A809" s="40">
        <v>37595</v>
      </c>
      <c r="B809" s="42">
        <v>0.52939999999999998</v>
      </c>
      <c r="C809" s="42">
        <v>0.29409999999999997</v>
      </c>
      <c r="D809" s="42">
        <v>0.17649999999999999</v>
      </c>
      <c r="E809" s="43">
        <f t="shared" si="122"/>
        <v>0.99999999999999989</v>
      </c>
      <c r="F809" s="89">
        <f t="shared" si="104"/>
        <v>0.48591249999999997</v>
      </c>
      <c r="G809" s="70">
        <f t="shared" si="123"/>
        <v>0.35289999999999999</v>
      </c>
      <c r="H809" s="80">
        <f t="shared" si="109"/>
        <v>0.37536264178302992</v>
      </c>
      <c r="I809" s="80">
        <f t="shared" si="110"/>
        <v>0.47693463375067235</v>
      </c>
      <c r="J809" s="80">
        <f t="shared" si="111"/>
        <v>0.27379064981538748</v>
      </c>
      <c r="K809" s="41">
        <v>954.28</v>
      </c>
      <c r="L809" s="41">
        <v>927.72</v>
      </c>
      <c r="M809" s="41">
        <v>934.53</v>
      </c>
      <c r="N809" s="106"/>
    </row>
    <row r="810" spans="1:14">
      <c r="A810" s="40">
        <v>37602</v>
      </c>
      <c r="B810" s="42">
        <v>0.4138</v>
      </c>
      <c r="C810" s="42">
        <v>0.3448</v>
      </c>
      <c r="D810" s="42">
        <v>0.2414</v>
      </c>
      <c r="E810" s="43">
        <f t="shared" si="122"/>
        <v>1</v>
      </c>
      <c r="F810" s="89">
        <f t="shared" si="104"/>
        <v>0.48830000000000007</v>
      </c>
      <c r="G810" s="70">
        <f t="shared" si="123"/>
        <v>0.1724</v>
      </c>
      <c r="H810" s="80">
        <f t="shared" si="109"/>
        <v>0.37536264178302992</v>
      </c>
      <c r="I810" s="80">
        <f t="shared" si="110"/>
        <v>0.47693463375067235</v>
      </c>
      <c r="J810" s="80">
        <f t="shared" si="111"/>
        <v>0.27379064981538748</v>
      </c>
      <c r="K810" s="41">
        <v>912.23</v>
      </c>
      <c r="L810" s="41">
        <v>891.97</v>
      </c>
      <c r="M810" s="41">
        <v>904.96</v>
      </c>
      <c r="N810" s="106"/>
    </row>
    <row r="811" spans="1:14">
      <c r="A811" s="40">
        <v>37609</v>
      </c>
      <c r="B811" s="42">
        <v>0.42859999999999998</v>
      </c>
      <c r="C811" s="42">
        <v>0.27139999999999997</v>
      </c>
      <c r="D811" s="42">
        <v>0.3</v>
      </c>
      <c r="E811" s="43">
        <f t="shared" si="122"/>
        <v>1</v>
      </c>
      <c r="F811" s="89">
        <f t="shared" si="104"/>
        <v>0.48615000000000003</v>
      </c>
      <c r="G811" s="70">
        <f t="shared" si="123"/>
        <v>0.12859999999999999</v>
      </c>
      <c r="H811" s="80">
        <f t="shared" si="109"/>
        <v>0.37536264178302992</v>
      </c>
      <c r="I811" s="80">
        <f t="shared" si="110"/>
        <v>0.47693463375067235</v>
      </c>
      <c r="J811" s="80">
        <f t="shared" si="111"/>
        <v>0.27379064981538748</v>
      </c>
      <c r="K811" s="41">
        <v>911.22</v>
      </c>
      <c r="L811" s="41">
        <v>887.82</v>
      </c>
      <c r="M811" s="41">
        <v>891.12</v>
      </c>
      <c r="N811" s="106"/>
    </row>
    <row r="812" spans="1:14">
      <c r="A812" s="40">
        <v>37616</v>
      </c>
      <c r="B812" s="42">
        <v>0.4</v>
      </c>
      <c r="C812" s="42">
        <v>0.28000000000000003</v>
      </c>
      <c r="D812" s="42">
        <v>0.32</v>
      </c>
      <c r="E812" s="43">
        <f t="shared" si="122"/>
        <v>1</v>
      </c>
      <c r="F812" s="89">
        <f t="shared" si="104"/>
        <v>0.47181249999999997</v>
      </c>
      <c r="G812" s="70">
        <f t="shared" si="123"/>
        <v>8.0000000000000016E-2</v>
      </c>
      <c r="H812" s="80">
        <f t="shared" si="109"/>
        <v>0.37536264178302992</v>
      </c>
      <c r="I812" s="80">
        <f t="shared" si="110"/>
        <v>0.47693463375067235</v>
      </c>
      <c r="J812" s="80">
        <f t="shared" si="111"/>
        <v>0.27379064981538748</v>
      </c>
      <c r="K812" s="41">
        <v>902.43</v>
      </c>
      <c r="L812" s="41">
        <v>892.26</v>
      </c>
      <c r="M812" s="41">
        <v>897.38</v>
      </c>
      <c r="N812" s="106"/>
    </row>
    <row r="813" spans="1:14">
      <c r="A813" s="40">
        <v>37623</v>
      </c>
      <c r="B813" s="42">
        <v>0.32429999999999998</v>
      </c>
      <c r="C813" s="42">
        <v>0.29730000000000001</v>
      </c>
      <c r="D813" s="42">
        <v>0.37840000000000001</v>
      </c>
      <c r="E813" s="43">
        <f t="shared" ref="E813:E818" si="124">SUM(B813:D813)</f>
        <v>1</v>
      </c>
      <c r="F813" s="89">
        <f t="shared" si="104"/>
        <v>0.44984999999999997</v>
      </c>
      <c r="G813" s="70">
        <f t="shared" ref="G813:G818" si="125">B813-D813</f>
        <v>-5.4100000000000037E-2</v>
      </c>
      <c r="H813" s="80">
        <f t="shared" si="109"/>
        <v>0.37536264178302992</v>
      </c>
      <c r="I813" s="80">
        <f t="shared" si="110"/>
        <v>0.47693463375067235</v>
      </c>
      <c r="J813" s="80">
        <f t="shared" si="111"/>
        <v>0.27379064981538748</v>
      </c>
      <c r="K813" s="41">
        <v>882.1</v>
      </c>
      <c r="L813" s="41">
        <v>869.45</v>
      </c>
      <c r="M813" s="41">
        <v>879.82</v>
      </c>
      <c r="N813" s="106"/>
    </row>
    <row r="814" spans="1:14">
      <c r="A814" s="40">
        <v>37630</v>
      </c>
      <c r="B814" s="42">
        <v>0.38100000000000001</v>
      </c>
      <c r="C814" s="42">
        <v>0.1905</v>
      </c>
      <c r="D814" s="42">
        <v>0.42859999999999998</v>
      </c>
      <c r="E814" s="43">
        <f t="shared" si="124"/>
        <v>1.0001</v>
      </c>
      <c r="F814" s="89">
        <f t="shared" si="104"/>
        <v>0.43666249999999995</v>
      </c>
      <c r="G814" s="70">
        <f t="shared" si="125"/>
        <v>-4.7599999999999976E-2</v>
      </c>
      <c r="H814" s="80">
        <f t="shared" si="109"/>
        <v>0.37536264178302992</v>
      </c>
      <c r="I814" s="80">
        <f t="shared" si="110"/>
        <v>0.47693463375067235</v>
      </c>
      <c r="J814" s="80">
        <f t="shared" si="111"/>
        <v>0.27379064981538748</v>
      </c>
      <c r="K814" s="41">
        <v>931.77</v>
      </c>
      <c r="L814" s="41">
        <v>908.32</v>
      </c>
      <c r="M814" s="41">
        <v>909.93</v>
      </c>
      <c r="N814" s="106"/>
    </row>
    <row r="815" spans="1:14">
      <c r="A815" s="40">
        <v>37637</v>
      </c>
      <c r="B815" s="42">
        <v>0.29170000000000001</v>
      </c>
      <c r="C815" s="42">
        <v>0.41670000000000001</v>
      </c>
      <c r="D815" s="42">
        <v>0.29170000000000001</v>
      </c>
      <c r="E815" s="43">
        <f t="shared" si="124"/>
        <v>1.0001</v>
      </c>
      <c r="F815" s="89">
        <f t="shared" si="104"/>
        <v>0.40992500000000004</v>
      </c>
      <c r="G815" s="70">
        <f t="shared" si="125"/>
        <v>0</v>
      </c>
      <c r="H815" s="80">
        <f t="shared" si="109"/>
        <v>0.37536264178302992</v>
      </c>
      <c r="I815" s="80">
        <f t="shared" si="110"/>
        <v>0.47693463375067235</v>
      </c>
      <c r="J815" s="80">
        <f t="shared" si="111"/>
        <v>0.27379064981538748</v>
      </c>
      <c r="K815" s="41">
        <v>935.05</v>
      </c>
      <c r="L815" s="41">
        <v>916.7</v>
      </c>
      <c r="M815" s="41">
        <v>918.22</v>
      </c>
      <c r="N815" s="106"/>
    </row>
    <row r="816" spans="1:14">
      <c r="A816" s="40">
        <v>37644</v>
      </c>
      <c r="B816" s="42">
        <v>0.25</v>
      </c>
      <c r="C816" s="42">
        <v>0.31819999999999998</v>
      </c>
      <c r="D816" s="42">
        <v>0.43180000000000002</v>
      </c>
      <c r="E816" s="43">
        <f t="shared" si="124"/>
        <v>1</v>
      </c>
      <c r="F816" s="89">
        <f t="shared" si="104"/>
        <v>0.37735000000000002</v>
      </c>
      <c r="G816" s="70">
        <f t="shared" si="125"/>
        <v>-0.18180000000000002</v>
      </c>
      <c r="H816" s="80">
        <f t="shared" si="109"/>
        <v>0.37536264178302992</v>
      </c>
      <c r="I816" s="80">
        <f t="shared" si="110"/>
        <v>0.47693463375067235</v>
      </c>
      <c r="J816" s="80">
        <f t="shared" si="111"/>
        <v>0.27379064981538748</v>
      </c>
      <c r="K816" s="41">
        <v>906</v>
      </c>
      <c r="L816" s="41">
        <v>877.64</v>
      </c>
      <c r="M816" s="41">
        <v>878.36</v>
      </c>
      <c r="N816" s="106"/>
    </row>
    <row r="817" spans="1:14">
      <c r="A817" s="40">
        <v>37651</v>
      </c>
      <c r="B817" s="42">
        <v>0.25530000000000003</v>
      </c>
      <c r="C817" s="42">
        <v>0.26600000000000001</v>
      </c>
      <c r="D817" s="42">
        <v>0.47870000000000001</v>
      </c>
      <c r="E817" s="43">
        <f t="shared" si="124"/>
        <v>1</v>
      </c>
      <c r="F817" s="89">
        <f t="shared" si="104"/>
        <v>0.34308749999999999</v>
      </c>
      <c r="G817" s="70">
        <f t="shared" si="125"/>
        <v>-0.22339999999999999</v>
      </c>
      <c r="H817" s="80">
        <f t="shared" si="109"/>
        <v>0.37536264178302992</v>
      </c>
      <c r="I817" s="80">
        <f t="shared" si="110"/>
        <v>0.47693463375067235</v>
      </c>
      <c r="J817" s="80">
        <f t="shared" si="111"/>
        <v>0.27379064981538748</v>
      </c>
      <c r="K817" s="41">
        <v>868.72</v>
      </c>
      <c r="L817" s="41">
        <v>844.25</v>
      </c>
      <c r="M817" s="41">
        <v>864.36</v>
      </c>
      <c r="N817" s="106"/>
    </row>
    <row r="818" spans="1:14">
      <c r="A818" s="40">
        <v>37658</v>
      </c>
      <c r="B818" s="42">
        <v>0.2286</v>
      </c>
      <c r="C818" s="42">
        <v>0.51429999999999998</v>
      </c>
      <c r="D818" s="42">
        <v>0.2571</v>
      </c>
      <c r="E818" s="43">
        <f t="shared" si="124"/>
        <v>1</v>
      </c>
      <c r="F818" s="89">
        <f t="shared" si="104"/>
        <v>0.31993750000000004</v>
      </c>
      <c r="G818" s="70">
        <f t="shared" si="125"/>
        <v>-2.8499999999999998E-2</v>
      </c>
      <c r="H818" s="80">
        <f t="shared" si="109"/>
        <v>0.37536264178302992</v>
      </c>
      <c r="I818" s="80">
        <f t="shared" si="110"/>
        <v>0.47693463375067235</v>
      </c>
      <c r="J818" s="80">
        <f t="shared" si="111"/>
        <v>0.27379064981538748</v>
      </c>
      <c r="K818" s="41">
        <v>864.64</v>
      </c>
      <c r="L818" s="41">
        <v>840.19</v>
      </c>
      <c r="M818" s="41">
        <v>843.59</v>
      </c>
      <c r="N818" s="106"/>
    </row>
    <row r="819" spans="1:14">
      <c r="A819" s="40">
        <v>37665</v>
      </c>
      <c r="B819" s="42">
        <v>0.219</v>
      </c>
      <c r="C819" s="42">
        <v>0.4</v>
      </c>
      <c r="D819" s="42">
        <v>0.38100000000000001</v>
      </c>
      <c r="E819" s="43">
        <f t="shared" ref="E819:E824" si="126">SUM(B819:D819)</f>
        <v>1</v>
      </c>
      <c r="F819" s="89">
        <f t="shared" si="104"/>
        <v>0.29373749999999998</v>
      </c>
      <c r="G819" s="70">
        <f t="shared" ref="G819:G824" si="127">B819-D819</f>
        <v>-0.16200000000000001</v>
      </c>
      <c r="H819" s="80">
        <f t="shared" si="109"/>
        <v>0.37536264178302992</v>
      </c>
      <c r="I819" s="80">
        <f t="shared" si="110"/>
        <v>0.47693463375067235</v>
      </c>
      <c r="J819" s="80">
        <f t="shared" si="111"/>
        <v>0.27379064981538748</v>
      </c>
      <c r="K819" s="41">
        <v>843.02</v>
      </c>
      <c r="L819" s="41">
        <v>818.49</v>
      </c>
      <c r="M819" s="41">
        <v>818.68</v>
      </c>
      <c r="N819" s="106"/>
    </row>
    <row r="820" spans="1:14">
      <c r="A820" s="40">
        <v>37672</v>
      </c>
      <c r="B820" s="42">
        <v>0.21049999999999999</v>
      </c>
      <c r="C820" s="42">
        <v>0.21049999999999999</v>
      </c>
      <c r="D820" s="42">
        <v>0.57889999999999997</v>
      </c>
      <c r="E820" s="43">
        <f t="shared" si="126"/>
        <v>0.99990000000000001</v>
      </c>
      <c r="F820" s="89">
        <f t="shared" si="104"/>
        <v>0.27005000000000001</v>
      </c>
      <c r="G820" s="70">
        <f t="shared" si="127"/>
        <v>-0.36839999999999995</v>
      </c>
      <c r="H820" s="80">
        <f t="shared" si="109"/>
        <v>0.37536264178302992</v>
      </c>
      <c r="I820" s="80">
        <f t="shared" si="110"/>
        <v>0.47693463375067235</v>
      </c>
      <c r="J820" s="80">
        <f t="shared" si="111"/>
        <v>0.27379064981538748</v>
      </c>
      <c r="K820" s="41">
        <v>852.87</v>
      </c>
      <c r="L820" s="41">
        <v>834.89</v>
      </c>
      <c r="M820" s="41">
        <v>845.13</v>
      </c>
      <c r="N820" s="106"/>
    </row>
    <row r="821" spans="1:14">
      <c r="A821" s="40">
        <v>37679</v>
      </c>
      <c r="B821" s="42">
        <v>0.26019999999999999</v>
      </c>
      <c r="C821" s="42">
        <v>0.26829999999999998</v>
      </c>
      <c r="D821" s="42">
        <v>0.47149999999999997</v>
      </c>
      <c r="E821" s="43">
        <f t="shared" si="126"/>
        <v>1</v>
      </c>
      <c r="F821" s="89">
        <f t="shared" si="104"/>
        <v>0.26203750000000003</v>
      </c>
      <c r="G821" s="70">
        <f t="shared" si="127"/>
        <v>-0.21129999999999999</v>
      </c>
      <c r="H821" s="80">
        <f t="shared" si="109"/>
        <v>0.37536264178302992</v>
      </c>
      <c r="I821" s="80">
        <f t="shared" si="110"/>
        <v>0.47693463375067235</v>
      </c>
      <c r="J821" s="80">
        <f t="shared" si="111"/>
        <v>0.27379064981538748</v>
      </c>
      <c r="K821" s="41">
        <v>848.17</v>
      </c>
      <c r="L821" s="41">
        <v>818.54</v>
      </c>
      <c r="M821" s="41">
        <v>827.55</v>
      </c>
      <c r="N821" s="106"/>
    </row>
    <row r="822" spans="1:14">
      <c r="A822" s="40">
        <v>37686</v>
      </c>
      <c r="B822" s="42">
        <v>0.33329999999999999</v>
      </c>
      <c r="C822" s="42">
        <v>0.2727</v>
      </c>
      <c r="D822" s="42">
        <v>0.39389999999999997</v>
      </c>
      <c r="E822" s="43">
        <f t="shared" si="126"/>
        <v>0.99990000000000001</v>
      </c>
      <c r="F822" s="89">
        <f t="shared" si="104"/>
        <v>0.256075</v>
      </c>
      <c r="G822" s="70">
        <f t="shared" si="127"/>
        <v>-6.0599999999999987E-2</v>
      </c>
      <c r="H822" s="80">
        <f t="shared" si="109"/>
        <v>0.37536264178302992</v>
      </c>
      <c r="I822" s="80">
        <f t="shared" si="110"/>
        <v>0.47693463375067235</v>
      </c>
      <c r="J822" s="80">
        <f t="shared" si="111"/>
        <v>0.27379064981538748</v>
      </c>
      <c r="K822" s="41">
        <v>852.34</v>
      </c>
      <c r="L822" s="41">
        <v>819</v>
      </c>
      <c r="M822" s="41">
        <v>829.85</v>
      </c>
      <c r="N822" s="106"/>
    </row>
    <row r="823" spans="1:14">
      <c r="A823" s="40">
        <v>37693</v>
      </c>
      <c r="B823" s="42">
        <v>0.34289999999999998</v>
      </c>
      <c r="C823" s="42">
        <v>0.1429</v>
      </c>
      <c r="D823" s="42">
        <v>0.51429999999999998</v>
      </c>
      <c r="E823" s="43">
        <f t="shared" si="126"/>
        <v>1.0001</v>
      </c>
      <c r="F823" s="89">
        <f t="shared" si="104"/>
        <v>0.26247500000000001</v>
      </c>
      <c r="G823" s="70">
        <f t="shared" si="127"/>
        <v>-0.1714</v>
      </c>
      <c r="H823" s="80">
        <f t="shared" si="109"/>
        <v>0.37536264178302992</v>
      </c>
      <c r="I823" s="80">
        <f t="shared" si="110"/>
        <v>0.47693463375067235</v>
      </c>
      <c r="J823" s="80">
        <f t="shared" si="111"/>
        <v>0.27379064981538748</v>
      </c>
      <c r="K823" s="41">
        <v>828.89</v>
      </c>
      <c r="L823" s="41">
        <v>788.9</v>
      </c>
      <c r="M823" s="41">
        <v>804.19</v>
      </c>
      <c r="N823" s="106"/>
    </row>
    <row r="824" spans="1:14">
      <c r="A824" s="40">
        <v>37700</v>
      </c>
      <c r="B824" s="42">
        <v>0.42859999999999998</v>
      </c>
      <c r="C824" s="42">
        <v>0.1905</v>
      </c>
      <c r="D824" s="42">
        <v>0.38100000000000001</v>
      </c>
      <c r="E824" s="43">
        <f t="shared" si="126"/>
        <v>1.0001</v>
      </c>
      <c r="F824" s="89">
        <f t="shared" si="104"/>
        <v>0.2848</v>
      </c>
      <c r="G824" s="70">
        <f t="shared" si="127"/>
        <v>4.7599999999999976E-2</v>
      </c>
      <c r="H824" s="80">
        <f t="shared" si="109"/>
        <v>0.37536264178302992</v>
      </c>
      <c r="I824" s="80">
        <f t="shared" si="110"/>
        <v>0.47693463375067235</v>
      </c>
      <c r="J824" s="80">
        <f t="shared" si="111"/>
        <v>0.27379064981538748</v>
      </c>
      <c r="K824" s="41">
        <v>874.99</v>
      </c>
      <c r="L824" s="41">
        <v>827.17</v>
      </c>
      <c r="M824" s="41">
        <v>874.02</v>
      </c>
      <c r="N824" s="106"/>
    </row>
    <row r="825" spans="1:14">
      <c r="A825" s="40">
        <v>37707</v>
      </c>
      <c r="B825" s="42">
        <v>0.39419999999999999</v>
      </c>
      <c r="C825" s="42">
        <v>0.27879999999999999</v>
      </c>
      <c r="D825" s="42">
        <v>0.32690000000000002</v>
      </c>
      <c r="E825" s="43">
        <f t="shared" ref="E825:E830" si="128">SUM(B825:D825)</f>
        <v>0.99990000000000001</v>
      </c>
      <c r="F825" s="89">
        <f t="shared" si="104"/>
        <v>0.3021625</v>
      </c>
      <c r="G825" s="70">
        <f t="shared" ref="G825:G830" si="129">B825-D825</f>
        <v>6.7299999999999971E-2</v>
      </c>
      <c r="H825" s="80">
        <f t="shared" si="109"/>
        <v>0.37536264178302992</v>
      </c>
      <c r="I825" s="80">
        <f t="shared" si="110"/>
        <v>0.47693463375067235</v>
      </c>
      <c r="J825" s="80">
        <f t="shared" si="111"/>
        <v>0.27379064981538748</v>
      </c>
      <c r="K825" s="41">
        <v>895.79</v>
      </c>
      <c r="L825" s="41">
        <v>862.02</v>
      </c>
      <c r="M825" s="41">
        <v>869.95</v>
      </c>
      <c r="N825" s="106"/>
    </row>
    <row r="826" spans="1:14">
      <c r="A826" s="40">
        <v>37714</v>
      </c>
      <c r="B826" s="42">
        <v>0.32350000000000001</v>
      </c>
      <c r="C826" s="42">
        <v>0.29409999999999997</v>
      </c>
      <c r="D826" s="42">
        <v>0.38240000000000002</v>
      </c>
      <c r="E826" s="43">
        <f t="shared" si="128"/>
        <v>1</v>
      </c>
      <c r="F826" s="89">
        <f t="shared" si="104"/>
        <v>0.314025</v>
      </c>
      <c r="G826" s="70">
        <f t="shared" si="129"/>
        <v>-5.8900000000000008E-2</v>
      </c>
      <c r="H826" s="80">
        <f t="shared" si="109"/>
        <v>0.37536264178302992</v>
      </c>
      <c r="I826" s="80">
        <f t="shared" si="110"/>
        <v>0.47693463375067235</v>
      </c>
      <c r="J826" s="80">
        <f t="shared" si="111"/>
        <v>0.27379064981538748</v>
      </c>
      <c r="K826" s="41">
        <v>884.57</v>
      </c>
      <c r="L826" s="41">
        <v>843.68</v>
      </c>
      <c r="M826" s="41">
        <v>880.9</v>
      </c>
      <c r="N826" s="106"/>
    </row>
    <row r="827" spans="1:14">
      <c r="A827" s="40">
        <v>37721</v>
      </c>
      <c r="B827" s="42">
        <v>0.3846</v>
      </c>
      <c r="C827" s="42">
        <v>0.30769999999999997</v>
      </c>
      <c r="D827" s="42">
        <v>0.30769999999999997</v>
      </c>
      <c r="E827" s="43">
        <f t="shared" si="128"/>
        <v>0.99999999999999989</v>
      </c>
      <c r="F827" s="89">
        <f t="shared" ref="F827:F890" si="130">AVERAGE(B820:B827)</f>
        <v>0.33472499999999999</v>
      </c>
      <c r="G827" s="70">
        <f t="shared" si="129"/>
        <v>7.6900000000000024E-2</v>
      </c>
      <c r="H827" s="80">
        <f t="shared" si="109"/>
        <v>0.37536264178302992</v>
      </c>
      <c r="I827" s="80">
        <f t="shared" si="110"/>
        <v>0.47693463375067235</v>
      </c>
      <c r="J827" s="80">
        <f t="shared" si="111"/>
        <v>0.27379064981538748</v>
      </c>
      <c r="K827" s="41">
        <v>904.89</v>
      </c>
      <c r="L827" s="41">
        <v>865.72</v>
      </c>
      <c r="M827" s="41">
        <v>865.99</v>
      </c>
      <c r="N827" s="106"/>
    </row>
    <row r="828" spans="1:14">
      <c r="A828" s="40">
        <v>37728</v>
      </c>
      <c r="B828" s="42">
        <v>0.46300000000000002</v>
      </c>
      <c r="C828" s="42">
        <v>0.22220000000000001</v>
      </c>
      <c r="D828" s="42">
        <v>0.31480000000000002</v>
      </c>
      <c r="E828" s="43">
        <f t="shared" si="128"/>
        <v>1</v>
      </c>
      <c r="F828" s="89">
        <f t="shared" si="130"/>
        <v>0.36628749999999999</v>
      </c>
      <c r="G828" s="70">
        <f t="shared" si="129"/>
        <v>0.1482</v>
      </c>
      <c r="H828" s="80">
        <f t="shared" si="109"/>
        <v>0.37536264178302992</v>
      </c>
      <c r="I828" s="80">
        <f t="shared" si="110"/>
        <v>0.47693463375067235</v>
      </c>
      <c r="J828" s="80">
        <f t="shared" si="111"/>
        <v>0.27379064981538748</v>
      </c>
      <c r="K828" s="41">
        <v>896.77</v>
      </c>
      <c r="L828" s="41">
        <v>877.93</v>
      </c>
      <c r="M828" s="41">
        <v>879.91</v>
      </c>
      <c r="N828" s="106"/>
    </row>
    <row r="829" spans="1:14">
      <c r="A829" s="40">
        <v>37735</v>
      </c>
      <c r="B829" s="42">
        <v>0.63</v>
      </c>
      <c r="C829" s="42">
        <v>0.18</v>
      </c>
      <c r="D829" s="42">
        <v>0.19</v>
      </c>
      <c r="E829" s="43">
        <f t="shared" si="128"/>
        <v>1</v>
      </c>
      <c r="F829" s="89">
        <f t="shared" si="130"/>
        <v>0.4125125</v>
      </c>
      <c r="G829" s="70">
        <f t="shared" si="129"/>
        <v>0.44</v>
      </c>
      <c r="H829" s="80">
        <f t="shared" si="109"/>
        <v>0.37536264178302992</v>
      </c>
      <c r="I829" s="80">
        <f t="shared" si="110"/>
        <v>0.47693463375067235</v>
      </c>
      <c r="J829" s="80">
        <f t="shared" si="111"/>
        <v>0.27379064981538748</v>
      </c>
      <c r="K829" s="41">
        <v>919.74</v>
      </c>
      <c r="L829" s="41">
        <v>886.7</v>
      </c>
      <c r="M829" s="41">
        <v>919.02</v>
      </c>
      <c r="N829" s="106"/>
    </row>
    <row r="830" spans="1:14">
      <c r="A830" s="40">
        <v>37742</v>
      </c>
      <c r="B830" s="42">
        <v>0.48570000000000002</v>
      </c>
      <c r="C830" s="42">
        <v>0.2571</v>
      </c>
      <c r="D830" s="42">
        <v>0.2571</v>
      </c>
      <c r="E830" s="43">
        <f t="shared" si="128"/>
        <v>0.99990000000000001</v>
      </c>
      <c r="F830" s="89">
        <f t="shared" si="130"/>
        <v>0.43156249999999996</v>
      </c>
      <c r="G830" s="70">
        <f t="shared" si="129"/>
        <v>0.22860000000000003</v>
      </c>
      <c r="H830" s="80">
        <f t="shared" si="109"/>
        <v>0.37536264178302992</v>
      </c>
      <c r="I830" s="80">
        <f t="shared" si="110"/>
        <v>0.47693463375067235</v>
      </c>
      <c r="J830" s="80">
        <f t="shared" si="111"/>
        <v>0.27379064981538748</v>
      </c>
      <c r="K830" s="41">
        <v>924.24</v>
      </c>
      <c r="L830" s="41">
        <v>898.81</v>
      </c>
      <c r="M830" s="41">
        <v>916.92</v>
      </c>
      <c r="N830" s="106"/>
    </row>
    <row r="831" spans="1:14">
      <c r="A831" s="40">
        <v>37749</v>
      </c>
      <c r="B831" s="42">
        <v>0.52800000000000002</v>
      </c>
      <c r="C831" s="42">
        <v>0.28799999999999998</v>
      </c>
      <c r="D831" s="42">
        <v>0.184</v>
      </c>
      <c r="E831" s="43">
        <f t="shared" ref="E831:E836" si="131">SUM(B831:D831)</f>
        <v>1</v>
      </c>
      <c r="F831" s="89">
        <f t="shared" si="130"/>
        <v>0.45470000000000005</v>
      </c>
      <c r="G831" s="70">
        <f t="shared" ref="G831:G836" si="132">B831-D831</f>
        <v>0.34400000000000003</v>
      </c>
      <c r="H831" s="80">
        <f t="shared" si="109"/>
        <v>0.37536264178302992</v>
      </c>
      <c r="I831" s="80">
        <f t="shared" si="110"/>
        <v>0.47693463375067235</v>
      </c>
      <c r="J831" s="80">
        <f t="shared" si="111"/>
        <v>0.27379064981538748</v>
      </c>
      <c r="K831" s="41">
        <v>939.61</v>
      </c>
      <c r="L831" s="41">
        <v>924.55</v>
      </c>
      <c r="M831" s="41">
        <v>934.39</v>
      </c>
      <c r="N831" s="106"/>
    </row>
    <row r="832" spans="1:14">
      <c r="A832" s="40">
        <v>37756</v>
      </c>
      <c r="B832" s="42">
        <v>0.62790000000000001</v>
      </c>
      <c r="C832" s="42">
        <v>0.20930000000000001</v>
      </c>
      <c r="D832" s="42">
        <v>0.1628</v>
      </c>
      <c r="E832" s="43">
        <f t="shared" si="131"/>
        <v>1</v>
      </c>
      <c r="F832" s="89">
        <f t="shared" si="130"/>
        <v>0.4796125</v>
      </c>
      <c r="G832" s="70">
        <f t="shared" si="132"/>
        <v>0.46510000000000001</v>
      </c>
      <c r="H832" s="80">
        <f t="shared" si="109"/>
        <v>0.37536264178302992</v>
      </c>
      <c r="I832" s="80">
        <f t="shared" si="110"/>
        <v>0.47693463375067235</v>
      </c>
      <c r="J832" s="80">
        <f t="shared" si="111"/>
        <v>0.27379064981538748</v>
      </c>
      <c r="K832" s="41">
        <v>947.51</v>
      </c>
      <c r="L832" s="41">
        <v>929.3</v>
      </c>
      <c r="M832" s="41">
        <v>942.3</v>
      </c>
      <c r="N832" s="106"/>
    </row>
    <row r="833" spans="1:14">
      <c r="A833" s="40">
        <v>37763</v>
      </c>
      <c r="B833" s="42">
        <v>0.3846</v>
      </c>
      <c r="C833" s="42">
        <v>0.2596</v>
      </c>
      <c r="D833" s="42">
        <v>0.35580000000000001</v>
      </c>
      <c r="E833" s="43">
        <f t="shared" si="131"/>
        <v>1</v>
      </c>
      <c r="F833" s="89">
        <f t="shared" si="130"/>
        <v>0.47841249999999996</v>
      </c>
      <c r="G833" s="70">
        <f t="shared" si="132"/>
        <v>2.8799999999999992E-2</v>
      </c>
      <c r="H833" s="80">
        <f t="shared" si="109"/>
        <v>0.37536264178302992</v>
      </c>
      <c r="I833" s="80">
        <f t="shared" si="110"/>
        <v>0.47693463375067235</v>
      </c>
      <c r="J833" s="80">
        <f t="shared" si="111"/>
        <v>0.27379064981538748</v>
      </c>
      <c r="K833" s="41">
        <v>944.3</v>
      </c>
      <c r="L833" s="41">
        <v>912.05</v>
      </c>
      <c r="M833" s="41">
        <v>923.42</v>
      </c>
      <c r="N833" s="106"/>
    </row>
    <row r="834" spans="1:14">
      <c r="A834" s="40">
        <v>37770</v>
      </c>
      <c r="B834" s="42">
        <v>0.62860000000000005</v>
      </c>
      <c r="C834" s="42">
        <v>0.2286</v>
      </c>
      <c r="D834" s="42">
        <v>0.1429</v>
      </c>
      <c r="E834" s="43">
        <f t="shared" si="131"/>
        <v>1.0001</v>
      </c>
      <c r="F834" s="89">
        <f t="shared" si="130"/>
        <v>0.51654999999999995</v>
      </c>
      <c r="G834" s="70">
        <f t="shared" si="132"/>
        <v>0.48570000000000002</v>
      </c>
      <c r="H834" s="80">
        <f t="shared" si="109"/>
        <v>0.37536264178302992</v>
      </c>
      <c r="I834" s="80">
        <f t="shared" si="110"/>
        <v>0.47693463375067235</v>
      </c>
      <c r="J834" s="80">
        <f t="shared" si="111"/>
        <v>0.27379064981538748</v>
      </c>
      <c r="K834" s="41">
        <v>965.38</v>
      </c>
      <c r="L834" s="41">
        <v>927.33</v>
      </c>
      <c r="M834" s="41">
        <v>963.59</v>
      </c>
      <c r="N834" s="106"/>
    </row>
    <row r="835" spans="1:14">
      <c r="A835" s="40">
        <v>37777</v>
      </c>
      <c r="B835" s="42">
        <v>0.52</v>
      </c>
      <c r="C835" s="42">
        <v>0.28799999999999998</v>
      </c>
      <c r="D835" s="42">
        <v>0.192</v>
      </c>
      <c r="E835" s="43">
        <f t="shared" si="131"/>
        <v>1</v>
      </c>
      <c r="F835" s="89">
        <f t="shared" si="130"/>
        <v>0.53347499999999992</v>
      </c>
      <c r="G835" s="70">
        <f t="shared" si="132"/>
        <v>0.32800000000000001</v>
      </c>
      <c r="H835" s="80">
        <f t="shared" si="109"/>
        <v>0.37536264178302992</v>
      </c>
      <c r="I835" s="80">
        <f t="shared" si="110"/>
        <v>0.47693463375067235</v>
      </c>
      <c r="J835" s="80">
        <f t="shared" si="111"/>
        <v>0.27379064981538748</v>
      </c>
      <c r="K835" s="41">
        <v>987.85</v>
      </c>
      <c r="L835" s="41">
        <v>963.59</v>
      </c>
      <c r="M835" s="41">
        <v>986.24</v>
      </c>
      <c r="N835" s="106"/>
    </row>
    <row r="836" spans="1:14">
      <c r="A836" s="40">
        <v>37784</v>
      </c>
      <c r="B836" s="42">
        <v>0.5</v>
      </c>
      <c r="C836" s="42">
        <v>0.20830000000000001</v>
      </c>
      <c r="D836" s="42">
        <v>0.29170000000000001</v>
      </c>
      <c r="E836" s="43">
        <f t="shared" si="131"/>
        <v>1</v>
      </c>
      <c r="F836" s="89">
        <f t="shared" si="130"/>
        <v>0.53810000000000002</v>
      </c>
      <c r="G836" s="70">
        <f t="shared" si="132"/>
        <v>0.20829999999999999</v>
      </c>
      <c r="H836" s="80">
        <f t="shared" si="109"/>
        <v>0.37536264178302992</v>
      </c>
      <c r="I836" s="80">
        <f t="shared" si="110"/>
        <v>0.47693463375067235</v>
      </c>
      <c r="J836" s="80">
        <f t="shared" si="111"/>
        <v>0.27379064981538748</v>
      </c>
      <c r="K836" s="41">
        <v>997.48</v>
      </c>
      <c r="L836" s="41">
        <v>972.59</v>
      </c>
      <c r="M836" s="41">
        <v>997.48</v>
      </c>
      <c r="N836" s="106"/>
    </row>
    <row r="837" spans="1:14">
      <c r="A837" s="40">
        <v>37791</v>
      </c>
      <c r="B837" s="42">
        <v>0.56410000000000005</v>
      </c>
      <c r="C837" s="42">
        <v>7.6899999999999996E-2</v>
      </c>
      <c r="D837" s="42">
        <v>0.35899999999999999</v>
      </c>
      <c r="E837" s="43">
        <f t="shared" ref="E837:E842" si="133">SUM(B837:D837)</f>
        <v>1</v>
      </c>
      <c r="F837" s="89">
        <f t="shared" si="130"/>
        <v>0.52986250000000001</v>
      </c>
      <c r="G837" s="70">
        <f t="shared" ref="G837:G842" si="134">B837-D837</f>
        <v>0.20510000000000006</v>
      </c>
      <c r="H837" s="80">
        <f t="shared" si="109"/>
        <v>0.37536264178302992</v>
      </c>
      <c r="I837" s="80">
        <f t="shared" si="110"/>
        <v>0.47693463375067235</v>
      </c>
      <c r="J837" s="80">
        <f t="shared" si="111"/>
        <v>0.27379064981538748</v>
      </c>
      <c r="K837" s="41">
        <v>1015.33</v>
      </c>
      <c r="L837" s="41">
        <v>988.61</v>
      </c>
      <c r="M837" s="41">
        <v>1010.09</v>
      </c>
      <c r="N837" s="106"/>
    </row>
    <row r="838" spans="1:14">
      <c r="A838" s="40">
        <v>37798</v>
      </c>
      <c r="B838" s="42">
        <v>0.71430000000000005</v>
      </c>
      <c r="C838" s="42">
        <v>0.2</v>
      </c>
      <c r="D838" s="42">
        <v>8.5699999999999998E-2</v>
      </c>
      <c r="E838" s="43">
        <f t="shared" si="133"/>
        <v>1</v>
      </c>
      <c r="F838" s="89">
        <f t="shared" si="130"/>
        <v>0.55843750000000003</v>
      </c>
      <c r="G838" s="70">
        <f t="shared" si="134"/>
        <v>0.62860000000000005</v>
      </c>
      <c r="H838" s="80">
        <f t="shared" ref="H838:H901" si="135">$B$1878</f>
        <v>0.37536264178302992</v>
      </c>
      <c r="I838" s="80">
        <f t="shared" ref="I838:I901" si="136">$B$1880</f>
        <v>0.47693463375067235</v>
      </c>
      <c r="J838" s="80">
        <f t="shared" ref="J838:J901" si="137">$B$1881</f>
        <v>0.27379064981538748</v>
      </c>
      <c r="K838" s="41">
        <v>995.69</v>
      </c>
      <c r="L838" s="41">
        <v>973.8</v>
      </c>
      <c r="M838" s="41">
        <v>976.22</v>
      </c>
      <c r="N838" s="106"/>
    </row>
    <row r="839" spans="1:14">
      <c r="A839" s="40">
        <v>37805</v>
      </c>
      <c r="B839" s="42">
        <v>0.4118</v>
      </c>
      <c r="C839" s="42">
        <v>0.23530000000000001</v>
      </c>
      <c r="D839" s="42">
        <v>0.35289999999999999</v>
      </c>
      <c r="E839" s="43">
        <f t="shared" si="133"/>
        <v>1</v>
      </c>
      <c r="F839" s="89">
        <f t="shared" si="130"/>
        <v>0.54391250000000002</v>
      </c>
      <c r="G839" s="70">
        <f t="shared" si="134"/>
        <v>5.8900000000000008E-2</v>
      </c>
      <c r="H839" s="80">
        <f t="shared" si="135"/>
        <v>0.37536264178302992</v>
      </c>
      <c r="I839" s="80">
        <f t="shared" si="136"/>
        <v>0.47693463375067235</v>
      </c>
      <c r="J839" s="80">
        <f t="shared" si="137"/>
        <v>0.27379064981538748</v>
      </c>
      <c r="K839" s="41">
        <v>995</v>
      </c>
      <c r="L839" s="41">
        <v>962.1</v>
      </c>
      <c r="M839" s="41">
        <v>985.7</v>
      </c>
      <c r="N839" s="106"/>
    </row>
    <row r="840" spans="1:14">
      <c r="A840" s="40">
        <v>37812</v>
      </c>
      <c r="B840" s="42">
        <v>0.43240000000000001</v>
      </c>
      <c r="C840" s="42">
        <v>0.25679999999999997</v>
      </c>
      <c r="D840" s="42">
        <v>0.31080000000000002</v>
      </c>
      <c r="E840" s="43">
        <f t="shared" si="133"/>
        <v>1</v>
      </c>
      <c r="F840" s="89">
        <f t="shared" si="130"/>
        <v>0.51947500000000002</v>
      </c>
      <c r="G840" s="70">
        <f t="shared" si="134"/>
        <v>0.12159999999999999</v>
      </c>
      <c r="H840" s="80">
        <f t="shared" si="135"/>
        <v>0.37536264178302992</v>
      </c>
      <c r="I840" s="80">
        <f t="shared" si="136"/>
        <v>0.47693463375067235</v>
      </c>
      <c r="J840" s="80">
        <f t="shared" si="137"/>
        <v>0.27379064981538748</v>
      </c>
      <c r="K840" s="41">
        <v>1010.43</v>
      </c>
      <c r="L840" s="41">
        <v>983.63</v>
      </c>
      <c r="M840" s="41">
        <v>998.14</v>
      </c>
      <c r="N840" s="106"/>
    </row>
    <row r="841" spans="1:14">
      <c r="A841" s="40">
        <v>37819</v>
      </c>
      <c r="B841" s="42">
        <v>0.51259999999999994</v>
      </c>
      <c r="C841" s="42">
        <v>0.20169999999999999</v>
      </c>
      <c r="D841" s="42">
        <v>0.28570000000000001</v>
      </c>
      <c r="E841" s="43">
        <f t="shared" si="133"/>
        <v>1</v>
      </c>
      <c r="F841" s="89">
        <f t="shared" si="130"/>
        <v>0.53547499999999992</v>
      </c>
      <c r="G841" s="70">
        <f t="shared" si="134"/>
        <v>0.22689999999999994</v>
      </c>
      <c r="H841" s="80">
        <f t="shared" si="135"/>
        <v>0.37536264178302992</v>
      </c>
      <c r="I841" s="80">
        <f t="shared" si="136"/>
        <v>0.47693463375067235</v>
      </c>
      <c r="J841" s="80">
        <f t="shared" si="137"/>
        <v>0.27379064981538748</v>
      </c>
      <c r="K841" s="41">
        <v>1015.41</v>
      </c>
      <c r="L841" s="41">
        <v>978.6</v>
      </c>
      <c r="M841" s="41">
        <v>993.32</v>
      </c>
      <c r="N841" s="106"/>
    </row>
    <row r="842" spans="1:14">
      <c r="A842" s="40">
        <v>37826</v>
      </c>
      <c r="B842" s="42">
        <v>0.52</v>
      </c>
      <c r="C842" s="42">
        <v>0.17330000000000001</v>
      </c>
      <c r="D842" s="42">
        <v>0.30669999999999997</v>
      </c>
      <c r="E842" s="43">
        <f t="shared" si="133"/>
        <v>1</v>
      </c>
      <c r="F842" s="89">
        <f t="shared" si="130"/>
        <v>0.52190000000000003</v>
      </c>
      <c r="G842" s="70">
        <f t="shared" si="134"/>
        <v>0.21330000000000005</v>
      </c>
      <c r="H842" s="80">
        <f t="shared" si="135"/>
        <v>0.37536264178302992</v>
      </c>
      <c r="I842" s="80">
        <f t="shared" si="136"/>
        <v>0.47693463375067235</v>
      </c>
      <c r="J842" s="80">
        <f t="shared" si="137"/>
        <v>0.27379064981538748</v>
      </c>
      <c r="K842" s="41">
        <v>998.89</v>
      </c>
      <c r="L842" s="41">
        <v>975.63</v>
      </c>
      <c r="M842" s="41">
        <v>998.68</v>
      </c>
      <c r="N842" s="106"/>
    </row>
    <row r="843" spans="1:14">
      <c r="A843" s="40">
        <v>37833</v>
      </c>
      <c r="B843" s="42">
        <v>0.51539999999999997</v>
      </c>
      <c r="C843" s="42">
        <v>0.3231</v>
      </c>
      <c r="D843" s="42">
        <v>0.1615</v>
      </c>
      <c r="E843" s="43">
        <f t="shared" ref="E843:E848" si="138">SUM(B843:D843)</f>
        <v>1</v>
      </c>
      <c r="F843" s="89">
        <f t="shared" si="130"/>
        <v>0.52132499999999993</v>
      </c>
      <c r="G843" s="70">
        <f t="shared" ref="G843:G848" si="139">B843-D843</f>
        <v>0.35389999999999999</v>
      </c>
      <c r="H843" s="80">
        <f t="shared" si="135"/>
        <v>0.37536264178302992</v>
      </c>
      <c r="I843" s="80">
        <f t="shared" si="136"/>
        <v>0.47693463375067235</v>
      </c>
      <c r="J843" s="80">
        <f t="shared" si="137"/>
        <v>0.27379064981538748</v>
      </c>
      <c r="K843" s="41">
        <v>1004.59</v>
      </c>
      <c r="L843" s="41">
        <v>978.86</v>
      </c>
      <c r="M843" s="41">
        <v>980.15</v>
      </c>
      <c r="N843" s="106"/>
    </row>
    <row r="844" spans="1:14">
      <c r="A844" s="40">
        <v>37840</v>
      </c>
      <c r="B844" s="42">
        <v>0.45450000000000002</v>
      </c>
      <c r="C844" s="42">
        <v>0.2208</v>
      </c>
      <c r="D844" s="42">
        <v>0.32469999999999999</v>
      </c>
      <c r="E844" s="43">
        <f t="shared" si="138"/>
        <v>1</v>
      </c>
      <c r="F844" s="89">
        <f t="shared" si="130"/>
        <v>0.51563749999999997</v>
      </c>
      <c r="G844" s="70">
        <f t="shared" si="139"/>
        <v>0.12980000000000003</v>
      </c>
      <c r="H844" s="80">
        <f t="shared" si="135"/>
        <v>0.37536264178302992</v>
      </c>
      <c r="I844" s="80">
        <f t="shared" si="136"/>
        <v>0.47693463375067235</v>
      </c>
      <c r="J844" s="80">
        <f t="shared" si="137"/>
        <v>0.27379064981538748</v>
      </c>
      <c r="K844" s="41">
        <v>985.75</v>
      </c>
      <c r="L844" s="41">
        <v>960.84</v>
      </c>
      <c r="M844" s="41">
        <v>977.59</v>
      </c>
      <c r="N844" s="106"/>
    </row>
    <row r="845" spans="1:14">
      <c r="A845" s="40">
        <v>37847</v>
      </c>
      <c r="B845" s="42">
        <v>0.50560000000000005</v>
      </c>
      <c r="C845" s="42">
        <v>0.25840000000000002</v>
      </c>
      <c r="D845" s="42">
        <v>0.23599999999999999</v>
      </c>
      <c r="E845" s="43">
        <f t="shared" si="138"/>
        <v>1</v>
      </c>
      <c r="F845" s="89">
        <f t="shared" si="130"/>
        <v>0.50832500000000003</v>
      </c>
      <c r="G845" s="70">
        <f t="shared" si="139"/>
        <v>0.26960000000000006</v>
      </c>
      <c r="H845" s="80">
        <f t="shared" si="135"/>
        <v>0.37536264178302992</v>
      </c>
      <c r="I845" s="80">
        <f t="shared" si="136"/>
        <v>0.47693463375067235</v>
      </c>
      <c r="J845" s="80">
        <f t="shared" si="137"/>
        <v>0.27379064981538748</v>
      </c>
      <c r="K845" s="41">
        <v>992.5</v>
      </c>
      <c r="L845" s="41">
        <v>974.21</v>
      </c>
      <c r="M845" s="41">
        <v>990.67</v>
      </c>
      <c r="N845" s="106"/>
    </row>
    <row r="846" spans="1:14">
      <c r="A846" s="40">
        <v>37854</v>
      </c>
      <c r="B846" s="42">
        <v>0.62960000000000005</v>
      </c>
      <c r="C846" s="42">
        <v>0.1852</v>
      </c>
      <c r="D846" s="42">
        <v>0.1852</v>
      </c>
      <c r="E846" s="43">
        <f t="shared" si="138"/>
        <v>1</v>
      </c>
      <c r="F846" s="89">
        <f t="shared" si="130"/>
        <v>0.49773749999999994</v>
      </c>
      <c r="G846" s="70">
        <f t="shared" si="139"/>
        <v>0.44440000000000002</v>
      </c>
      <c r="H846" s="80">
        <f t="shared" si="135"/>
        <v>0.37536264178302992</v>
      </c>
      <c r="I846" s="80">
        <f t="shared" si="136"/>
        <v>0.47693463375067235</v>
      </c>
      <c r="J846" s="80">
        <f t="shared" si="137"/>
        <v>0.27379064981538748</v>
      </c>
      <c r="K846" s="41">
        <v>1011.01</v>
      </c>
      <c r="L846" s="41">
        <v>990.67</v>
      </c>
      <c r="M846" s="41">
        <v>993.06</v>
      </c>
      <c r="N846" s="106"/>
    </row>
    <row r="847" spans="1:14">
      <c r="A847" s="40">
        <v>37861</v>
      </c>
      <c r="B847" s="42">
        <v>0.56699999999999995</v>
      </c>
      <c r="C847" s="42">
        <v>0.20619999999999999</v>
      </c>
      <c r="D847" s="42">
        <v>0.2268</v>
      </c>
      <c r="E847" s="43">
        <f t="shared" si="138"/>
        <v>0.99999999999999989</v>
      </c>
      <c r="F847" s="89">
        <f t="shared" si="130"/>
        <v>0.51713750000000003</v>
      </c>
      <c r="G847" s="70">
        <f t="shared" si="139"/>
        <v>0.34019999999999995</v>
      </c>
      <c r="H847" s="80">
        <f t="shared" si="135"/>
        <v>0.37536264178302992</v>
      </c>
      <c r="I847" s="80">
        <f t="shared" si="136"/>
        <v>0.47693463375067235</v>
      </c>
      <c r="J847" s="80">
        <f t="shared" si="137"/>
        <v>0.27379064981538748</v>
      </c>
      <c r="K847" s="41">
        <v>1008.85</v>
      </c>
      <c r="L847" s="41">
        <v>983.57</v>
      </c>
      <c r="M847" s="41">
        <v>1008.01</v>
      </c>
      <c r="N847" s="106"/>
    </row>
    <row r="848" spans="1:14">
      <c r="A848" s="40">
        <v>37868</v>
      </c>
      <c r="B848" s="42">
        <v>0.623</v>
      </c>
      <c r="C848" s="42">
        <v>0.21310000000000001</v>
      </c>
      <c r="D848" s="42">
        <v>0.16389999999999999</v>
      </c>
      <c r="E848" s="43">
        <f t="shared" si="138"/>
        <v>1</v>
      </c>
      <c r="F848" s="89">
        <f t="shared" si="130"/>
        <v>0.54096250000000001</v>
      </c>
      <c r="G848" s="70">
        <f t="shared" si="139"/>
        <v>0.45910000000000001</v>
      </c>
      <c r="H848" s="80">
        <f t="shared" si="135"/>
        <v>0.37536264178302992</v>
      </c>
      <c r="I848" s="80">
        <f t="shared" si="136"/>
        <v>0.47693463375067235</v>
      </c>
      <c r="J848" s="80">
        <f t="shared" si="137"/>
        <v>0.27379064981538748</v>
      </c>
      <c r="K848" s="41">
        <v>1029.3399999999999</v>
      </c>
      <c r="L848" s="41">
        <v>1005.73</v>
      </c>
      <c r="M848" s="41">
        <v>1021.39</v>
      </c>
      <c r="N848" s="106"/>
    </row>
    <row r="849" spans="1:14">
      <c r="A849" s="40">
        <v>37875</v>
      </c>
      <c r="B849" s="42">
        <v>0.58140000000000003</v>
      </c>
      <c r="C849" s="42">
        <v>0.2442</v>
      </c>
      <c r="D849" s="42">
        <v>0.1744</v>
      </c>
      <c r="E849" s="43">
        <f t="shared" ref="E849:E854" si="140">SUM(B849:D849)</f>
        <v>1</v>
      </c>
      <c r="F849" s="89">
        <f t="shared" si="130"/>
        <v>0.54956250000000006</v>
      </c>
      <c r="G849" s="70">
        <f t="shared" ref="G849:G854" si="141">B849-D849</f>
        <v>0.40700000000000003</v>
      </c>
      <c r="H849" s="80">
        <f t="shared" si="135"/>
        <v>0.37536264178302992</v>
      </c>
      <c r="I849" s="80">
        <f t="shared" si="136"/>
        <v>0.47693463375067235</v>
      </c>
      <c r="J849" s="80">
        <f t="shared" si="137"/>
        <v>0.27379064981538748</v>
      </c>
      <c r="K849" s="41">
        <v>1032.4100000000001</v>
      </c>
      <c r="L849" s="41">
        <v>1007.71</v>
      </c>
      <c r="M849" s="41">
        <v>1018.63</v>
      </c>
      <c r="N849" s="106"/>
    </row>
    <row r="850" spans="1:14">
      <c r="A850" s="40">
        <v>37882</v>
      </c>
      <c r="B850" s="42">
        <v>0.62749999999999995</v>
      </c>
      <c r="C850" s="42">
        <v>0.17649999999999999</v>
      </c>
      <c r="D850" s="42">
        <v>0.1961</v>
      </c>
      <c r="E850" s="43">
        <f t="shared" si="140"/>
        <v>1.0001</v>
      </c>
      <c r="F850" s="89">
        <f t="shared" si="130"/>
        <v>0.56300000000000006</v>
      </c>
      <c r="G850" s="70">
        <f t="shared" si="141"/>
        <v>0.43139999999999995</v>
      </c>
      <c r="H850" s="80">
        <f t="shared" si="135"/>
        <v>0.37536264178302992</v>
      </c>
      <c r="I850" s="80">
        <f t="shared" si="136"/>
        <v>0.47693463375067235</v>
      </c>
      <c r="J850" s="80">
        <f t="shared" si="137"/>
        <v>0.27379064981538748</v>
      </c>
      <c r="K850" s="41">
        <v>1040.29</v>
      </c>
      <c r="L850" s="41">
        <v>1013.59</v>
      </c>
      <c r="M850" s="41">
        <v>1036.3</v>
      </c>
      <c r="N850" s="106"/>
    </row>
    <row r="851" spans="1:14">
      <c r="A851" s="40">
        <v>37889</v>
      </c>
      <c r="B851" s="42">
        <v>0.57279999999999998</v>
      </c>
      <c r="C851" s="42">
        <v>0.2039</v>
      </c>
      <c r="D851" s="42">
        <v>0.2233</v>
      </c>
      <c r="E851" s="43">
        <f t="shared" si="140"/>
        <v>1</v>
      </c>
      <c r="F851" s="89">
        <f t="shared" si="130"/>
        <v>0.57017499999999999</v>
      </c>
      <c r="G851" s="70">
        <f t="shared" si="141"/>
        <v>0.34949999999999998</v>
      </c>
      <c r="H851" s="80">
        <f t="shared" si="135"/>
        <v>0.37536264178302992</v>
      </c>
      <c r="I851" s="80">
        <f t="shared" si="136"/>
        <v>0.47693463375067235</v>
      </c>
      <c r="J851" s="80">
        <f t="shared" si="137"/>
        <v>0.27379064981538748</v>
      </c>
      <c r="K851" s="41">
        <v>1036.3</v>
      </c>
      <c r="L851" s="41">
        <v>996.08</v>
      </c>
      <c r="M851" s="41">
        <v>996.85</v>
      </c>
      <c r="N851" s="106"/>
    </row>
    <row r="852" spans="1:14">
      <c r="A852" s="40">
        <v>37896</v>
      </c>
      <c r="B852" s="42">
        <v>0.5</v>
      </c>
      <c r="C852" s="42">
        <v>0.21429999999999999</v>
      </c>
      <c r="D852" s="42">
        <v>0.28570000000000001</v>
      </c>
      <c r="E852" s="43">
        <f t="shared" si="140"/>
        <v>1</v>
      </c>
      <c r="F852" s="89">
        <f t="shared" si="130"/>
        <v>0.57586249999999994</v>
      </c>
      <c r="G852" s="70">
        <f t="shared" si="141"/>
        <v>0.21429999999999999</v>
      </c>
      <c r="H852" s="80">
        <f t="shared" si="135"/>
        <v>0.37536264178302992</v>
      </c>
      <c r="I852" s="80">
        <f t="shared" si="136"/>
        <v>0.47693463375067235</v>
      </c>
      <c r="J852" s="80">
        <f t="shared" si="137"/>
        <v>0.27379064981538748</v>
      </c>
      <c r="K852" s="41">
        <v>1039.31</v>
      </c>
      <c r="L852" s="41">
        <v>990.36</v>
      </c>
      <c r="M852" s="41">
        <v>1029.8499999999999</v>
      </c>
      <c r="N852" s="106"/>
    </row>
    <row r="853" spans="1:14">
      <c r="A853" s="40">
        <v>37903</v>
      </c>
      <c r="B853" s="42">
        <v>0.57579999999999998</v>
      </c>
      <c r="C853" s="42">
        <v>0.19189999999999999</v>
      </c>
      <c r="D853" s="42">
        <v>0.23230000000000001</v>
      </c>
      <c r="E853" s="43">
        <f t="shared" si="140"/>
        <v>1</v>
      </c>
      <c r="F853" s="89">
        <f t="shared" si="130"/>
        <v>0.58463750000000003</v>
      </c>
      <c r="G853" s="70">
        <f t="shared" si="141"/>
        <v>0.34349999999999997</v>
      </c>
      <c r="H853" s="80">
        <f t="shared" si="135"/>
        <v>0.37536264178302992</v>
      </c>
      <c r="I853" s="80">
        <f t="shared" si="136"/>
        <v>0.47693463375067235</v>
      </c>
      <c r="J853" s="80">
        <f t="shared" si="137"/>
        <v>0.27379064981538748</v>
      </c>
      <c r="K853" s="41">
        <v>1048.28</v>
      </c>
      <c r="L853" s="41">
        <v>1026.27</v>
      </c>
      <c r="M853" s="41">
        <v>1038.06</v>
      </c>
      <c r="N853" s="106"/>
    </row>
    <row r="854" spans="1:14">
      <c r="A854" s="40">
        <v>37910</v>
      </c>
      <c r="B854" s="42">
        <v>0.60340000000000005</v>
      </c>
      <c r="C854" s="42">
        <v>0.2586</v>
      </c>
      <c r="D854" s="42">
        <v>0.13789999999999999</v>
      </c>
      <c r="E854" s="43">
        <f t="shared" si="140"/>
        <v>0.99990000000000012</v>
      </c>
      <c r="F854" s="89">
        <f t="shared" si="130"/>
        <v>0.58136249999999989</v>
      </c>
      <c r="G854" s="70">
        <f t="shared" si="141"/>
        <v>0.46550000000000002</v>
      </c>
      <c r="H854" s="80">
        <f t="shared" si="135"/>
        <v>0.37536264178302992</v>
      </c>
      <c r="I854" s="80">
        <f t="shared" si="136"/>
        <v>0.47693463375067235</v>
      </c>
      <c r="J854" s="80">
        <f t="shared" si="137"/>
        <v>0.27379064981538748</v>
      </c>
      <c r="K854" s="41">
        <v>1053.79</v>
      </c>
      <c r="L854" s="41">
        <v>1038.06</v>
      </c>
      <c r="M854" s="41">
        <v>1046.76</v>
      </c>
      <c r="N854" s="106"/>
    </row>
    <row r="855" spans="1:14">
      <c r="A855" s="40">
        <v>37917</v>
      </c>
      <c r="B855" s="42">
        <v>0.52780000000000005</v>
      </c>
      <c r="C855" s="42">
        <v>0.30559999999999998</v>
      </c>
      <c r="D855" s="42">
        <v>0.16669999999999999</v>
      </c>
      <c r="E855" s="43">
        <f t="shared" ref="E855:E860" si="142">SUM(B855:D855)</f>
        <v>1.0001</v>
      </c>
      <c r="F855" s="89">
        <f t="shared" si="130"/>
        <v>0.57646249999999999</v>
      </c>
      <c r="G855" s="70">
        <f t="shared" ref="G855:G860" si="143">B855-D855</f>
        <v>0.36110000000000009</v>
      </c>
      <c r="H855" s="80">
        <f t="shared" si="135"/>
        <v>0.37536264178302992</v>
      </c>
      <c r="I855" s="80">
        <f t="shared" si="136"/>
        <v>0.47693463375067235</v>
      </c>
      <c r="J855" s="80">
        <f t="shared" si="137"/>
        <v>0.27379064981538748</v>
      </c>
      <c r="K855" s="41">
        <v>1048.57</v>
      </c>
      <c r="L855" s="41">
        <v>1028.3900000000001</v>
      </c>
      <c r="M855" s="41">
        <v>1030.3599999999999</v>
      </c>
      <c r="N855" s="106"/>
    </row>
    <row r="856" spans="1:14">
      <c r="A856" s="40">
        <v>37924</v>
      </c>
      <c r="B856" s="42">
        <v>0.57809999999999995</v>
      </c>
      <c r="C856" s="42">
        <v>0.2344</v>
      </c>
      <c r="D856" s="42">
        <v>0.1875</v>
      </c>
      <c r="E856" s="43">
        <f t="shared" si="142"/>
        <v>1</v>
      </c>
      <c r="F856" s="89">
        <f t="shared" si="130"/>
        <v>0.57084999999999997</v>
      </c>
      <c r="G856" s="70">
        <f t="shared" si="143"/>
        <v>0.39059999999999995</v>
      </c>
      <c r="H856" s="80">
        <f t="shared" si="135"/>
        <v>0.37536264178302992</v>
      </c>
      <c r="I856" s="80">
        <f t="shared" si="136"/>
        <v>0.47693463375067235</v>
      </c>
      <c r="J856" s="80">
        <f t="shared" si="137"/>
        <v>0.27379064981538748</v>
      </c>
      <c r="K856" s="44">
        <v>1049.83</v>
      </c>
      <c r="L856" s="44">
        <v>1028.9100000000001</v>
      </c>
      <c r="M856" s="44">
        <v>1048.1099999999999</v>
      </c>
      <c r="N856" s="106"/>
    </row>
    <row r="857" spans="1:14">
      <c r="A857" s="40">
        <v>37931</v>
      </c>
      <c r="B857" s="42">
        <v>0.57579999999999998</v>
      </c>
      <c r="C857" s="42">
        <v>0.2576</v>
      </c>
      <c r="D857" s="42">
        <v>0.16669999999999999</v>
      </c>
      <c r="E857" s="43">
        <f t="shared" si="142"/>
        <v>1.0001</v>
      </c>
      <c r="F857" s="89">
        <f t="shared" si="130"/>
        <v>0.57015000000000005</v>
      </c>
      <c r="G857" s="70">
        <f t="shared" si="143"/>
        <v>0.40910000000000002</v>
      </c>
      <c r="H857" s="80">
        <f t="shared" si="135"/>
        <v>0.37536264178302992</v>
      </c>
      <c r="I857" s="80">
        <f t="shared" si="136"/>
        <v>0.47693463375067235</v>
      </c>
      <c r="J857" s="80">
        <f t="shared" si="137"/>
        <v>0.27379064981538748</v>
      </c>
      <c r="K857" s="44">
        <v>1061.44</v>
      </c>
      <c r="L857" s="44">
        <v>1044.8800000000001</v>
      </c>
      <c r="M857" s="44">
        <v>1051.81</v>
      </c>
      <c r="N857" s="106"/>
    </row>
    <row r="858" spans="1:14">
      <c r="A858" s="40">
        <v>37938</v>
      </c>
      <c r="B858" s="42">
        <v>0.5333</v>
      </c>
      <c r="C858" s="42">
        <v>0.32219999999999999</v>
      </c>
      <c r="D858" s="42">
        <v>0.1444</v>
      </c>
      <c r="E858" s="43">
        <f t="shared" si="142"/>
        <v>0.9998999999999999</v>
      </c>
      <c r="F858" s="89">
        <f t="shared" si="130"/>
        <v>0.55837500000000007</v>
      </c>
      <c r="G858" s="70">
        <f t="shared" si="143"/>
        <v>0.38890000000000002</v>
      </c>
      <c r="H858" s="80">
        <f t="shared" si="135"/>
        <v>0.37536264178302992</v>
      </c>
      <c r="I858" s="80">
        <f t="shared" si="136"/>
        <v>0.47693463375067235</v>
      </c>
      <c r="J858" s="80">
        <f t="shared" si="137"/>
        <v>0.27379064981538748</v>
      </c>
      <c r="K858" s="44">
        <v>1059.0999999999999</v>
      </c>
      <c r="L858" s="44">
        <v>1043.46</v>
      </c>
      <c r="M858" s="44">
        <v>1058.53</v>
      </c>
      <c r="N858" s="106"/>
    </row>
    <row r="859" spans="1:14">
      <c r="A859" s="40">
        <v>37945</v>
      </c>
      <c r="B859" s="42">
        <v>0.5323</v>
      </c>
      <c r="C859" s="42">
        <v>0.2581</v>
      </c>
      <c r="D859" s="42">
        <v>0.2097</v>
      </c>
      <c r="E859" s="43">
        <f t="shared" si="142"/>
        <v>1.0001</v>
      </c>
      <c r="F859" s="89">
        <f t="shared" si="130"/>
        <v>0.5533125000000001</v>
      </c>
      <c r="G859" s="70">
        <f t="shared" si="143"/>
        <v>0.3226</v>
      </c>
      <c r="H859" s="80">
        <f t="shared" si="135"/>
        <v>0.37536264178302992</v>
      </c>
      <c r="I859" s="80">
        <f t="shared" si="136"/>
        <v>0.47693463375067235</v>
      </c>
      <c r="J859" s="80">
        <f t="shared" si="137"/>
        <v>0.27379064981538748</v>
      </c>
      <c r="K859" s="44">
        <v>1050.3499999999999</v>
      </c>
      <c r="L859" s="44">
        <v>1034</v>
      </c>
      <c r="M859" s="44">
        <v>1042.44</v>
      </c>
      <c r="N859" s="106"/>
    </row>
    <row r="860" spans="1:14">
      <c r="A860" s="40">
        <v>37952</v>
      </c>
      <c r="B860" s="42">
        <v>0.6038</v>
      </c>
      <c r="C860" s="42">
        <v>0.18870000000000001</v>
      </c>
      <c r="D860" s="42">
        <v>0.20749999999999999</v>
      </c>
      <c r="E860" s="43">
        <f t="shared" si="142"/>
        <v>1</v>
      </c>
      <c r="F860" s="89">
        <f t="shared" si="130"/>
        <v>0.56628749999999994</v>
      </c>
      <c r="G860" s="70">
        <f t="shared" si="143"/>
        <v>0.39629999999999999</v>
      </c>
      <c r="H860" s="80">
        <f t="shared" si="135"/>
        <v>0.37536264178302992</v>
      </c>
      <c r="I860" s="80">
        <f t="shared" si="136"/>
        <v>0.47693463375067235</v>
      </c>
      <c r="J860" s="80">
        <f t="shared" si="137"/>
        <v>0.27379064981538748</v>
      </c>
      <c r="K860" s="44">
        <v>1060.6300000000001</v>
      </c>
      <c r="L860" s="44">
        <v>1035.28</v>
      </c>
      <c r="M860" s="44">
        <v>1058.2</v>
      </c>
      <c r="N860" s="106"/>
    </row>
    <row r="861" spans="1:14">
      <c r="A861" s="40">
        <v>37959</v>
      </c>
      <c r="B861" s="42">
        <v>0.69369999999999998</v>
      </c>
      <c r="C861" s="42">
        <v>0.16220000000000001</v>
      </c>
      <c r="D861" s="42">
        <v>0.14410000000000001</v>
      </c>
      <c r="E861" s="43">
        <f t="shared" ref="E861:E867" si="144">SUM(B861:D861)</f>
        <v>1</v>
      </c>
      <c r="F861" s="89">
        <f t="shared" si="130"/>
        <v>0.58102500000000012</v>
      </c>
      <c r="G861" s="70">
        <f t="shared" ref="G861:G867" si="145">B861-D861</f>
        <v>0.54959999999999998</v>
      </c>
      <c r="H861" s="80">
        <f t="shared" si="135"/>
        <v>0.37536264178302992</v>
      </c>
      <c r="I861" s="80">
        <f t="shared" si="136"/>
        <v>0.47693463375067235</v>
      </c>
      <c r="J861" s="80">
        <f t="shared" si="137"/>
        <v>0.27379064981538748</v>
      </c>
      <c r="K861" s="44">
        <v>1074.3</v>
      </c>
      <c r="L861" s="44">
        <v>1058.2</v>
      </c>
      <c r="M861" s="44">
        <v>1064.73</v>
      </c>
      <c r="N861" s="106"/>
    </row>
    <row r="862" spans="1:14">
      <c r="A862" s="40">
        <v>37966</v>
      </c>
      <c r="B862" s="42">
        <v>0.55259999999999998</v>
      </c>
      <c r="C862" s="42">
        <v>0.23680000000000001</v>
      </c>
      <c r="D862" s="42">
        <v>0.21049999999999999</v>
      </c>
      <c r="E862" s="43">
        <f t="shared" si="144"/>
        <v>0.99990000000000001</v>
      </c>
      <c r="F862" s="89">
        <f t="shared" si="130"/>
        <v>0.57467500000000005</v>
      </c>
      <c r="G862" s="70">
        <f t="shared" si="145"/>
        <v>0.34209999999999996</v>
      </c>
      <c r="H862" s="80">
        <f t="shared" si="135"/>
        <v>0.37536264178302992</v>
      </c>
      <c r="I862" s="80">
        <f t="shared" si="136"/>
        <v>0.47693463375067235</v>
      </c>
      <c r="J862" s="80">
        <f t="shared" si="137"/>
        <v>0.27379064981538748</v>
      </c>
      <c r="K862" s="44">
        <v>1074.76</v>
      </c>
      <c r="L862" s="44">
        <v>1053.4100000000001</v>
      </c>
      <c r="M862" s="44">
        <v>1074.1400000000001</v>
      </c>
      <c r="N862" s="106"/>
    </row>
    <row r="863" spans="1:14">
      <c r="A863" s="40">
        <v>37973</v>
      </c>
      <c r="B863" s="42">
        <v>0.60199999999999998</v>
      </c>
      <c r="C863" s="42">
        <v>0.2041</v>
      </c>
      <c r="D863" s="42">
        <v>0.19389999999999999</v>
      </c>
      <c r="E863" s="43">
        <f t="shared" si="144"/>
        <v>1</v>
      </c>
      <c r="F863" s="89">
        <f t="shared" si="130"/>
        <v>0.58395000000000008</v>
      </c>
      <c r="G863" s="70">
        <f t="shared" si="145"/>
        <v>0.40810000000000002</v>
      </c>
      <c r="H863" s="80">
        <f t="shared" si="135"/>
        <v>0.37536264178302992</v>
      </c>
      <c r="I863" s="80">
        <f t="shared" si="136"/>
        <v>0.47693463375067235</v>
      </c>
      <c r="J863" s="80">
        <f t="shared" si="137"/>
        <v>0.27379064981538748</v>
      </c>
      <c r="K863" s="44">
        <v>1082.79</v>
      </c>
      <c r="L863" s="44">
        <v>1068</v>
      </c>
      <c r="M863" s="44">
        <v>1076.48</v>
      </c>
      <c r="N863" s="106"/>
    </row>
    <row r="864" spans="1:14">
      <c r="A864" s="40">
        <v>37981</v>
      </c>
      <c r="B864" s="42">
        <v>0.6552</v>
      </c>
      <c r="C864" s="42">
        <v>0.1724</v>
      </c>
      <c r="D864" s="42">
        <v>0.1724</v>
      </c>
      <c r="E864" s="43">
        <f t="shared" si="144"/>
        <v>1</v>
      </c>
      <c r="F864" s="89">
        <f t="shared" si="130"/>
        <v>0.59358750000000005</v>
      </c>
      <c r="G864" s="70">
        <f t="shared" si="145"/>
        <v>0.48280000000000001</v>
      </c>
      <c r="H864" s="80">
        <f t="shared" si="135"/>
        <v>0.37536264178302992</v>
      </c>
      <c r="I864" s="80">
        <f t="shared" si="136"/>
        <v>0.47693463375067235</v>
      </c>
      <c r="J864" s="80">
        <f t="shared" si="137"/>
        <v>0.27379064981538748</v>
      </c>
      <c r="K864" s="44">
        <v>1098.47</v>
      </c>
      <c r="L864" s="44">
        <v>1086.1400000000001</v>
      </c>
      <c r="M864" s="44">
        <v>1095.8900000000001</v>
      </c>
      <c r="N864" s="106"/>
    </row>
    <row r="865" spans="1:14">
      <c r="A865" s="40">
        <v>37987</v>
      </c>
      <c r="B865" s="42">
        <v>0.62409999999999999</v>
      </c>
      <c r="C865" s="42">
        <v>0.24110000000000001</v>
      </c>
      <c r="D865" s="42">
        <v>0.1348</v>
      </c>
      <c r="E865" s="43">
        <f t="shared" si="144"/>
        <v>1</v>
      </c>
      <c r="F865" s="89">
        <f t="shared" si="130"/>
        <v>0.59962500000000007</v>
      </c>
      <c r="G865" s="70">
        <f t="shared" si="145"/>
        <v>0.48929999999999996</v>
      </c>
      <c r="H865" s="80">
        <f t="shared" si="135"/>
        <v>0.37536264178302992</v>
      </c>
      <c r="I865" s="80">
        <f t="shared" si="136"/>
        <v>0.47693463375067235</v>
      </c>
      <c r="J865" s="80">
        <f t="shared" si="137"/>
        <v>0.27379064981538748</v>
      </c>
      <c r="K865" s="44">
        <v>1118.8499999999999</v>
      </c>
      <c r="L865" s="44">
        <v>1105.08</v>
      </c>
      <c r="M865" s="44">
        <v>1108.48</v>
      </c>
      <c r="N865" s="106"/>
    </row>
    <row r="866" spans="1:14">
      <c r="A866" s="40">
        <v>37994</v>
      </c>
      <c r="B866" s="42">
        <v>0.67159999999999997</v>
      </c>
      <c r="C866" s="42">
        <v>0.14929999999999999</v>
      </c>
      <c r="D866" s="42">
        <v>0.17910000000000001</v>
      </c>
      <c r="E866" s="43">
        <f t="shared" si="144"/>
        <v>1</v>
      </c>
      <c r="F866" s="89">
        <f t="shared" si="130"/>
        <v>0.61691249999999997</v>
      </c>
      <c r="G866" s="70">
        <f t="shared" si="145"/>
        <v>0.49249999999999994</v>
      </c>
      <c r="H866" s="80">
        <f t="shared" si="135"/>
        <v>0.37536264178302992</v>
      </c>
      <c r="I866" s="80">
        <f t="shared" si="136"/>
        <v>0.47693463375067235</v>
      </c>
      <c r="J866" s="80">
        <f t="shared" si="137"/>
        <v>0.27379064981538748</v>
      </c>
      <c r="K866" s="44">
        <v>1126.33</v>
      </c>
      <c r="L866" s="44">
        <v>1108.48</v>
      </c>
      <c r="M866" s="44">
        <v>1126.33</v>
      </c>
      <c r="N866" s="106"/>
    </row>
    <row r="867" spans="1:14">
      <c r="A867" s="40">
        <v>38001</v>
      </c>
      <c r="B867" s="42">
        <v>0.66290000000000004</v>
      </c>
      <c r="C867" s="42">
        <v>0.23599999999999999</v>
      </c>
      <c r="D867" s="42">
        <v>0.1011</v>
      </c>
      <c r="E867" s="43">
        <f t="shared" si="144"/>
        <v>1</v>
      </c>
      <c r="F867" s="89">
        <f t="shared" si="130"/>
        <v>0.6332374999999999</v>
      </c>
      <c r="G867" s="70">
        <f t="shared" si="145"/>
        <v>0.56180000000000008</v>
      </c>
      <c r="H867" s="80">
        <f t="shared" si="135"/>
        <v>0.37536264178302992</v>
      </c>
      <c r="I867" s="80">
        <f t="shared" si="136"/>
        <v>0.47693463375067235</v>
      </c>
      <c r="J867" s="80">
        <f t="shared" si="137"/>
        <v>0.27379064981538748</v>
      </c>
      <c r="K867" s="44">
        <v>1130.75</v>
      </c>
      <c r="L867" s="44">
        <v>1115.19</v>
      </c>
      <c r="M867" s="44">
        <v>1130.52</v>
      </c>
      <c r="N867" s="106"/>
    </row>
    <row r="868" spans="1:14">
      <c r="A868" s="40">
        <v>38008</v>
      </c>
      <c r="B868" s="42">
        <v>0.69510000000000005</v>
      </c>
      <c r="C868" s="42">
        <v>0.17069999999999999</v>
      </c>
      <c r="D868" s="42">
        <v>0.1341</v>
      </c>
      <c r="E868" s="43">
        <f t="shared" ref="E868:E873" si="146">SUM(B868:D868)</f>
        <v>0.99990000000000001</v>
      </c>
      <c r="F868" s="89">
        <f t="shared" si="130"/>
        <v>0.64464999999999995</v>
      </c>
      <c r="G868" s="70">
        <f t="shared" ref="G868:G873" si="147">B868-D868</f>
        <v>0.56100000000000005</v>
      </c>
      <c r="H868" s="80">
        <f t="shared" si="135"/>
        <v>0.37536264178302992</v>
      </c>
      <c r="I868" s="80">
        <f t="shared" si="136"/>
        <v>0.47693463375067235</v>
      </c>
      <c r="J868" s="80">
        <f t="shared" si="137"/>
        <v>0.27379064981538748</v>
      </c>
      <c r="K868" s="44">
        <v>1149.21</v>
      </c>
      <c r="L868" s="44">
        <v>1134.6199999999999</v>
      </c>
      <c r="M868" s="44">
        <v>1147.6199999999999</v>
      </c>
      <c r="N868" s="106"/>
    </row>
    <row r="869" spans="1:14">
      <c r="A869" s="40">
        <v>38015</v>
      </c>
      <c r="B869" s="42">
        <v>0.56879999999999997</v>
      </c>
      <c r="C869" s="42">
        <v>0.28129999999999999</v>
      </c>
      <c r="D869" s="42">
        <v>0.15</v>
      </c>
      <c r="E869" s="43">
        <f t="shared" si="146"/>
        <v>1.0001</v>
      </c>
      <c r="F869" s="89">
        <f t="shared" si="130"/>
        <v>0.62903749999999992</v>
      </c>
      <c r="G869" s="70">
        <f t="shared" si="147"/>
        <v>0.41879999999999995</v>
      </c>
      <c r="H869" s="80">
        <f t="shared" si="135"/>
        <v>0.37536264178302992</v>
      </c>
      <c r="I869" s="80">
        <f t="shared" si="136"/>
        <v>0.47693463375067235</v>
      </c>
      <c r="J869" s="80">
        <f t="shared" si="137"/>
        <v>0.27379064981538748</v>
      </c>
      <c r="K869" s="44">
        <v>1155.3800000000001</v>
      </c>
      <c r="L869" s="44">
        <v>1126.5</v>
      </c>
      <c r="M869" s="44">
        <v>1128.48</v>
      </c>
      <c r="N869" s="106"/>
    </row>
    <row r="870" spans="1:14">
      <c r="A870" s="40">
        <v>38022</v>
      </c>
      <c r="B870" s="42">
        <v>0.5091</v>
      </c>
      <c r="C870" s="42">
        <v>0.2727</v>
      </c>
      <c r="D870" s="42">
        <v>0.21820000000000001</v>
      </c>
      <c r="E870" s="43">
        <f t="shared" si="146"/>
        <v>1</v>
      </c>
      <c r="F870" s="89">
        <f t="shared" si="130"/>
        <v>0.62360000000000004</v>
      </c>
      <c r="G870" s="70">
        <f t="shared" si="147"/>
        <v>0.29089999999999999</v>
      </c>
      <c r="H870" s="80">
        <f t="shared" si="135"/>
        <v>0.37536264178302992</v>
      </c>
      <c r="I870" s="80">
        <f t="shared" si="136"/>
        <v>0.47693463375067235</v>
      </c>
      <c r="J870" s="80">
        <f t="shared" si="137"/>
        <v>0.27379064981538748</v>
      </c>
      <c r="K870" s="44">
        <v>1142.45</v>
      </c>
      <c r="L870" s="44">
        <v>1124.74</v>
      </c>
      <c r="M870" s="44">
        <v>1126.52</v>
      </c>
      <c r="N870" s="106"/>
    </row>
    <row r="871" spans="1:14">
      <c r="A871" s="40">
        <v>38029</v>
      </c>
      <c r="B871" s="42">
        <v>0.56100000000000005</v>
      </c>
      <c r="C871" s="42">
        <v>0.29270000000000002</v>
      </c>
      <c r="D871" s="42">
        <v>0.14630000000000001</v>
      </c>
      <c r="E871" s="43">
        <f t="shared" si="146"/>
        <v>1.0000000000000002</v>
      </c>
      <c r="F871" s="89">
        <f t="shared" si="130"/>
        <v>0.618475</v>
      </c>
      <c r="G871" s="70">
        <f t="shared" si="147"/>
        <v>0.41470000000000007</v>
      </c>
      <c r="H871" s="80">
        <f t="shared" si="135"/>
        <v>0.37536264178302992</v>
      </c>
      <c r="I871" s="80">
        <f t="shared" si="136"/>
        <v>0.47693463375067235</v>
      </c>
      <c r="J871" s="80">
        <f t="shared" si="137"/>
        <v>0.27379064981538748</v>
      </c>
      <c r="K871" s="44">
        <v>1158.8900000000001</v>
      </c>
      <c r="L871" s="44">
        <v>1138.7</v>
      </c>
      <c r="M871" s="44">
        <v>1157.76</v>
      </c>
      <c r="N871" s="106"/>
    </row>
    <row r="872" spans="1:14">
      <c r="A872" s="40">
        <v>38036</v>
      </c>
      <c r="B872" s="42">
        <v>0.5645</v>
      </c>
      <c r="C872" s="42">
        <v>0.2258</v>
      </c>
      <c r="D872" s="42">
        <v>0.2097</v>
      </c>
      <c r="E872" s="43">
        <f t="shared" si="146"/>
        <v>1</v>
      </c>
      <c r="F872" s="89">
        <f t="shared" si="130"/>
        <v>0.6071375</v>
      </c>
      <c r="G872" s="70">
        <f t="shared" si="147"/>
        <v>0.3548</v>
      </c>
      <c r="H872" s="80">
        <f t="shared" si="135"/>
        <v>0.37536264178302992</v>
      </c>
      <c r="I872" s="80">
        <f t="shared" si="136"/>
        <v>0.47693463375067235</v>
      </c>
      <c r="J872" s="80">
        <f t="shared" si="137"/>
        <v>0.27379064981538748</v>
      </c>
      <c r="K872" s="44">
        <v>1158.98</v>
      </c>
      <c r="L872" s="44">
        <v>1145.81</v>
      </c>
      <c r="M872" s="44">
        <v>1151.82</v>
      </c>
      <c r="N872" s="106"/>
    </row>
    <row r="873" spans="1:14">
      <c r="A873" s="40">
        <v>38043</v>
      </c>
      <c r="B873" s="42">
        <v>0.4158</v>
      </c>
      <c r="C873" s="42">
        <v>0.27889999999999998</v>
      </c>
      <c r="D873" s="42">
        <v>0.30530000000000002</v>
      </c>
      <c r="E873" s="43">
        <f t="shared" si="146"/>
        <v>1</v>
      </c>
      <c r="F873" s="89">
        <f t="shared" si="130"/>
        <v>0.58110000000000006</v>
      </c>
      <c r="G873" s="70">
        <f t="shared" si="147"/>
        <v>0.11049999999999999</v>
      </c>
      <c r="H873" s="80">
        <f t="shared" si="135"/>
        <v>0.37536264178302992</v>
      </c>
      <c r="I873" s="80">
        <f t="shared" si="136"/>
        <v>0.47693463375067235</v>
      </c>
      <c r="J873" s="80">
        <f t="shared" si="137"/>
        <v>0.27379064981538748</v>
      </c>
      <c r="K873" s="44">
        <v>1146.69</v>
      </c>
      <c r="L873" s="44">
        <v>1134.43</v>
      </c>
      <c r="M873" s="44">
        <v>1143.67</v>
      </c>
      <c r="N873" s="106"/>
    </row>
    <row r="874" spans="1:14">
      <c r="A874" s="40">
        <v>38050</v>
      </c>
      <c r="B874" s="42">
        <v>0.4783</v>
      </c>
      <c r="C874" s="42">
        <v>0.39129999999999998</v>
      </c>
      <c r="D874" s="42">
        <v>0.13039999999999999</v>
      </c>
      <c r="E874" s="43">
        <f t="shared" ref="E874:E879" si="148">SUM(B874:D874)</f>
        <v>0.99999999999999989</v>
      </c>
      <c r="F874" s="89">
        <f t="shared" si="130"/>
        <v>0.55693749999999997</v>
      </c>
      <c r="G874" s="70">
        <f t="shared" ref="G874:G879" si="149">B874-D874</f>
        <v>0.34789999999999999</v>
      </c>
      <c r="H874" s="80">
        <f t="shared" si="135"/>
        <v>0.37536264178302992</v>
      </c>
      <c r="I874" s="80">
        <f t="shared" si="136"/>
        <v>0.47693463375067235</v>
      </c>
      <c r="J874" s="80">
        <f t="shared" si="137"/>
        <v>0.27379064981538748</v>
      </c>
      <c r="K874" s="44">
        <v>1157.45</v>
      </c>
      <c r="L874" s="44">
        <v>1143.78</v>
      </c>
      <c r="M874" s="44">
        <v>1151.03</v>
      </c>
      <c r="N874" s="106"/>
    </row>
    <row r="875" spans="1:14">
      <c r="A875" s="40">
        <v>38057</v>
      </c>
      <c r="B875" s="42">
        <v>0.41289999999999999</v>
      </c>
      <c r="C875" s="42">
        <v>0.25159999999999999</v>
      </c>
      <c r="D875" s="42">
        <v>0.33550000000000002</v>
      </c>
      <c r="E875" s="43">
        <f t="shared" si="148"/>
        <v>1</v>
      </c>
      <c r="F875" s="89">
        <f t="shared" si="130"/>
        <v>0.52568749999999997</v>
      </c>
      <c r="G875" s="70">
        <f t="shared" si="149"/>
        <v>7.7399999999999969E-2</v>
      </c>
      <c r="H875" s="80">
        <f t="shared" si="135"/>
        <v>0.37536264178302992</v>
      </c>
      <c r="I875" s="80">
        <f t="shared" si="136"/>
        <v>0.47693463375067235</v>
      </c>
      <c r="J875" s="80">
        <f t="shared" si="137"/>
        <v>0.27379064981538748</v>
      </c>
      <c r="K875" s="44">
        <v>1159.94</v>
      </c>
      <c r="L875" s="44">
        <v>1122.53</v>
      </c>
      <c r="M875" s="44">
        <v>1123.8900000000001</v>
      </c>
      <c r="N875" s="106"/>
    </row>
    <row r="876" spans="1:14">
      <c r="A876" s="40">
        <v>38064</v>
      </c>
      <c r="B876" s="42">
        <v>0.38600000000000001</v>
      </c>
      <c r="C876" s="42">
        <v>0.35089999999999999</v>
      </c>
      <c r="D876" s="42">
        <v>0.26319999999999999</v>
      </c>
      <c r="E876" s="43">
        <f t="shared" si="148"/>
        <v>1.0001</v>
      </c>
      <c r="F876" s="89">
        <f t="shared" si="130"/>
        <v>0.48705000000000004</v>
      </c>
      <c r="G876" s="70">
        <f t="shared" si="149"/>
        <v>0.12280000000000002</v>
      </c>
      <c r="H876" s="80">
        <f t="shared" si="135"/>
        <v>0.37536264178302992</v>
      </c>
      <c r="I876" s="80">
        <f t="shared" si="136"/>
        <v>0.47693463375067235</v>
      </c>
      <c r="J876" s="80">
        <f t="shared" si="137"/>
        <v>0.27379064981538748</v>
      </c>
      <c r="K876" s="44">
        <v>1125.76</v>
      </c>
      <c r="L876" s="44">
        <v>1102.6099999999999</v>
      </c>
      <c r="M876" s="44">
        <v>1123.75</v>
      </c>
      <c r="N876" s="106"/>
    </row>
    <row r="877" spans="1:14">
      <c r="A877" s="40">
        <v>38071</v>
      </c>
      <c r="B877" s="42">
        <v>0.31480000000000002</v>
      </c>
      <c r="C877" s="42">
        <v>0.25929999999999997</v>
      </c>
      <c r="D877" s="42">
        <v>0.4259</v>
      </c>
      <c r="E877" s="43">
        <f t="shared" si="148"/>
        <v>1</v>
      </c>
      <c r="F877" s="89">
        <f t="shared" si="130"/>
        <v>0.45530000000000004</v>
      </c>
      <c r="G877" s="70">
        <f t="shared" si="149"/>
        <v>-0.11109999999999998</v>
      </c>
      <c r="H877" s="80">
        <f t="shared" si="135"/>
        <v>0.37536264178302992</v>
      </c>
      <c r="I877" s="80">
        <f t="shared" si="136"/>
        <v>0.47693463375067235</v>
      </c>
      <c r="J877" s="80">
        <f t="shared" si="137"/>
        <v>0.27379064981538748</v>
      </c>
      <c r="K877" s="44">
        <v>1109.78</v>
      </c>
      <c r="L877" s="44">
        <v>1087.1600000000001</v>
      </c>
      <c r="M877" s="44">
        <v>1091.33</v>
      </c>
      <c r="N877" s="106"/>
    </row>
    <row r="878" spans="1:14">
      <c r="A878" s="40">
        <v>38078</v>
      </c>
      <c r="B878" s="42">
        <v>0.55169999999999997</v>
      </c>
      <c r="C878" s="42">
        <v>0.22409999999999999</v>
      </c>
      <c r="D878" s="42">
        <v>0.22409999999999999</v>
      </c>
      <c r="E878" s="43">
        <f t="shared" si="148"/>
        <v>0.9998999999999999</v>
      </c>
      <c r="F878" s="89">
        <f t="shared" si="130"/>
        <v>0.46062500000000001</v>
      </c>
      <c r="G878" s="70">
        <f t="shared" si="149"/>
        <v>0.3276</v>
      </c>
      <c r="H878" s="80">
        <f t="shared" si="135"/>
        <v>0.37536264178302992</v>
      </c>
      <c r="I878" s="80">
        <f t="shared" si="136"/>
        <v>0.47693463375067235</v>
      </c>
      <c r="J878" s="80">
        <f t="shared" si="137"/>
        <v>0.27379064981538748</v>
      </c>
      <c r="K878" s="44">
        <v>1130.83</v>
      </c>
      <c r="L878" s="44">
        <v>1108.06</v>
      </c>
      <c r="M878" s="44">
        <v>1126.21</v>
      </c>
      <c r="N878" s="106"/>
    </row>
    <row r="879" spans="1:14">
      <c r="A879" s="40">
        <v>38085</v>
      </c>
      <c r="B879" s="42">
        <v>0.58779999999999999</v>
      </c>
      <c r="C879" s="42">
        <v>0.20949999999999999</v>
      </c>
      <c r="D879" s="42">
        <v>0.20269999999999999</v>
      </c>
      <c r="E879" s="43">
        <f t="shared" si="148"/>
        <v>1</v>
      </c>
      <c r="F879" s="89">
        <f t="shared" si="130"/>
        <v>0.46397499999999997</v>
      </c>
      <c r="G879" s="70">
        <f t="shared" si="149"/>
        <v>0.3851</v>
      </c>
      <c r="H879" s="80">
        <f t="shared" si="135"/>
        <v>0.37536264178302992</v>
      </c>
      <c r="I879" s="80">
        <f t="shared" si="136"/>
        <v>0.47693463375067235</v>
      </c>
      <c r="J879" s="80">
        <f t="shared" si="137"/>
        <v>0.27379064981538748</v>
      </c>
      <c r="K879" s="44">
        <v>1150.57</v>
      </c>
      <c r="L879" s="44">
        <v>1138.4100000000001</v>
      </c>
      <c r="M879" s="44">
        <v>1140.53</v>
      </c>
      <c r="N879" s="106"/>
    </row>
    <row r="880" spans="1:14">
      <c r="A880" s="40">
        <v>38092</v>
      </c>
      <c r="B880" s="42">
        <v>0.63749999999999996</v>
      </c>
      <c r="C880" s="42">
        <v>0.22500000000000001</v>
      </c>
      <c r="D880" s="42">
        <v>0.13750000000000001</v>
      </c>
      <c r="E880" s="43">
        <f t="shared" ref="E880:E885" si="150">SUM(B880:D880)</f>
        <v>1</v>
      </c>
      <c r="F880" s="89">
        <f t="shared" si="130"/>
        <v>0.47309999999999997</v>
      </c>
      <c r="G880" s="70">
        <f t="shared" ref="G880:G885" si="151">B880-D880</f>
        <v>0.49999999999999994</v>
      </c>
      <c r="H880" s="80">
        <f t="shared" si="135"/>
        <v>0.37536264178302992</v>
      </c>
      <c r="I880" s="80">
        <f t="shared" si="136"/>
        <v>0.47693463375067235</v>
      </c>
      <c r="J880" s="80">
        <f t="shared" si="137"/>
        <v>0.27379064981538748</v>
      </c>
      <c r="K880" s="44">
        <v>1147.78</v>
      </c>
      <c r="L880" s="44">
        <v>1122.1500000000001</v>
      </c>
      <c r="M880" s="44">
        <v>1128.17</v>
      </c>
      <c r="N880" s="106"/>
    </row>
    <row r="881" spans="1:14">
      <c r="A881" s="40">
        <v>38099</v>
      </c>
      <c r="B881" s="42">
        <v>0.5</v>
      </c>
      <c r="C881" s="42">
        <v>0.27500000000000002</v>
      </c>
      <c r="D881" s="42">
        <v>0.22500000000000001</v>
      </c>
      <c r="E881" s="43">
        <f t="shared" si="150"/>
        <v>1</v>
      </c>
      <c r="F881" s="89">
        <f t="shared" si="130"/>
        <v>0.48362499999999997</v>
      </c>
      <c r="G881" s="70">
        <f t="shared" si="151"/>
        <v>0.27500000000000002</v>
      </c>
      <c r="H881" s="80">
        <f t="shared" si="135"/>
        <v>0.37536264178302992</v>
      </c>
      <c r="I881" s="80">
        <f t="shared" si="136"/>
        <v>0.47693463375067235</v>
      </c>
      <c r="J881" s="80">
        <f t="shared" si="137"/>
        <v>0.27379064981538748</v>
      </c>
      <c r="K881" s="44">
        <v>1139.26</v>
      </c>
      <c r="L881" s="44">
        <v>1116.03</v>
      </c>
      <c r="M881" s="44">
        <v>1124.0899999999999</v>
      </c>
      <c r="N881" s="106"/>
    </row>
    <row r="882" spans="1:14">
      <c r="A882" s="40">
        <v>38106</v>
      </c>
      <c r="B882" s="42">
        <v>0.5</v>
      </c>
      <c r="C882" s="42">
        <v>0.28789999999999999</v>
      </c>
      <c r="D882" s="42">
        <v>0.21210000000000001</v>
      </c>
      <c r="E882" s="43">
        <f t="shared" si="150"/>
        <v>1</v>
      </c>
      <c r="F882" s="89">
        <f t="shared" si="130"/>
        <v>0.48633749999999998</v>
      </c>
      <c r="G882" s="70">
        <f t="shared" si="151"/>
        <v>0.28789999999999999</v>
      </c>
      <c r="H882" s="80">
        <f t="shared" si="135"/>
        <v>0.37536264178302992</v>
      </c>
      <c r="I882" s="80">
        <f t="shared" si="136"/>
        <v>0.47693463375067235</v>
      </c>
      <c r="J882" s="80">
        <f t="shared" si="137"/>
        <v>0.27379064981538748</v>
      </c>
      <c r="K882" s="44">
        <v>1146.56</v>
      </c>
      <c r="L882" s="44">
        <v>1121.7</v>
      </c>
      <c r="M882" s="44">
        <v>1122.4100000000001</v>
      </c>
      <c r="N882" s="106"/>
    </row>
    <row r="883" spans="1:14">
      <c r="A883" s="40">
        <v>38113</v>
      </c>
      <c r="B883" s="42">
        <v>0.38979999999999998</v>
      </c>
      <c r="C883" s="42">
        <v>0.33900000000000002</v>
      </c>
      <c r="D883" s="42">
        <v>0.2712</v>
      </c>
      <c r="E883" s="43">
        <f t="shared" si="150"/>
        <v>1</v>
      </c>
      <c r="F883" s="89">
        <f t="shared" si="130"/>
        <v>0.48345000000000005</v>
      </c>
      <c r="G883" s="70">
        <f t="shared" si="151"/>
        <v>0.11859999999999998</v>
      </c>
      <c r="H883" s="80">
        <f t="shared" si="135"/>
        <v>0.37536264178302992</v>
      </c>
      <c r="I883" s="80">
        <f t="shared" si="136"/>
        <v>0.47693463375067235</v>
      </c>
      <c r="J883" s="80">
        <f t="shared" si="137"/>
        <v>0.27379064981538748</v>
      </c>
      <c r="K883" s="44">
        <v>1127.74</v>
      </c>
      <c r="L883" s="44">
        <v>1107.3</v>
      </c>
      <c r="M883" s="44">
        <v>1121.53</v>
      </c>
      <c r="N883" s="106"/>
    </row>
    <row r="884" spans="1:14">
      <c r="A884" s="40">
        <v>38120</v>
      </c>
      <c r="B884" s="42">
        <v>0.32890000000000003</v>
      </c>
      <c r="C884" s="42">
        <v>0.23680000000000001</v>
      </c>
      <c r="D884" s="42">
        <v>0.43419999999999997</v>
      </c>
      <c r="E884" s="43">
        <f t="shared" si="150"/>
        <v>0.99990000000000001</v>
      </c>
      <c r="F884" s="89">
        <f t="shared" si="130"/>
        <v>0.47631250000000003</v>
      </c>
      <c r="G884" s="70">
        <f t="shared" si="151"/>
        <v>-0.10529999999999995</v>
      </c>
      <c r="H884" s="80">
        <f t="shared" si="135"/>
        <v>0.37536264178302992</v>
      </c>
      <c r="I884" s="80">
        <f t="shared" si="136"/>
        <v>0.47693463375067235</v>
      </c>
      <c r="J884" s="80">
        <f t="shared" si="137"/>
        <v>0.27379064981538748</v>
      </c>
      <c r="K884" s="44">
        <v>1098.7</v>
      </c>
      <c r="L884" s="44">
        <v>1076.32</v>
      </c>
      <c r="M884" s="44">
        <v>1097.28</v>
      </c>
      <c r="N884" s="106"/>
    </row>
    <row r="885" spans="1:14">
      <c r="A885" s="40">
        <v>38127</v>
      </c>
      <c r="B885" s="42">
        <v>0.36670000000000003</v>
      </c>
      <c r="C885" s="42">
        <v>0.23330000000000001</v>
      </c>
      <c r="D885" s="42">
        <v>0.4</v>
      </c>
      <c r="E885" s="43">
        <f t="shared" si="150"/>
        <v>1</v>
      </c>
      <c r="F885" s="89">
        <f t="shared" si="130"/>
        <v>0.48280000000000001</v>
      </c>
      <c r="G885" s="70">
        <f t="shared" si="151"/>
        <v>-3.3299999999999996E-2</v>
      </c>
      <c r="H885" s="80">
        <f t="shared" si="135"/>
        <v>0.37536264178302992</v>
      </c>
      <c r="I885" s="80">
        <f t="shared" si="136"/>
        <v>0.47693463375067235</v>
      </c>
      <c r="J885" s="80">
        <f t="shared" si="137"/>
        <v>0.27379064981538748</v>
      </c>
      <c r="K885" s="44">
        <v>1105.93</v>
      </c>
      <c r="L885" s="44">
        <v>1079.3599999999999</v>
      </c>
      <c r="M885" s="44">
        <v>1088.68</v>
      </c>
      <c r="N885" s="106"/>
    </row>
    <row r="886" spans="1:14">
      <c r="A886" s="40">
        <v>38134</v>
      </c>
      <c r="B886" s="42">
        <v>0.36109999999999998</v>
      </c>
      <c r="C886" s="42">
        <v>0.2361</v>
      </c>
      <c r="D886" s="42">
        <v>0.40279999999999999</v>
      </c>
      <c r="E886" s="43">
        <f t="shared" ref="E886:E891" si="152">SUM(B886:D886)</f>
        <v>1</v>
      </c>
      <c r="F886" s="89">
        <f t="shared" si="130"/>
        <v>0.45897499999999997</v>
      </c>
      <c r="G886" s="70">
        <f t="shared" ref="G886:G891" si="153">B886-D886</f>
        <v>-4.1700000000000015E-2</v>
      </c>
      <c r="H886" s="80">
        <f t="shared" si="135"/>
        <v>0.37536264178302992</v>
      </c>
      <c r="I886" s="80">
        <f t="shared" si="136"/>
        <v>0.47693463375067235</v>
      </c>
      <c r="J886" s="80">
        <f t="shared" si="137"/>
        <v>0.27379064981538748</v>
      </c>
      <c r="K886" s="44">
        <v>1116.71</v>
      </c>
      <c r="L886" s="44">
        <v>1090.74</v>
      </c>
      <c r="M886" s="44">
        <v>1114.94</v>
      </c>
      <c r="N886" s="106"/>
    </row>
    <row r="887" spans="1:14">
      <c r="A887" s="40">
        <v>38141</v>
      </c>
      <c r="B887" s="42">
        <v>0.33329999999999999</v>
      </c>
      <c r="C887" s="42">
        <v>0.40479999999999999</v>
      </c>
      <c r="D887" s="42">
        <v>0.26190000000000002</v>
      </c>
      <c r="E887" s="43">
        <f t="shared" si="152"/>
        <v>1</v>
      </c>
      <c r="F887" s="89">
        <f t="shared" si="130"/>
        <v>0.4271625</v>
      </c>
      <c r="G887" s="70">
        <f t="shared" si="153"/>
        <v>7.1399999999999963E-2</v>
      </c>
      <c r="H887" s="80">
        <f t="shared" si="135"/>
        <v>0.37536264178302992</v>
      </c>
      <c r="I887" s="80">
        <f t="shared" si="136"/>
        <v>0.47693463375067235</v>
      </c>
      <c r="J887" s="80">
        <f t="shared" si="137"/>
        <v>0.27379064981538748</v>
      </c>
      <c r="K887" s="44">
        <v>1128.0999999999999</v>
      </c>
      <c r="L887" s="44">
        <v>1113.32</v>
      </c>
      <c r="M887" s="44">
        <v>1124.99</v>
      </c>
      <c r="N887" s="106"/>
    </row>
    <row r="888" spans="1:14">
      <c r="A888" s="40">
        <v>38148</v>
      </c>
      <c r="B888" s="42">
        <v>0.55259999999999998</v>
      </c>
      <c r="C888" s="42">
        <v>0.28949999999999998</v>
      </c>
      <c r="D888" s="42">
        <v>0.15790000000000001</v>
      </c>
      <c r="E888" s="43">
        <f t="shared" si="152"/>
        <v>1</v>
      </c>
      <c r="F888" s="89">
        <f t="shared" si="130"/>
        <v>0.41654999999999998</v>
      </c>
      <c r="G888" s="70">
        <f t="shared" si="153"/>
        <v>0.39469999999999994</v>
      </c>
      <c r="H888" s="80">
        <f t="shared" si="135"/>
        <v>0.37536264178302992</v>
      </c>
      <c r="I888" s="80">
        <f t="shared" si="136"/>
        <v>0.47693463375067235</v>
      </c>
      <c r="J888" s="80">
        <f t="shared" si="137"/>
        <v>0.27379064981538748</v>
      </c>
      <c r="K888" s="44">
        <v>1142.18</v>
      </c>
      <c r="L888" s="44">
        <v>1114.76</v>
      </c>
      <c r="M888" s="44">
        <v>1131.33</v>
      </c>
      <c r="N888" s="106"/>
    </row>
    <row r="889" spans="1:14">
      <c r="A889" s="40">
        <v>38155</v>
      </c>
      <c r="B889" s="42">
        <v>0.41410000000000002</v>
      </c>
      <c r="C889" s="42">
        <v>0.30470000000000003</v>
      </c>
      <c r="D889" s="42">
        <v>0.28129999999999999</v>
      </c>
      <c r="E889" s="43">
        <f t="shared" si="152"/>
        <v>1.0001000000000002</v>
      </c>
      <c r="F889" s="89">
        <f t="shared" si="130"/>
        <v>0.40581249999999996</v>
      </c>
      <c r="G889" s="70">
        <f t="shared" si="153"/>
        <v>0.13280000000000003</v>
      </c>
      <c r="H889" s="80">
        <f t="shared" si="135"/>
        <v>0.37536264178302992</v>
      </c>
      <c r="I889" s="80">
        <f t="shared" si="136"/>
        <v>0.47693463375067235</v>
      </c>
      <c r="J889" s="80">
        <f t="shared" si="137"/>
        <v>0.27379064981538748</v>
      </c>
      <c r="K889" s="44">
        <v>1137.3599999999999</v>
      </c>
      <c r="L889" s="44">
        <v>1122.1600000000001</v>
      </c>
      <c r="M889" s="44">
        <v>1133.56</v>
      </c>
      <c r="N889" s="106"/>
    </row>
    <row r="890" spans="1:14">
      <c r="A890" s="40">
        <v>38162</v>
      </c>
      <c r="B890" s="42">
        <v>0.56410000000000005</v>
      </c>
      <c r="C890" s="42">
        <v>0.2051</v>
      </c>
      <c r="D890" s="42">
        <v>0.23080000000000001</v>
      </c>
      <c r="E890" s="43">
        <f t="shared" si="152"/>
        <v>1</v>
      </c>
      <c r="F890" s="89">
        <f t="shared" si="130"/>
        <v>0.413825</v>
      </c>
      <c r="G890" s="70">
        <f t="shared" si="153"/>
        <v>0.33330000000000004</v>
      </c>
      <c r="H890" s="80">
        <f t="shared" si="135"/>
        <v>0.37536264178302992</v>
      </c>
      <c r="I890" s="80">
        <f t="shared" si="136"/>
        <v>0.47693463375067235</v>
      </c>
      <c r="J890" s="80">
        <f t="shared" si="137"/>
        <v>0.27379064981538748</v>
      </c>
      <c r="K890" s="44">
        <v>1145.1500000000001</v>
      </c>
      <c r="L890" s="44">
        <v>1124.3699999999999</v>
      </c>
      <c r="M890" s="44">
        <v>1144.06</v>
      </c>
      <c r="N890" s="106"/>
    </row>
    <row r="891" spans="1:14">
      <c r="A891" s="40">
        <v>38169</v>
      </c>
      <c r="B891" s="42">
        <v>0.56969999999999998</v>
      </c>
      <c r="C891" s="42">
        <v>0.2727</v>
      </c>
      <c r="D891" s="42">
        <v>0.15759999999999999</v>
      </c>
      <c r="E891" s="43">
        <f t="shared" si="152"/>
        <v>1</v>
      </c>
      <c r="F891" s="89">
        <f t="shared" ref="F891:F954" si="154">AVERAGE(B884:B891)</f>
        <v>0.43631249999999999</v>
      </c>
      <c r="G891" s="70">
        <f t="shared" si="153"/>
        <v>0.41210000000000002</v>
      </c>
      <c r="H891" s="80">
        <f t="shared" si="135"/>
        <v>0.37536264178302992</v>
      </c>
      <c r="I891" s="80">
        <f t="shared" si="136"/>
        <v>0.47693463375067235</v>
      </c>
      <c r="J891" s="80">
        <f t="shared" si="137"/>
        <v>0.27379064981538748</v>
      </c>
      <c r="K891" s="44">
        <v>1144.2</v>
      </c>
      <c r="L891" s="44">
        <v>1131.72</v>
      </c>
      <c r="M891" s="44">
        <v>1140.8399999999999</v>
      </c>
      <c r="N891" s="106"/>
    </row>
    <row r="892" spans="1:14">
      <c r="A892" s="40">
        <v>38176</v>
      </c>
      <c r="B892" s="42">
        <v>0.55100000000000005</v>
      </c>
      <c r="C892" s="42">
        <v>0.23469999999999999</v>
      </c>
      <c r="D892" s="42">
        <v>0.21429999999999999</v>
      </c>
      <c r="E892" s="43">
        <f t="shared" ref="E892:E897" si="155">SUM(B892:D892)</f>
        <v>1</v>
      </c>
      <c r="F892" s="89">
        <f t="shared" si="154"/>
        <v>0.46407500000000002</v>
      </c>
      <c r="G892" s="70">
        <f t="shared" ref="G892:G897" si="156">B892-D892</f>
        <v>0.33670000000000005</v>
      </c>
      <c r="H892" s="80">
        <f t="shared" si="135"/>
        <v>0.37536264178302992</v>
      </c>
      <c r="I892" s="80">
        <f t="shared" si="136"/>
        <v>0.47693463375067235</v>
      </c>
      <c r="J892" s="80">
        <f t="shared" si="137"/>
        <v>0.27379064981538748</v>
      </c>
      <c r="K892" s="44">
        <v>1125.3800000000001</v>
      </c>
      <c r="L892" s="44">
        <v>1113.21</v>
      </c>
      <c r="M892" s="44">
        <v>1118.33</v>
      </c>
      <c r="N892" s="106"/>
    </row>
    <row r="893" spans="1:14">
      <c r="A893" s="40">
        <v>38183</v>
      </c>
      <c r="B893" s="42">
        <v>0.47370000000000001</v>
      </c>
      <c r="C893" s="42">
        <v>0.28949999999999998</v>
      </c>
      <c r="D893" s="42">
        <v>0.23680000000000001</v>
      </c>
      <c r="E893" s="43">
        <f t="shared" si="155"/>
        <v>1</v>
      </c>
      <c r="F893" s="89">
        <f t="shared" si="154"/>
        <v>0.47745000000000004</v>
      </c>
      <c r="G893" s="70">
        <f t="shared" si="156"/>
        <v>0.2369</v>
      </c>
      <c r="H893" s="80">
        <f t="shared" si="135"/>
        <v>0.37536264178302992</v>
      </c>
      <c r="I893" s="80">
        <f t="shared" si="136"/>
        <v>0.47693463375067235</v>
      </c>
      <c r="J893" s="80">
        <f t="shared" si="137"/>
        <v>0.27379064981538748</v>
      </c>
      <c r="K893" s="44">
        <v>1119.5999999999999</v>
      </c>
      <c r="L893" s="44">
        <v>1106.71</v>
      </c>
      <c r="M893" s="44">
        <v>1111.47</v>
      </c>
      <c r="N893" s="106"/>
    </row>
    <row r="894" spans="1:14">
      <c r="A894" s="40">
        <v>38190</v>
      </c>
      <c r="B894" s="42">
        <v>0.35709999999999997</v>
      </c>
      <c r="C894" s="42">
        <v>0.40479999999999999</v>
      </c>
      <c r="D894" s="42">
        <v>0.23810000000000001</v>
      </c>
      <c r="E894" s="43">
        <f t="shared" si="155"/>
        <v>1</v>
      </c>
      <c r="F894" s="89">
        <f t="shared" si="154"/>
        <v>0.47694999999999999</v>
      </c>
      <c r="G894" s="70">
        <f t="shared" si="156"/>
        <v>0.11899999999999997</v>
      </c>
      <c r="H894" s="80">
        <f t="shared" si="135"/>
        <v>0.37536264178302992</v>
      </c>
      <c r="I894" s="80">
        <f t="shared" si="136"/>
        <v>0.47693463375067235</v>
      </c>
      <c r="J894" s="80">
        <f t="shared" si="137"/>
        <v>0.27379064981538748</v>
      </c>
      <c r="K894" s="44">
        <v>1116.27</v>
      </c>
      <c r="L894" s="44">
        <v>1093.8800000000001</v>
      </c>
      <c r="M894" s="44">
        <v>1093.8800000000001</v>
      </c>
      <c r="N894" s="106"/>
    </row>
    <row r="895" spans="1:14">
      <c r="A895" s="40">
        <v>38197</v>
      </c>
      <c r="B895" s="42">
        <v>0.34</v>
      </c>
      <c r="C895" s="42">
        <v>0.3</v>
      </c>
      <c r="D895" s="42">
        <v>0.36</v>
      </c>
      <c r="E895" s="43">
        <f t="shared" si="155"/>
        <v>1</v>
      </c>
      <c r="F895" s="89">
        <f t="shared" si="154"/>
        <v>0.47778750000000003</v>
      </c>
      <c r="G895" s="70">
        <f t="shared" si="156"/>
        <v>-1.9999999999999962E-2</v>
      </c>
      <c r="H895" s="80">
        <f t="shared" si="135"/>
        <v>0.37536264178302992</v>
      </c>
      <c r="I895" s="80">
        <f t="shared" si="136"/>
        <v>0.47693463375067235</v>
      </c>
      <c r="J895" s="80">
        <f t="shared" si="137"/>
        <v>0.27379064981538748</v>
      </c>
      <c r="K895" s="44">
        <v>1098.8399999999999</v>
      </c>
      <c r="L895" s="44">
        <v>1078.78</v>
      </c>
      <c r="M895" s="44">
        <v>1095.42</v>
      </c>
      <c r="N895" s="106"/>
    </row>
    <row r="896" spans="1:14">
      <c r="A896" s="40">
        <v>38204</v>
      </c>
      <c r="B896" s="42">
        <v>0.30990000000000001</v>
      </c>
      <c r="C896" s="42">
        <v>0.35210000000000002</v>
      </c>
      <c r="D896" s="42">
        <v>0.33800000000000002</v>
      </c>
      <c r="E896" s="43">
        <f t="shared" si="155"/>
        <v>1</v>
      </c>
      <c r="F896" s="89">
        <f t="shared" si="154"/>
        <v>0.44744999999999996</v>
      </c>
      <c r="G896" s="70">
        <f t="shared" si="156"/>
        <v>-2.8100000000000014E-2</v>
      </c>
      <c r="H896" s="80">
        <f t="shared" si="135"/>
        <v>0.37536264178302992</v>
      </c>
      <c r="I896" s="80">
        <f t="shared" si="136"/>
        <v>0.47693463375067235</v>
      </c>
      <c r="J896" s="80">
        <f t="shared" si="137"/>
        <v>0.27379064981538748</v>
      </c>
      <c r="K896" s="44">
        <v>1108.5999999999999</v>
      </c>
      <c r="L896" s="44">
        <v>1092.4000000000001</v>
      </c>
      <c r="M896" s="44">
        <v>1098.6300000000001</v>
      </c>
      <c r="N896" s="106"/>
    </row>
    <row r="897" spans="1:14">
      <c r="A897" s="40">
        <v>38211</v>
      </c>
      <c r="B897" s="42">
        <v>0.38569999999999999</v>
      </c>
      <c r="C897" s="42">
        <v>0.21429999999999999</v>
      </c>
      <c r="D897" s="42">
        <v>0.4</v>
      </c>
      <c r="E897" s="43">
        <f t="shared" si="155"/>
        <v>1</v>
      </c>
      <c r="F897" s="89">
        <f t="shared" si="154"/>
        <v>0.44389999999999996</v>
      </c>
      <c r="G897" s="70">
        <f t="shared" si="156"/>
        <v>-1.4300000000000035E-2</v>
      </c>
      <c r="H897" s="80">
        <f t="shared" si="135"/>
        <v>0.37536264178302992</v>
      </c>
      <c r="I897" s="80">
        <f t="shared" si="136"/>
        <v>0.47693463375067235</v>
      </c>
      <c r="J897" s="80">
        <f t="shared" si="137"/>
        <v>0.27379064981538748</v>
      </c>
      <c r="K897" s="44">
        <v>1079.04</v>
      </c>
      <c r="L897" s="44">
        <v>1063.97</v>
      </c>
      <c r="M897" s="44">
        <v>1075.79</v>
      </c>
      <c r="N897" s="106"/>
    </row>
    <row r="898" spans="1:14">
      <c r="A898" s="40">
        <v>38218</v>
      </c>
      <c r="B898" s="42">
        <v>0.3488</v>
      </c>
      <c r="C898" s="42">
        <v>0.30230000000000001</v>
      </c>
      <c r="D898" s="42">
        <v>0.3488</v>
      </c>
      <c r="E898" s="43">
        <f t="shared" ref="E898:E903" si="157">SUM(B898:D898)</f>
        <v>0.99990000000000001</v>
      </c>
      <c r="F898" s="89">
        <f t="shared" si="154"/>
        <v>0.41698749999999996</v>
      </c>
      <c r="G898" s="70">
        <f t="shared" ref="G898:G903" si="158">B898-D898</f>
        <v>0</v>
      </c>
      <c r="H898" s="80">
        <f t="shared" si="135"/>
        <v>0.37536264178302992</v>
      </c>
      <c r="I898" s="80">
        <f t="shared" si="136"/>
        <v>0.47693463375067235</v>
      </c>
      <c r="J898" s="80">
        <f t="shared" si="137"/>
        <v>0.27379064981538748</v>
      </c>
      <c r="K898" s="44">
        <v>1095.17</v>
      </c>
      <c r="L898" s="44">
        <v>1064.8</v>
      </c>
      <c r="M898" s="44">
        <v>1095.17</v>
      </c>
      <c r="N898" s="106"/>
    </row>
    <row r="899" spans="1:14">
      <c r="A899" s="40">
        <v>38225</v>
      </c>
      <c r="B899" s="42">
        <v>0.4153</v>
      </c>
      <c r="C899" s="42">
        <v>0.33050000000000002</v>
      </c>
      <c r="D899" s="42">
        <v>0.25419999999999998</v>
      </c>
      <c r="E899" s="43">
        <f t="shared" si="157"/>
        <v>1</v>
      </c>
      <c r="F899" s="89">
        <f t="shared" si="154"/>
        <v>0.39768750000000008</v>
      </c>
      <c r="G899" s="70">
        <f t="shared" si="158"/>
        <v>0.16110000000000002</v>
      </c>
      <c r="H899" s="80">
        <f t="shared" si="135"/>
        <v>0.37536264178302992</v>
      </c>
      <c r="I899" s="80">
        <f t="shared" si="136"/>
        <v>0.47693463375067235</v>
      </c>
      <c r="J899" s="80">
        <f t="shared" si="137"/>
        <v>0.27379064981538748</v>
      </c>
      <c r="K899" s="44">
        <v>1106.29</v>
      </c>
      <c r="L899" s="44">
        <v>1092.82</v>
      </c>
      <c r="M899" s="44">
        <v>1104.96</v>
      </c>
      <c r="N899" s="106"/>
    </row>
    <row r="900" spans="1:14">
      <c r="A900" s="40">
        <v>38232</v>
      </c>
      <c r="B900" s="42">
        <v>0.41510000000000002</v>
      </c>
      <c r="C900" s="42">
        <v>0.3019</v>
      </c>
      <c r="D900" s="42">
        <v>0.28299999999999997</v>
      </c>
      <c r="E900" s="43">
        <f t="shared" si="157"/>
        <v>1</v>
      </c>
      <c r="F900" s="89">
        <f t="shared" si="154"/>
        <v>0.38070000000000004</v>
      </c>
      <c r="G900" s="70">
        <f t="shared" si="158"/>
        <v>0.13210000000000005</v>
      </c>
      <c r="H900" s="80">
        <f t="shared" si="135"/>
        <v>0.37536264178302992</v>
      </c>
      <c r="I900" s="80">
        <f t="shared" si="136"/>
        <v>0.47693463375067235</v>
      </c>
      <c r="J900" s="80">
        <f t="shared" si="137"/>
        <v>0.27379064981538748</v>
      </c>
      <c r="K900" s="44">
        <v>1109.24</v>
      </c>
      <c r="L900" s="44">
        <v>1094.72</v>
      </c>
      <c r="M900" s="44">
        <v>1105.9100000000001</v>
      </c>
      <c r="N900" s="106"/>
    </row>
    <row r="901" spans="1:14">
      <c r="A901" s="40">
        <v>38239</v>
      </c>
      <c r="B901" s="42">
        <v>0.505</v>
      </c>
      <c r="C901" s="42">
        <v>0.25740000000000002</v>
      </c>
      <c r="D901" s="42">
        <v>0.23760000000000001</v>
      </c>
      <c r="E901" s="43">
        <f t="shared" si="157"/>
        <v>1</v>
      </c>
      <c r="F901" s="89">
        <f t="shared" si="154"/>
        <v>0.38461250000000002</v>
      </c>
      <c r="G901" s="70">
        <f t="shared" si="158"/>
        <v>0.26739999999999997</v>
      </c>
      <c r="H901" s="80">
        <f t="shared" si="135"/>
        <v>0.37536264178302992</v>
      </c>
      <c r="I901" s="80">
        <f t="shared" si="136"/>
        <v>0.47693463375067235</v>
      </c>
      <c r="J901" s="80">
        <f t="shared" si="137"/>
        <v>0.27379064981538748</v>
      </c>
      <c r="K901" s="44">
        <v>1124.08</v>
      </c>
      <c r="L901" s="44">
        <v>1113.6300000000001</v>
      </c>
      <c r="M901" s="44">
        <v>1121.3</v>
      </c>
      <c r="N901" s="106"/>
    </row>
    <row r="902" spans="1:14">
      <c r="A902" s="40">
        <v>38246</v>
      </c>
      <c r="B902" s="42">
        <v>0.45450000000000002</v>
      </c>
      <c r="C902" s="42">
        <v>0.2273</v>
      </c>
      <c r="D902" s="42">
        <v>0.31819999999999998</v>
      </c>
      <c r="E902" s="43">
        <f t="shared" si="157"/>
        <v>1</v>
      </c>
      <c r="F902" s="89">
        <f t="shared" si="154"/>
        <v>0.39678750000000002</v>
      </c>
      <c r="G902" s="70">
        <f t="shared" si="158"/>
        <v>0.13630000000000003</v>
      </c>
      <c r="H902" s="80">
        <f t="shared" ref="H902:H965" si="159">$B$1878</f>
        <v>0.37536264178302992</v>
      </c>
      <c r="I902" s="80">
        <f t="shared" ref="I902:I965" si="160">$B$1880</f>
        <v>0.47693463375067235</v>
      </c>
      <c r="J902" s="80">
        <f t="shared" ref="J902:J965" si="161">$B$1881</f>
        <v>0.27379064981538748</v>
      </c>
      <c r="K902" s="44">
        <v>1129.78</v>
      </c>
      <c r="L902" s="44">
        <v>1123.3499999999999</v>
      </c>
      <c r="M902" s="44">
        <v>1125.82</v>
      </c>
      <c r="N902" s="106"/>
    </row>
    <row r="903" spans="1:14">
      <c r="A903" s="40">
        <v>38253</v>
      </c>
      <c r="B903" s="42">
        <v>0.51200000000000001</v>
      </c>
      <c r="C903" s="42">
        <v>0.22</v>
      </c>
      <c r="D903" s="42">
        <v>0.26800000000000002</v>
      </c>
      <c r="E903" s="43">
        <f t="shared" si="157"/>
        <v>1</v>
      </c>
      <c r="F903" s="89">
        <f t="shared" si="154"/>
        <v>0.41828749999999998</v>
      </c>
      <c r="G903" s="70">
        <f t="shared" si="158"/>
        <v>0.24399999999999999</v>
      </c>
      <c r="H903" s="80">
        <f t="shared" si="159"/>
        <v>0.37536264178302992</v>
      </c>
      <c r="I903" s="80">
        <f t="shared" si="160"/>
        <v>0.47693463375067235</v>
      </c>
      <c r="J903" s="80">
        <f t="shared" si="161"/>
        <v>0.27379064981538748</v>
      </c>
      <c r="K903" s="44">
        <v>1128.55</v>
      </c>
      <c r="L903" s="44">
        <v>1120.3399999999999</v>
      </c>
      <c r="M903" s="44">
        <v>1122.2</v>
      </c>
      <c r="N903" s="106"/>
    </row>
    <row r="904" spans="1:14">
      <c r="A904" s="40">
        <v>38260</v>
      </c>
      <c r="B904" s="42">
        <v>0.41070000000000001</v>
      </c>
      <c r="C904" s="42">
        <v>0.19639999999999999</v>
      </c>
      <c r="D904" s="42">
        <v>0.39290000000000003</v>
      </c>
      <c r="E904" s="43">
        <f t="shared" ref="E904:E909" si="162">SUM(B904:D904)</f>
        <v>1</v>
      </c>
      <c r="F904" s="89">
        <f t="shared" si="154"/>
        <v>0.43088749999999998</v>
      </c>
      <c r="G904" s="70">
        <f t="shared" ref="G904:G909" si="163">B904-D904</f>
        <v>1.7799999999999983E-2</v>
      </c>
      <c r="H904" s="80">
        <f t="shared" si="159"/>
        <v>0.37536264178302992</v>
      </c>
      <c r="I904" s="80">
        <f t="shared" si="160"/>
        <v>0.47693463375067235</v>
      </c>
      <c r="J904" s="80">
        <f t="shared" si="161"/>
        <v>0.27379064981538748</v>
      </c>
      <c r="K904" s="44">
        <v>1114.8</v>
      </c>
      <c r="L904" s="44">
        <v>1101.29</v>
      </c>
      <c r="M904" s="44">
        <v>1114.8</v>
      </c>
      <c r="N904" s="106"/>
    </row>
    <row r="905" spans="1:14">
      <c r="A905" s="40">
        <v>38267</v>
      </c>
      <c r="B905" s="42">
        <v>0.56930000000000003</v>
      </c>
      <c r="C905" s="42">
        <v>0.2336</v>
      </c>
      <c r="D905" s="42">
        <v>0.1971</v>
      </c>
      <c r="E905" s="43">
        <f t="shared" si="162"/>
        <v>1</v>
      </c>
      <c r="F905" s="89">
        <f t="shared" si="154"/>
        <v>0.4538375</v>
      </c>
      <c r="G905" s="70">
        <f t="shared" si="163"/>
        <v>0.37220000000000003</v>
      </c>
      <c r="H905" s="80">
        <f t="shared" si="159"/>
        <v>0.37536264178302992</v>
      </c>
      <c r="I905" s="80">
        <f t="shared" si="160"/>
        <v>0.47693463375067235</v>
      </c>
      <c r="J905" s="80">
        <f t="shared" si="161"/>
        <v>0.27379064981538748</v>
      </c>
      <c r="K905" s="44">
        <v>1142.05</v>
      </c>
      <c r="L905" s="44">
        <v>1131.5</v>
      </c>
      <c r="M905" s="44">
        <v>1142.05</v>
      </c>
      <c r="N905" s="106"/>
    </row>
    <row r="906" spans="1:14">
      <c r="A906" s="40">
        <v>38274</v>
      </c>
      <c r="B906" s="42">
        <v>0.4471</v>
      </c>
      <c r="C906" s="42">
        <v>0.27060000000000001</v>
      </c>
      <c r="D906" s="42">
        <v>0.28239999999999998</v>
      </c>
      <c r="E906" s="43">
        <f t="shared" si="162"/>
        <v>1.0001</v>
      </c>
      <c r="F906" s="89">
        <f t="shared" si="154"/>
        <v>0.46612499999999996</v>
      </c>
      <c r="G906" s="70">
        <f t="shared" si="163"/>
        <v>0.16470000000000001</v>
      </c>
      <c r="H906" s="80">
        <f t="shared" si="159"/>
        <v>0.37536264178302992</v>
      </c>
      <c r="I906" s="80">
        <f t="shared" si="160"/>
        <v>0.47693463375067235</v>
      </c>
      <c r="J906" s="80">
        <f t="shared" si="161"/>
        <v>0.27379064981538748</v>
      </c>
      <c r="K906" s="44">
        <v>1127.01</v>
      </c>
      <c r="L906" s="44">
        <v>1109.6300000000001</v>
      </c>
      <c r="M906" s="44">
        <v>1113.6500000000001</v>
      </c>
      <c r="N906" s="106"/>
    </row>
    <row r="907" spans="1:14">
      <c r="A907" s="40">
        <v>38281</v>
      </c>
      <c r="B907" s="42">
        <v>0.42480000000000001</v>
      </c>
      <c r="C907" s="42">
        <v>0.28760000000000002</v>
      </c>
      <c r="D907" s="42">
        <v>0.28760000000000002</v>
      </c>
      <c r="E907" s="43">
        <f t="shared" si="162"/>
        <v>1</v>
      </c>
      <c r="F907" s="89">
        <f t="shared" si="154"/>
        <v>0.46731249999999996</v>
      </c>
      <c r="G907" s="70">
        <f t="shared" si="163"/>
        <v>0.13719999999999999</v>
      </c>
      <c r="H907" s="80">
        <f t="shared" si="159"/>
        <v>0.37536264178302992</v>
      </c>
      <c r="I907" s="80">
        <f t="shared" si="160"/>
        <v>0.47693463375067235</v>
      </c>
      <c r="J907" s="80">
        <f t="shared" si="161"/>
        <v>0.27379064981538748</v>
      </c>
      <c r="K907" s="44">
        <v>1117.96</v>
      </c>
      <c r="L907" s="44">
        <v>1094.25</v>
      </c>
      <c r="M907" s="44">
        <v>1103.6600000000001</v>
      </c>
      <c r="N907" s="106"/>
    </row>
    <row r="908" spans="1:14">
      <c r="A908" s="40">
        <v>38288</v>
      </c>
      <c r="B908" s="42">
        <v>0.42309999999999998</v>
      </c>
      <c r="C908" s="42">
        <v>0.2596</v>
      </c>
      <c r="D908" s="42">
        <v>0.31730000000000003</v>
      </c>
      <c r="E908" s="43">
        <f t="shared" si="162"/>
        <v>1</v>
      </c>
      <c r="F908" s="89">
        <f t="shared" si="154"/>
        <v>0.46831249999999996</v>
      </c>
      <c r="G908" s="70">
        <f t="shared" si="163"/>
        <v>0.10579999999999995</v>
      </c>
      <c r="H908" s="80">
        <f t="shared" si="159"/>
        <v>0.37536264178302992</v>
      </c>
      <c r="I908" s="80">
        <f t="shared" si="160"/>
        <v>0.47693463375067235</v>
      </c>
      <c r="J908" s="80">
        <f t="shared" si="161"/>
        <v>0.27379064981538748</v>
      </c>
      <c r="K908" s="44">
        <v>1126.29</v>
      </c>
      <c r="L908" s="44">
        <v>1090.29</v>
      </c>
      <c r="M908" s="44">
        <v>1125.4000000000001</v>
      </c>
      <c r="N908" s="106"/>
    </row>
    <row r="909" spans="1:14">
      <c r="A909" s="40">
        <v>38295</v>
      </c>
      <c r="B909" s="42">
        <v>0.57140000000000002</v>
      </c>
      <c r="C909" s="42">
        <v>0.2</v>
      </c>
      <c r="D909" s="42">
        <v>0.2286</v>
      </c>
      <c r="E909" s="43">
        <f t="shared" si="162"/>
        <v>1</v>
      </c>
      <c r="F909" s="89">
        <f t="shared" si="154"/>
        <v>0.47661249999999994</v>
      </c>
      <c r="G909" s="70">
        <f t="shared" si="163"/>
        <v>0.34279999999999999</v>
      </c>
      <c r="H909" s="80">
        <f t="shared" si="159"/>
        <v>0.37536264178302992</v>
      </c>
      <c r="I909" s="80">
        <f t="shared" si="160"/>
        <v>0.47693463375067235</v>
      </c>
      <c r="J909" s="80">
        <f t="shared" si="161"/>
        <v>0.27379064981538748</v>
      </c>
      <c r="K909" s="44">
        <v>1147.57</v>
      </c>
      <c r="L909" s="44">
        <v>1127.5999999999999</v>
      </c>
      <c r="M909" s="44">
        <v>1143.2</v>
      </c>
      <c r="N909" s="106"/>
    </row>
    <row r="910" spans="1:14">
      <c r="A910" s="40">
        <v>38302</v>
      </c>
      <c r="B910" s="42">
        <v>0.625</v>
      </c>
      <c r="C910" s="42">
        <v>0.15909999999999999</v>
      </c>
      <c r="D910" s="42">
        <v>0.21590000000000001</v>
      </c>
      <c r="E910" s="43">
        <f t="shared" ref="E910:E915" si="164">SUM(B910:D910)</f>
        <v>1</v>
      </c>
      <c r="F910" s="89">
        <f t="shared" si="154"/>
        <v>0.49792500000000001</v>
      </c>
      <c r="G910" s="70">
        <f t="shared" ref="G910:G915" si="165">B910-D910</f>
        <v>0.40910000000000002</v>
      </c>
      <c r="H910" s="80">
        <f t="shared" si="159"/>
        <v>0.37536264178302992</v>
      </c>
      <c r="I910" s="80">
        <f t="shared" si="160"/>
        <v>0.47693463375067235</v>
      </c>
      <c r="J910" s="80">
        <f t="shared" si="161"/>
        <v>0.27379064981538748</v>
      </c>
      <c r="K910" s="44">
        <v>1169.25</v>
      </c>
      <c r="L910" s="44">
        <v>1162.32</v>
      </c>
      <c r="M910" s="44">
        <v>1162.9100000000001</v>
      </c>
      <c r="N910" s="106"/>
    </row>
    <row r="911" spans="1:14">
      <c r="A911" s="40">
        <v>38309</v>
      </c>
      <c r="B911" s="42">
        <v>0.64100000000000001</v>
      </c>
      <c r="C911" s="42">
        <v>0.1346</v>
      </c>
      <c r="D911" s="42">
        <v>0.22439999999999999</v>
      </c>
      <c r="E911" s="43">
        <f t="shared" si="164"/>
        <v>1</v>
      </c>
      <c r="F911" s="89">
        <f t="shared" si="154"/>
        <v>0.51405000000000001</v>
      </c>
      <c r="G911" s="70">
        <f t="shared" si="165"/>
        <v>0.41660000000000003</v>
      </c>
      <c r="H911" s="80">
        <f t="shared" si="159"/>
        <v>0.37536264178302992</v>
      </c>
      <c r="I911" s="80">
        <f t="shared" si="160"/>
        <v>0.47693463375067235</v>
      </c>
      <c r="J911" s="80">
        <f t="shared" si="161"/>
        <v>0.27379064981538748</v>
      </c>
      <c r="K911" s="44">
        <v>1188.46</v>
      </c>
      <c r="L911" s="44">
        <v>1175.32</v>
      </c>
      <c r="M911" s="44">
        <v>1181.94</v>
      </c>
      <c r="N911" s="106"/>
    </row>
    <row r="912" spans="1:14">
      <c r="A912" s="40">
        <v>38315</v>
      </c>
      <c r="B912" s="42">
        <v>0.49480000000000002</v>
      </c>
      <c r="C912" s="42">
        <v>0.23710000000000001</v>
      </c>
      <c r="D912" s="42">
        <v>0.26800000000000002</v>
      </c>
      <c r="E912" s="43">
        <f t="shared" si="164"/>
        <v>0.99990000000000001</v>
      </c>
      <c r="F912" s="89">
        <f t="shared" si="154"/>
        <v>0.52456250000000004</v>
      </c>
      <c r="G912" s="70">
        <f t="shared" si="165"/>
        <v>0.2268</v>
      </c>
      <c r="H912" s="80">
        <f t="shared" si="159"/>
        <v>0.37536264178302992</v>
      </c>
      <c r="I912" s="80">
        <f t="shared" si="160"/>
        <v>0.47693463375067235</v>
      </c>
      <c r="J912" s="80">
        <f t="shared" si="161"/>
        <v>0.27379064981538748</v>
      </c>
      <c r="K912" s="44">
        <v>1182.46</v>
      </c>
      <c r="L912" s="44">
        <v>1176.94</v>
      </c>
      <c r="M912" s="44">
        <v>1181.76</v>
      </c>
      <c r="N912" s="106"/>
    </row>
    <row r="913" spans="1:14">
      <c r="A913" s="40">
        <v>38323</v>
      </c>
      <c r="B913" s="42">
        <v>0.56759999999999999</v>
      </c>
      <c r="C913" s="42">
        <v>0.1784</v>
      </c>
      <c r="D913" s="42">
        <v>0.25409999999999999</v>
      </c>
      <c r="E913" s="43">
        <f t="shared" si="164"/>
        <v>1.0001</v>
      </c>
      <c r="F913" s="89">
        <f t="shared" si="154"/>
        <v>0.52434999999999998</v>
      </c>
      <c r="G913" s="70">
        <f t="shared" si="165"/>
        <v>0.3135</v>
      </c>
      <c r="H913" s="80">
        <f t="shared" si="159"/>
        <v>0.37536264178302992</v>
      </c>
      <c r="I913" s="80">
        <f t="shared" si="160"/>
        <v>0.47693463375067235</v>
      </c>
      <c r="J913" s="80">
        <f t="shared" si="161"/>
        <v>0.27379064981538748</v>
      </c>
      <c r="K913" s="44">
        <v>1191.3699999999999</v>
      </c>
      <c r="L913" s="44">
        <v>1172.3699999999999</v>
      </c>
      <c r="M913" s="44">
        <v>1191.3699999999999</v>
      </c>
      <c r="N913" s="106"/>
    </row>
    <row r="914" spans="1:14">
      <c r="A914" s="40">
        <v>38330</v>
      </c>
      <c r="B914" s="42">
        <v>0.51349999999999996</v>
      </c>
      <c r="C914" s="42">
        <v>0.23419999999999999</v>
      </c>
      <c r="D914" s="42">
        <v>0.25230000000000002</v>
      </c>
      <c r="E914" s="43">
        <f t="shared" si="164"/>
        <v>1</v>
      </c>
      <c r="F914" s="89">
        <f t="shared" si="154"/>
        <v>0.53264999999999996</v>
      </c>
      <c r="G914" s="70">
        <f t="shared" si="165"/>
        <v>0.26119999999999993</v>
      </c>
      <c r="H914" s="80">
        <f t="shared" si="159"/>
        <v>0.37536264178302992</v>
      </c>
      <c r="I914" s="80">
        <f t="shared" si="160"/>
        <v>0.47693463375067235</v>
      </c>
      <c r="J914" s="80">
        <f t="shared" si="161"/>
        <v>0.27379064981538748</v>
      </c>
      <c r="K914" s="44">
        <v>1192.4100000000001</v>
      </c>
      <c r="L914" s="44">
        <v>1177.07</v>
      </c>
      <c r="M914" s="44">
        <v>1182.81</v>
      </c>
      <c r="N914" s="106"/>
    </row>
    <row r="915" spans="1:14">
      <c r="A915" s="40">
        <v>38337</v>
      </c>
      <c r="B915" s="42">
        <v>0.52529999999999999</v>
      </c>
      <c r="C915" s="42">
        <v>0.2828</v>
      </c>
      <c r="D915" s="42">
        <v>0.19189999999999999</v>
      </c>
      <c r="E915" s="43">
        <f t="shared" si="164"/>
        <v>1</v>
      </c>
      <c r="F915" s="89">
        <f t="shared" si="154"/>
        <v>0.54521249999999999</v>
      </c>
      <c r="G915" s="70">
        <f t="shared" si="165"/>
        <v>0.33340000000000003</v>
      </c>
      <c r="H915" s="80">
        <f t="shared" si="159"/>
        <v>0.37536264178302992</v>
      </c>
      <c r="I915" s="80">
        <f t="shared" si="160"/>
        <v>0.47693463375067235</v>
      </c>
      <c r="J915" s="80">
        <f t="shared" si="161"/>
        <v>0.27379064981538748</v>
      </c>
      <c r="K915" s="44">
        <v>1206.6099999999999</v>
      </c>
      <c r="L915" s="44">
        <v>1188</v>
      </c>
      <c r="M915" s="44">
        <v>1205.72</v>
      </c>
      <c r="N915" s="106"/>
    </row>
    <row r="916" spans="1:14">
      <c r="A916" s="40">
        <v>38344</v>
      </c>
      <c r="B916" s="42">
        <v>0.60229999999999995</v>
      </c>
      <c r="C916" s="42">
        <v>0.21590000000000001</v>
      </c>
      <c r="D916" s="42">
        <v>0.18179999999999999</v>
      </c>
      <c r="E916" s="43">
        <f t="shared" ref="E916:E921" si="166">SUM(B916:D916)</f>
        <v>0.99999999999999989</v>
      </c>
      <c r="F916" s="89">
        <f t="shared" si="154"/>
        <v>0.56761250000000008</v>
      </c>
      <c r="G916" s="70">
        <f t="shared" ref="G916:G921" si="167">B916-D916</f>
        <v>0.42049999999999998</v>
      </c>
      <c r="H916" s="80">
        <f t="shared" si="159"/>
        <v>0.37536264178302992</v>
      </c>
      <c r="I916" s="80">
        <f t="shared" si="160"/>
        <v>0.47693463375067235</v>
      </c>
      <c r="J916" s="80">
        <f t="shared" si="161"/>
        <v>0.27379064981538748</v>
      </c>
      <c r="K916" s="44">
        <v>1211.42</v>
      </c>
      <c r="L916" s="44">
        <v>1193.3599999999999</v>
      </c>
      <c r="M916" s="44">
        <v>1209.57</v>
      </c>
      <c r="N916" s="106"/>
    </row>
    <row r="917" spans="1:14">
      <c r="A917" s="40">
        <v>38351</v>
      </c>
      <c r="B917" s="42">
        <v>0.5766</v>
      </c>
      <c r="C917" s="42">
        <v>0.2482</v>
      </c>
      <c r="D917" s="42">
        <v>0.17519999999999999</v>
      </c>
      <c r="E917" s="43">
        <f t="shared" si="166"/>
        <v>1</v>
      </c>
      <c r="F917" s="89">
        <f t="shared" si="154"/>
        <v>0.56826250000000011</v>
      </c>
      <c r="G917" s="70">
        <f t="shared" si="167"/>
        <v>0.40139999999999998</v>
      </c>
      <c r="H917" s="80">
        <f t="shared" si="159"/>
        <v>0.37536264178302992</v>
      </c>
      <c r="I917" s="80">
        <f t="shared" si="160"/>
        <v>0.47693463375067235</v>
      </c>
      <c r="J917" s="80">
        <f t="shared" si="161"/>
        <v>0.27379064981538748</v>
      </c>
      <c r="K917" s="44">
        <v>1214.1300000000001</v>
      </c>
      <c r="L917" s="44">
        <v>1204.92</v>
      </c>
      <c r="M917" s="44">
        <v>1213.45</v>
      </c>
      <c r="N917" s="106"/>
    </row>
    <row r="918" spans="1:14">
      <c r="A918" s="40">
        <v>38358</v>
      </c>
      <c r="B918" s="42">
        <v>0.38100000000000001</v>
      </c>
      <c r="C918" s="42">
        <v>0.27379999999999999</v>
      </c>
      <c r="D918" s="42">
        <v>0.34520000000000001</v>
      </c>
      <c r="E918" s="43">
        <f t="shared" si="166"/>
        <v>1</v>
      </c>
      <c r="F918" s="89">
        <f t="shared" si="154"/>
        <v>0.53776250000000003</v>
      </c>
      <c r="G918" s="70">
        <f t="shared" si="167"/>
        <v>3.5799999999999998E-2</v>
      </c>
      <c r="H918" s="80">
        <f t="shared" si="159"/>
        <v>0.37536264178302992</v>
      </c>
      <c r="I918" s="80">
        <f t="shared" si="160"/>
        <v>0.47693463375067235</v>
      </c>
      <c r="J918" s="80">
        <f t="shared" si="161"/>
        <v>0.27379064981538748</v>
      </c>
      <c r="K918" s="44">
        <v>1217.8</v>
      </c>
      <c r="L918" s="44">
        <v>1183.72</v>
      </c>
      <c r="M918" s="44">
        <v>1183.74</v>
      </c>
      <c r="N918" s="106"/>
    </row>
    <row r="919" spans="1:14">
      <c r="A919" s="40">
        <v>38365</v>
      </c>
      <c r="B919" s="42">
        <v>0.33989999999999998</v>
      </c>
      <c r="C919" s="42">
        <v>0.26140000000000002</v>
      </c>
      <c r="D919" s="42">
        <v>0.3987</v>
      </c>
      <c r="E919" s="43">
        <f t="shared" si="166"/>
        <v>1</v>
      </c>
      <c r="F919" s="89">
        <f t="shared" si="154"/>
        <v>0.50012500000000004</v>
      </c>
      <c r="G919" s="70">
        <f t="shared" si="167"/>
        <v>-5.8800000000000019E-2</v>
      </c>
      <c r="H919" s="80">
        <f t="shared" si="159"/>
        <v>0.37536264178302992</v>
      </c>
      <c r="I919" s="80">
        <f t="shared" si="160"/>
        <v>0.47693463375067235</v>
      </c>
      <c r="J919" s="80">
        <f t="shared" si="161"/>
        <v>0.27379064981538748</v>
      </c>
      <c r="K919" s="44">
        <v>1194.78</v>
      </c>
      <c r="L919" s="44">
        <v>1175.6400000000001</v>
      </c>
      <c r="M919" s="44">
        <v>1184.52</v>
      </c>
      <c r="N919" s="106"/>
    </row>
    <row r="920" spans="1:14">
      <c r="A920" s="40">
        <v>38372</v>
      </c>
      <c r="B920" s="42">
        <v>0.33660000000000001</v>
      </c>
      <c r="C920" s="42">
        <v>0.32669999999999999</v>
      </c>
      <c r="D920" s="42">
        <v>0.33660000000000001</v>
      </c>
      <c r="E920" s="43">
        <f t="shared" si="166"/>
        <v>0.99990000000000001</v>
      </c>
      <c r="F920" s="89">
        <f t="shared" si="154"/>
        <v>0.48034999999999994</v>
      </c>
      <c r="G920" s="70">
        <f t="shared" si="167"/>
        <v>0</v>
      </c>
      <c r="H920" s="80">
        <f t="shared" si="159"/>
        <v>0.37536264178302992</v>
      </c>
      <c r="I920" s="80">
        <f t="shared" si="160"/>
        <v>0.47693463375067235</v>
      </c>
      <c r="J920" s="80">
        <f t="shared" si="161"/>
        <v>0.27379064981538748</v>
      </c>
      <c r="K920" s="44">
        <v>1195.98</v>
      </c>
      <c r="L920" s="44">
        <v>1180.0999999999999</v>
      </c>
      <c r="M920" s="44">
        <v>1184.52</v>
      </c>
      <c r="N920" s="106"/>
    </row>
    <row r="921" spans="1:14">
      <c r="A921" s="40">
        <v>38379</v>
      </c>
      <c r="B921" s="42">
        <v>0.26429999999999998</v>
      </c>
      <c r="C921" s="42">
        <v>0.37140000000000001</v>
      </c>
      <c r="D921" s="42">
        <v>0.36430000000000001</v>
      </c>
      <c r="E921" s="43">
        <f t="shared" si="166"/>
        <v>1</v>
      </c>
      <c r="F921" s="89">
        <f t="shared" si="154"/>
        <v>0.44243749999999998</v>
      </c>
      <c r="G921" s="70">
        <f t="shared" si="167"/>
        <v>-0.10000000000000003</v>
      </c>
      <c r="H921" s="80">
        <f t="shared" si="159"/>
        <v>0.37536264178302992</v>
      </c>
      <c r="I921" s="80">
        <f t="shared" si="160"/>
        <v>0.47693463375067235</v>
      </c>
      <c r="J921" s="80">
        <f t="shared" si="161"/>
        <v>0.27379064981538748</v>
      </c>
      <c r="K921" s="44">
        <v>1175.96</v>
      </c>
      <c r="L921" s="44">
        <v>1163.75</v>
      </c>
      <c r="M921" s="44">
        <v>1174.07</v>
      </c>
      <c r="N921" s="106"/>
    </row>
    <row r="922" spans="1:14">
      <c r="A922" s="40">
        <v>38386</v>
      </c>
      <c r="B922" s="42">
        <v>0.41670000000000001</v>
      </c>
      <c r="C922" s="42">
        <v>0.33329999999999999</v>
      </c>
      <c r="D922" s="42">
        <v>0.25</v>
      </c>
      <c r="E922" s="43">
        <f t="shared" ref="E922:E937" si="168">SUM(B922:D922)</f>
        <v>1</v>
      </c>
      <c r="F922" s="89">
        <f t="shared" si="154"/>
        <v>0.43033750000000004</v>
      </c>
      <c r="G922" s="70">
        <f t="shared" ref="G922:G932" si="169">B922-D922</f>
        <v>0.16670000000000001</v>
      </c>
      <c r="H922" s="80">
        <f t="shared" si="159"/>
        <v>0.37536264178302992</v>
      </c>
      <c r="I922" s="80">
        <f t="shared" si="160"/>
        <v>0.47693463375067235</v>
      </c>
      <c r="J922" s="80">
        <f t="shared" si="161"/>
        <v>0.27379064981538748</v>
      </c>
      <c r="K922" s="44">
        <v>1195.25</v>
      </c>
      <c r="L922" s="44">
        <v>1171.3599999999999</v>
      </c>
      <c r="M922" s="44">
        <v>1193.19</v>
      </c>
      <c r="N922" s="106"/>
    </row>
    <row r="923" spans="1:14">
      <c r="A923" s="40">
        <v>38393</v>
      </c>
      <c r="B923" s="42">
        <v>0.4375</v>
      </c>
      <c r="C923" s="42">
        <v>0.33329999999999999</v>
      </c>
      <c r="D923" s="42">
        <v>0.22919999999999999</v>
      </c>
      <c r="E923" s="43">
        <f t="shared" si="168"/>
        <v>0.99999999999999989</v>
      </c>
      <c r="F923" s="89">
        <f t="shared" si="154"/>
        <v>0.41936249999999997</v>
      </c>
      <c r="G923" s="70">
        <f t="shared" si="169"/>
        <v>0.20830000000000001</v>
      </c>
      <c r="H923" s="80">
        <f t="shared" si="159"/>
        <v>0.37536264178302992</v>
      </c>
      <c r="I923" s="80">
        <f t="shared" si="160"/>
        <v>0.47693463375067235</v>
      </c>
      <c r="J923" s="80">
        <f t="shared" si="161"/>
        <v>0.27379064981538748</v>
      </c>
      <c r="K923" s="44">
        <v>1205.1099999999999</v>
      </c>
      <c r="L923" s="44">
        <v>1191.54</v>
      </c>
      <c r="M923" s="44">
        <v>1191.99</v>
      </c>
      <c r="N923" s="106"/>
    </row>
    <row r="924" spans="1:14">
      <c r="A924" s="40">
        <v>38400</v>
      </c>
      <c r="B924" s="42">
        <v>0.36359999999999998</v>
      </c>
      <c r="C924" s="42">
        <v>0.3377</v>
      </c>
      <c r="D924" s="42">
        <v>0.29870000000000002</v>
      </c>
      <c r="E924" s="43">
        <f t="shared" si="168"/>
        <v>1</v>
      </c>
      <c r="F924" s="89">
        <f t="shared" si="154"/>
        <v>0.38952499999999995</v>
      </c>
      <c r="G924" s="70">
        <f t="shared" si="169"/>
        <v>6.4899999999999958E-2</v>
      </c>
      <c r="H924" s="80">
        <f t="shared" si="159"/>
        <v>0.37536264178302992</v>
      </c>
      <c r="I924" s="80">
        <f t="shared" si="160"/>
        <v>0.47693463375067235</v>
      </c>
      <c r="J924" s="80">
        <f t="shared" si="161"/>
        <v>0.27379064981538748</v>
      </c>
      <c r="K924" s="44">
        <v>1212.44</v>
      </c>
      <c r="L924" s="44">
        <v>1203.5899999999999</v>
      </c>
      <c r="M924" s="44">
        <v>1210.3399999999999</v>
      </c>
      <c r="N924" s="106"/>
    </row>
    <row r="925" spans="1:14">
      <c r="A925" s="40">
        <v>38407</v>
      </c>
      <c r="B925" s="42">
        <v>0.31819999999999998</v>
      </c>
      <c r="C925" s="42">
        <v>0.36359999999999998</v>
      </c>
      <c r="D925" s="42">
        <v>0.31819999999999998</v>
      </c>
      <c r="E925" s="43">
        <f t="shared" si="168"/>
        <v>1</v>
      </c>
      <c r="F925" s="89">
        <f t="shared" si="154"/>
        <v>0.35722500000000001</v>
      </c>
      <c r="G925" s="70">
        <f t="shared" si="169"/>
        <v>0</v>
      </c>
      <c r="H925" s="80">
        <f t="shared" si="159"/>
        <v>0.37536264178302992</v>
      </c>
      <c r="I925" s="80">
        <f t="shared" si="160"/>
        <v>0.47693463375067235</v>
      </c>
      <c r="J925" s="80">
        <f t="shared" si="161"/>
        <v>0.27379064981538748</v>
      </c>
      <c r="K925" s="44">
        <v>1202.48</v>
      </c>
      <c r="L925" s="44">
        <v>1184.1600000000001</v>
      </c>
      <c r="M925" s="44">
        <v>1190.8</v>
      </c>
      <c r="N925" s="106"/>
    </row>
    <row r="926" spans="1:14">
      <c r="A926" s="40">
        <v>38414</v>
      </c>
      <c r="B926" s="42">
        <v>0.39510000000000001</v>
      </c>
      <c r="C926" s="42">
        <v>0.33329999999999999</v>
      </c>
      <c r="D926" s="42">
        <v>0.27160000000000001</v>
      </c>
      <c r="E926" s="43">
        <f t="shared" si="168"/>
        <v>1</v>
      </c>
      <c r="F926" s="89">
        <f t="shared" si="154"/>
        <v>0.35898750000000001</v>
      </c>
      <c r="G926" s="70">
        <f t="shared" si="169"/>
        <v>0.1235</v>
      </c>
      <c r="H926" s="80">
        <f t="shared" si="159"/>
        <v>0.37536264178302992</v>
      </c>
      <c r="I926" s="80">
        <f t="shared" si="160"/>
        <v>0.47693463375067235</v>
      </c>
      <c r="J926" s="80">
        <f t="shared" si="161"/>
        <v>0.27379064981538748</v>
      </c>
      <c r="K926" s="44">
        <v>1215.79</v>
      </c>
      <c r="L926" s="44">
        <v>1198.1300000000001</v>
      </c>
      <c r="M926" s="44">
        <v>1210.08</v>
      </c>
      <c r="N926" s="106"/>
    </row>
    <row r="927" spans="1:14">
      <c r="A927" s="40">
        <v>38421</v>
      </c>
      <c r="B927" s="42">
        <v>0.49659999999999999</v>
      </c>
      <c r="C927" s="42">
        <v>0.255</v>
      </c>
      <c r="D927" s="42">
        <v>0.24829999999999999</v>
      </c>
      <c r="E927" s="43">
        <f t="shared" si="168"/>
        <v>0.99990000000000001</v>
      </c>
      <c r="F927" s="89">
        <f t="shared" si="154"/>
        <v>0.37857499999999999</v>
      </c>
      <c r="G927" s="70">
        <f t="shared" si="169"/>
        <v>0.24829999999999999</v>
      </c>
      <c r="H927" s="80">
        <f t="shared" si="159"/>
        <v>0.37536264178302992</v>
      </c>
      <c r="I927" s="80">
        <f t="shared" si="160"/>
        <v>0.47693463375067235</v>
      </c>
      <c r="J927" s="80">
        <f t="shared" si="161"/>
        <v>0.27379064981538748</v>
      </c>
      <c r="K927" s="44">
        <v>1229.06</v>
      </c>
      <c r="L927" s="44">
        <v>1206.71</v>
      </c>
      <c r="M927" s="44">
        <v>1207.01</v>
      </c>
      <c r="N927" s="106"/>
    </row>
    <row r="928" spans="1:14">
      <c r="A928" s="40">
        <v>38428</v>
      </c>
      <c r="B928" s="42">
        <v>0.32469999999999999</v>
      </c>
      <c r="C928" s="42">
        <v>0.35060000000000002</v>
      </c>
      <c r="D928" s="42">
        <v>0.32469999999999999</v>
      </c>
      <c r="E928" s="43">
        <f t="shared" si="168"/>
        <v>1</v>
      </c>
      <c r="F928" s="89">
        <f t="shared" si="154"/>
        <v>0.37708750000000002</v>
      </c>
      <c r="G928" s="70">
        <f t="shared" si="169"/>
        <v>0</v>
      </c>
      <c r="H928" s="80">
        <f t="shared" si="159"/>
        <v>0.37536264178302992</v>
      </c>
      <c r="I928" s="80">
        <f t="shared" si="160"/>
        <v>0.47693463375067235</v>
      </c>
      <c r="J928" s="80">
        <f t="shared" si="161"/>
        <v>0.27379064981538748</v>
      </c>
      <c r="K928" s="44">
        <v>1210.54</v>
      </c>
      <c r="L928" s="44">
        <v>1185.6099999999999</v>
      </c>
      <c r="M928" s="44">
        <v>1188.07</v>
      </c>
      <c r="N928" s="106"/>
    </row>
    <row r="929" spans="1:14">
      <c r="A929" s="40">
        <v>38435</v>
      </c>
      <c r="B929" s="42">
        <v>0.23230000000000001</v>
      </c>
      <c r="C929" s="42">
        <v>0.34839999999999999</v>
      </c>
      <c r="D929" s="42">
        <v>0.4194</v>
      </c>
      <c r="E929" s="43">
        <f t="shared" si="168"/>
        <v>1.0001</v>
      </c>
      <c r="F929" s="89">
        <f t="shared" si="154"/>
        <v>0.37308750000000002</v>
      </c>
      <c r="G929" s="70">
        <f t="shared" si="169"/>
        <v>-0.18709999999999999</v>
      </c>
      <c r="H929" s="80">
        <f t="shared" si="159"/>
        <v>0.37536264178302992</v>
      </c>
      <c r="I929" s="80">
        <f t="shared" si="160"/>
        <v>0.47693463375067235</v>
      </c>
      <c r="J929" s="80">
        <f t="shared" si="161"/>
        <v>0.27379064981538748</v>
      </c>
      <c r="K929" s="44">
        <v>1189.6500000000001</v>
      </c>
      <c r="L929" s="44">
        <v>1168.7</v>
      </c>
      <c r="M929" s="44">
        <v>1172.53</v>
      </c>
      <c r="N929" s="106"/>
    </row>
    <row r="930" spans="1:14">
      <c r="A930" s="40">
        <v>38442</v>
      </c>
      <c r="B930" s="42">
        <v>0.2843</v>
      </c>
      <c r="C930" s="42">
        <v>0.2059</v>
      </c>
      <c r="D930" s="42">
        <v>0.50980000000000003</v>
      </c>
      <c r="E930" s="43">
        <f t="shared" si="168"/>
        <v>1</v>
      </c>
      <c r="F930" s="89">
        <f t="shared" si="154"/>
        <v>0.35653750000000001</v>
      </c>
      <c r="G930" s="70">
        <f t="shared" si="169"/>
        <v>-0.22550000000000003</v>
      </c>
      <c r="H930" s="80">
        <f t="shared" si="159"/>
        <v>0.37536264178302992</v>
      </c>
      <c r="I930" s="80">
        <f t="shared" si="160"/>
        <v>0.47693463375067235</v>
      </c>
      <c r="J930" s="80">
        <f t="shared" si="161"/>
        <v>0.27379064981538748</v>
      </c>
      <c r="K930" s="44">
        <v>1181.54</v>
      </c>
      <c r="L930" s="44">
        <v>1163.69</v>
      </c>
      <c r="M930" s="44">
        <v>1181.4100000000001</v>
      </c>
      <c r="N930" s="106"/>
    </row>
    <row r="931" spans="1:14">
      <c r="A931" s="40">
        <v>38449</v>
      </c>
      <c r="B931" s="42">
        <v>0.27739999999999998</v>
      </c>
      <c r="C931" s="42">
        <v>0.28389999999999999</v>
      </c>
      <c r="D931" s="42">
        <v>0.43869999999999998</v>
      </c>
      <c r="E931" s="43">
        <f t="shared" si="168"/>
        <v>0.99999999999999989</v>
      </c>
      <c r="F931" s="89">
        <f t="shared" si="154"/>
        <v>0.33652500000000002</v>
      </c>
      <c r="G931" s="70">
        <f t="shared" si="169"/>
        <v>-0.1613</v>
      </c>
      <c r="H931" s="80">
        <f t="shared" si="159"/>
        <v>0.37536264178302992</v>
      </c>
      <c r="I931" s="80">
        <f t="shared" si="160"/>
        <v>0.47693463375067235</v>
      </c>
      <c r="J931" s="80">
        <f t="shared" si="161"/>
        <v>0.27379064981538748</v>
      </c>
      <c r="K931" s="44">
        <v>1189.3399999999999</v>
      </c>
      <c r="L931" s="44">
        <v>1167.72</v>
      </c>
      <c r="M931" s="44">
        <v>1184.07</v>
      </c>
      <c r="N931" s="106"/>
    </row>
    <row r="932" spans="1:14">
      <c r="A932" s="40">
        <v>38456</v>
      </c>
      <c r="B932" s="42">
        <v>0.1648</v>
      </c>
      <c r="C932" s="42">
        <v>0.41760000000000003</v>
      </c>
      <c r="D932" s="42">
        <v>0.41760000000000003</v>
      </c>
      <c r="E932" s="43">
        <f t="shared" si="168"/>
        <v>1</v>
      </c>
      <c r="F932" s="89">
        <f t="shared" si="154"/>
        <v>0.31167499999999998</v>
      </c>
      <c r="G932" s="70">
        <f t="shared" si="169"/>
        <v>-0.25280000000000002</v>
      </c>
      <c r="H932" s="80">
        <f t="shared" si="159"/>
        <v>0.37536264178302992</v>
      </c>
      <c r="I932" s="80">
        <f t="shared" si="160"/>
        <v>0.47693463375067235</v>
      </c>
      <c r="J932" s="80">
        <f t="shared" si="161"/>
        <v>0.27379064981538748</v>
      </c>
      <c r="K932" s="44">
        <v>1190.17</v>
      </c>
      <c r="L932" s="44">
        <v>1170.8499999999999</v>
      </c>
      <c r="M932" s="44">
        <v>1173.79</v>
      </c>
      <c r="N932" s="106"/>
    </row>
    <row r="933" spans="1:14">
      <c r="A933" s="40">
        <v>38463</v>
      </c>
      <c r="B933" s="42">
        <v>0.36840000000000001</v>
      </c>
      <c r="C933" s="42">
        <v>0.30259999999999998</v>
      </c>
      <c r="D933" s="42">
        <v>0.32890000000000003</v>
      </c>
      <c r="E933" s="43">
        <f t="shared" si="168"/>
        <v>0.99990000000000001</v>
      </c>
      <c r="F933" s="89">
        <f t="shared" si="154"/>
        <v>0.31794999999999995</v>
      </c>
      <c r="G933" s="70">
        <f t="shared" ref="G933:G938" si="170">B933-D933</f>
        <v>3.949999999999998E-2</v>
      </c>
      <c r="H933" s="80">
        <f t="shared" si="159"/>
        <v>0.37536264178302992</v>
      </c>
      <c r="I933" s="80">
        <f t="shared" si="160"/>
        <v>0.47693463375067235</v>
      </c>
      <c r="J933" s="80">
        <f t="shared" si="161"/>
        <v>0.27379064981538748</v>
      </c>
      <c r="K933" s="44">
        <v>1155.5</v>
      </c>
      <c r="L933" s="44">
        <v>1136.1500000000001</v>
      </c>
      <c r="M933" s="44">
        <v>1137.51</v>
      </c>
      <c r="N933" s="106"/>
    </row>
    <row r="934" spans="1:14">
      <c r="A934" s="40">
        <v>38470</v>
      </c>
      <c r="B934" s="42">
        <v>0.29749999999999999</v>
      </c>
      <c r="C934" s="42">
        <v>0.35539999999999999</v>
      </c>
      <c r="D934" s="42">
        <v>0.34710000000000002</v>
      </c>
      <c r="E934" s="43">
        <f t="shared" si="168"/>
        <v>1</v>
      </c>
      <c r="F934" s="89">
        <f t="shared" si="154"/>
        <v>0.30574999999999997</v>
      </c>
      <c r="G934" s="70">
        <f t="shared" si="170"/>
        <v>-4.9600000000000033E-2</v>
      </c>
      <c r="H934" s="80">
        <f t="shared" si="159"/>
        <v>0.37536264178302992</v>
      </c>
      <c r="I934" s="80">
        <f t="shared" si="160"/>
        <v>0.47693463375067235</v>
      </c>
      <c r="J934" s="80">
        <f t="shared" si="161"/>
        <v>0.27379064981538748</v>
      </c>
      <c r="K934" s="44">
        <v>1164.8</v>
      </c>
      <c r="L934" s="44">
        <v>1144.42</v>
      </c>
      <c r="M934" s="44">
        <v>1156.3800000000001</v>
      </c>
      <c r="N934" s="106"/>
    </row>
    <row r="935" spans="1:14">
      <c r="A935" s="40">
        <v>38477</v>
      </c>
      <c r="B935" s="42">
        <v>0.28570000000000001</v>
      </c>
      <c r="C935" s="42">
        <v>0.26529999999999998</v>
      </c>
      <c r="D935" s="42">
        <v>0.44900000000000001</v>
      </c>
      <c r="E935" s="43">
        <f t="shared" si="168"/>
        <v>1</v>
      </c>
      <c r="F935" s="89">
        <f t="shared" si="154"/>
        <v>0.27938750000000001</v>
      </c>
      <c r="G935" s="70">
        <f t="shared" si="170"/>
        <v>-0.1633</v>
      </c>
      <c r="H935" s="80">
        <f t="shared" si="159"/>
        <v>0.37536264178302992</v>
      </c>
      <c r="I935" s="80">
        <f t="shared" si="160"/>
        <v>0.47693463375067235</v>
      </c>
      <c r="J935" s="80">
        <f t="shared" si="161"/>
        <v>0.27379064981538748</v>
      </c>
      <c r="K935" s="44">
        <v>1178.6199999999999</v>
      </c>
      <c r="L935" s="44">
        <v>1154.71</v>
      </c>
      <c r="M935" s="44">
        <v>1171.3499999999999</v>
      </c>
      <c r="N935" s="106"/>
    </row>
    <row r="936" spans="1:14">
      <c r="A936" s="40">
        <v>38484</v>
      </c>
      <c r="B936" s="42">
        <v>0.30520000000000003</v>
      </c>
      <c r="C936" s="42">
        <v>0.33119999999999999</v>
      </c>
      <c r="D936" s="42">
        <v>0.36359999999999998</v>
      </c>
      <c r="E936" s="43">
        <f t="shared" si="168"/>
        <v>1</v>
      </c>
      <c r="F936" s="89">
        <f t="shared" si="154"/>
        <v>0.27694999999999997</v>
      </c>
      <c r="G936" s="70">
        <f t="shared" si="170"/>
        <v>-5.8399999999999952E-2</v>
      </c>
      <c r="H936" s="80">
        <f t="shared" si="159"/>
        <v>0.37536264178302992</v>
      </c>
      <c r="I936" s="80">
        <f t="shared" si="160"/>
        <v>0.47693463375067235</v>
      </c>
      <c r="J936" s="80">
        <f t="shared" si="161"/>
        <v>0.27379064981538748</v>
      </c>
      <c r="K936" s="44">
        <v>1178.8699999999999</v>
      </c>
      <c r="L936" s="44">
        <v>1157.71</v>
      </c>
      <c r="M936" s="44">
        <v>1171.1099999999999</v>
      </c>
      <c r="N936" s="106"/>
    </row>
    <row r="937" spans="1:14">
      <c r="A937" s="40">
        <v>38491</v>
      </c>
      <c r="B937" s="45">
        <v>0.38919999999999999</v>
      </c>
      <c r="C937" s="45">
        <v>0.32429999999999998</v>
      </c>
      <c r="D937" s="45">
        <v>0.28649999999999998</v>
      </c>
      <c r="E937" s="43">
        <f t="shared" si="168"/>
        <v>1</v>
      </c>
      <c r="F937" s="89">
        <f t="shared" si="154"/>
        <v>0.29656249999999995</v>
      </c>
      <c r="G937" s="70">
        <f t="shared" si="170"/>
        <v>0.10270000000000001</v>
      </c>
      <c r="H937" s="80">
        <f t="shared" si="159"/>
        <v>0.37536264178302992</v>
      </c>
      <c r="I937" s="80">
        <f t="shared" si="160"/>
        <v>0.47693463375067235</v>
      </c>
      <c r="J937" s="80">
        <f t="shared" si="161"/>
        <v>0.27379064981538748</v>
      </c>
      <c r="K937" s="44">
        <v>1187.9000000000001</v>
      </c>
      <c r="L937" s="44">
        <v>1153.6400000000001</v>
      </c>
      <c r="M937" s="44">
        <v>1185.56</v>
      </c>
      <c r="N937" s="106"/>
    </row>
    <row r="938" spans="1:14">
      <c r="A938" s="40">
        <v>38498</v>
      </c>
      <c r="B938" s="45">
        <v>0.44140000000000001</v>
      </c>
      <c r="C938" s="45">
        <v>0.32429999999999998</v>
      </c>
      <c r="D938" s="45">
        <v>0.23419999999999999</v>
      </c>
      <c r="E938" s="43">
        <f t="shared" ref="E938:E943" si="171">SUM(B938:D938)</f>
        <v>0.99990000000000001</v>
      </c>
      <c r="F938" s="89">
        <f t="shared" si="154"/>
        <v>0.31619999999999993</v>
      </c>
      <c r="G938" s="70">
        <f t="shared" si="170"/>
        <v>0.20720000000000002</v>
      </c>
      <c r="H938" s="80">
        <f t="shared" si="159"/>
        <v>0.37536264178302992</v>
      </c>
      <c r="I938" s="80">
        <f t="shared" si="160"/>
        <v>0.47693463375067235</v>
      </c>
      <c r="J938" s="80">
        <f t="shared" si="161"/>
        <v>0.27379064981538748</v>
      </c>
      <c r="K938" s="44">
        <v>1197.44</v>
      </c>
      <c r="L938" s="44">
        <v>1185.96</v>
      </c>
      <c r="M938" s="44">
        <v>1190.01</v>
      </c>
      <c r="N938" s="106"/>
    </row>
    <row r="939" spans="1:14">
      <c r="A939" s="40">
        <v>38505</v>
      </c>
      <c r="B939" s="45">
        <v>0.48609999999999998</v>
      </c>
      <c r="C939" s="45">
        <v>0.31940000000000002</v>
      </c>
      <c r="D939" s="45">
        <v>0.19439999999999999</v>
      </c>
      <c r="E939" s="43">
        <f t="shared" si="171"/>
        <v>0.99990000000000001</v>
      </c>
      <c r="F939" s="89">
        <f t="shared" si="154"/>
        <v>0.34228750000000002</v>
      </c>
      <c r="G939" s="70">
        <f t="shared" ref="G939:G944" si="172">B939-D939</f>
        <v>0.29169999999999996</v>
      </c>
      <c r="H939" s="80">
        <f t="shared" si="159"/>
        <v>0.37536264178302992</v>
      </c>
      <c r="I939" s="80">
        <f t="shared" si="160"/>
        <v>0.47693463375067235</v>
      </c>
      <c r="J939" s="80">
        <f t="shared" si="161"/>
        <v>0.27379064981538748</v>
      </c>
      <c r="K939" s="44">
        <v>1205.6400000000001</v>
      </c>
      <c r="L939" s="44">
        <v>1191.03</v>
      </c>
      <c r="M939" s="44">
        <v>1202.22</v>
      </c>
      <c r="N939" s="106"/>
    </row>
    <row r="940" spans="1:14">
      <c r="A940" s="40">
        <v>38512</v>
      </c>
      <c r="B940" s="45">
        <v>0.45979999999999999</v>
      </c>
      <c r="C940" s="45">
        <v>0.3448</v>
      </c>
      <c r="D940" s="45">
        <v>0.19539999999999999</v>
      </c>
      <c r="E940" s="43">
        <f t="shared" si="171"/>
        <v>1</v>
      </c>
      <c r="F940" s="89">
        <f t="shared" si="154"/>
        <v>0.37916250000000001</v>
      </c>
      <c r="G940" s="70">
        <f t="shared" si="172"/>
        <v>0.26439999999999997</v>
      </c>
      <c r="H940" s="80">
        <f t="shared" si="159"/>
        <v>0.37536264178302992</v>
      </c>
      <c r="I940" s="80">
        <f t="shared" si="160"/>
        <v>0.47693463375067235</v>
      </c>
      <c r="J940" s="80">
        <f t="shared" si="161"/>
        <v>0.27379064981538748</v>
      </c>
      <c r="K940" s="44">
        <v>1208.8499999999999</v>
      </c>
      <c r="L940" s="44">
        <v>1192.75</v>
      </c>
      <c r="M940" s="44">
        <v>1197.26</v>
      </c>
      <c r="N940" s="106"/>
    </row>
    <row r="941" spans="1:14">
      <c r="A941" s="40">
        <v>38519</v>
      </c>
      <c r="B941" s="45">
        <v>0.48049999999999998</v>
      </c>
      <c r="C941" s="45">
        <v>0.33119999999999999</v>
      </c>
      <c r="D941" s="45">
        <v>0.1883</v>
      </c>
      <c r="E941" s="43">
        <f t="shared" si="171"/>
        <v>1</v>
      </c>
      <c r="F941" s="89">
        <f t="shared" si="154"/>
        <v>0.393175</v>
      </c>
      <c r="G941" s="70">
        <f t="shared" si="172"/>
        <v>0.29220000000000002</v>
      </c>
      <c r="H941" s="80">
        <f t="shared" si="159"/>
        <v>0.37536264178302992</v>
      </c>
      <c r="I941" s="80">
        <f t="shared" si="160"/>
        <v>0.47693463375067235</v>
      </c>
      <c r="J941" s="80">
        <f t="shared" si="161"/>
        <v>0.27379064981538748</v>
      </c>
      <c r="K941" s="44">
        <v>1208.08</v>
      </c>
      <c r="L941" s="44">
        <v>1194.51</v>
      </c>
      <c r="M941" s="44">
        <v>1206.58</v>
      </c>
      <c r="N941" s="106"/>
    </row>
    <row r="942" spans="1:14">
      <c r="A942" s="40">
        <v>38526</v>
      </c>
      <c r="B942" s="45">
        <v>0.46589999999999998</v>
      </c>
      <c r="C942" s="45">
        <v>0.3523</v>
      </c>
      <c r="D942" s="45">
        <v>0.18179999999999999</v>
      </c>
      <c r="E942" s="43">
        <f t="shared" si="171"/>
        <v>1</v>
      </c>
      <c r="F942" s="89">
        <f t="shared" si="154"/>
        <v>0.41422500000000001</v>
      </c>
      <c r="G942" s="70">
        <f t="shared" si="172"/>
        <v>0.28410000000000002</v>
      </c>
      <c r="H942" s="80">
        <f t="shared" si="159"/>
        <v>0.37536264178302992</v>
      </c>
      <c r="I942" s="80">
        <f t="shared" si="160"/>
        <v>0.47693463375067235</v>
      </c>
      <c r="J942" s="80">
        <f t="shared" si="161"/>
        <v>0.27379064981538748</v>
      </c>
      <c r="K942" s="44">
        <v>1219.5899999999999</v>
      </c>
      <c r="L942" s="44">
        <v>1210.6500000000001</v>
      </c>
      <c r="M942" s="44">
        <v>1213.8800000000001</v>
      </c>
      <c r="N942" s="106"/>
    </row>
    <row r="943" spans="1:14">
      <c r="A943" s="40">
        <v>38533</v>
      </c>
      <c r="B943" s="45">
        <v>0.45889999999999997</v>
      </c>
      <c r="C943" s="45">
        <v>0.24660000000000001</v>
      </c>
      <c r="D943" s="45">
        <v>0.29449999999999998</v>
      </c>
      <c r="E943" s="43">
        <f t="shared" si="171"/>
        <v>1</v>
      </c>
      <c r="F943" s="89">
        <f t="shared" si="154"/>
        <v>0.43587500000000001</v>
      </c>
      <c r="G943" s="70">
        <f t="shared" si="172"/>
        <v>0.16439999999999999</v>
      </c>
      <c r="H943" s="80">
        <f t="shared" si="159"/>
        <v>0.37536264178302992</v>
      </c>
      <c r="I943" s="80">
        <f t="shared" si="160"/>
        <v>0.47693463375067235</v>
      </c>
      <c r="J943" s="80">
        <f t="shared" si="161"/>
        <v>0.27379064981538748</v>
      </c>
      <c r="K943" s="44">
        <v>1204.07</v>
      </c>
      <c r="L943" s="44">
        <v>1188.3</v>
      </c>
      <c r="M943" s="44">
        <v>1199.8499999999999</v>
      </c>
      <c r="N943" s="106"/>
    </row>
    <row r="944" spans="1:14">
      <c r="A944" s="40">
        <v>38540</v>
      </c>
      <c r="B944" s="45">
        <v>0.43010799999999999</v>
      </c>
      <c r="C944" s="45">
        <v>0.365591</v>
      </c>
      <c r="D944" s="45">
        <v>0.20430100000000001</v>
      </c>
      <c r="E944" s="43">
        <f t="shared" ref="E944:E949" si="173">SUM(B944:D944)</f>
        <v>1</v>
      </c>
      <c r="F944" s="89">
        <f t="shared" si="154"/>
        <v>0.45148850000000001</v>
      </c>
      <c r="G944" s="70">
        <f t="shared" si="172"/>
        <v>0.22580699999999998</v>
      </c>
      <c r="H944" s="80">
        <f t="shared" si="159"/>
        <v>0.37536264178302992</v>
      </c>
      <c r="I944" s="80">
        <f t="shared" si="160"/>
        <v>0.47693463375067235</v>
      </c>
      <c r="J944" s="80">
        <f t="shared" si="161"/>
        <v>0.27379064981538748</v>
      </c>
      <c r="K944" s="44">
        <v>1206.3399999999999</v>
      </c>
      <c r="L944" s="44">
        <v>1192.49</v>
      </c>
      <c r="M944" s="44">
        <v>1194.94</v>
      </c>
      <c r="N944" s="106"/>
    </row>
    <row r="945" spans="1:14">
      <c r="A945" s="40">
        <v>38547</v>
      </c>
      <c r="B945" s="45">
        <v>0.57889999999999997</v>
      </c>
      <c r="C945" s="45">
        <v>0.28070000000000001</v>
      </c>
      <c r="D945" s="45">
        <v>0.1404</v>
      </c>
      <c r="E945" s="43">
        <f t="shared" si="173"/>
        <v>0.99999999999999989</v>
      </c>
      <c r="F945" s="89">
        <f t="shared" si="154"/>
        <v>0.47520099999999998</v>
      </c>
      <c r="G945" s="70">
        <f t="shared" ref="G945:G950" si="174">B945-D945</f>
        <v>0.4385</v>
      </c>
      <c r="H945" s="80">
        <f t="shared" si="159"/>
        <v>0.37536264178302992</v>
      </c>
      <c r="I945" s="80">
        <f t="shared" si="160"/>
        <v>0.47693463375067235</v>
      </c>
      <c r="J945" s="80">
        <f t="shared" si="161"/>
        <v>0.27379064981538748</v>
      </c>
      <c r="K945" s="44">
        <v>1233.1600000000001</v>
      </c>
      <c r="L945" s="44">
        <v>1211.8599999999999</v>
      </c>
      <c r="M945" s="44">
        <v>1227.92</v>
      </c>
      <c r="N945" s="106"/>
    </row>
    <row r="946" spans="1:14">
      <c r="A946" s="40">
        <v>38554</v>
      </c>
      <c r="B946" s="45">
        <v>0.4118</v>
      </c>
      <c r="C946" s="45">
        <v>0.31369999999999998</v>
      </c>
      <c r="D946" s="45">
        <v>0.27450000000000002</v>
      </c>
      <c r="E946" s="43">
        <f t="shared" si="173"/>
        <v>1</v>
      </c>
      <c r="F946" s="89">
        <f t="shared" si="154"/>
        <v>0.471501</v>
      </c>
      <c r="G946" s="70">
        <f t="shared" si="174"/>
        <v>0.13729999999999998</v>
      </c>
      <c r="H946" s="80">
        <f t="shared" si="159"/>
        <v>0.37536264178302992</v>
      </c>
      <c r="I946" s="80">
        <f t="shared" si="160"/>
        <v>0.47693463375067235</v>
      </c>
      <c r="J946" s="80">
        <f t="shared" si="161"/>
        <v>0.27379064981538748</v>
      </c>
      <c r="K946" s="44">
        <v>1236.56</v>
      </c>
      <c r="L946" s="44">
        <v>1221.1300000000001</v>
      </c>
      <c r="M946" s="44">
        <v>1235.2</v>
      </c>
      <c r="N946" s="106"/>
    </row>
    <row r="947" spans="1:14">
      <c r="A947" s="40">
        <v>38561</v>
      </c>
      <c r="B947" s="45">
        <v>0.57520000000000004</v>
      </c>
      <c r="C947" s="45">
        <v>0.24840000000000001</v>
      </c>
      <c r="D947" s="45">
        <v>0.17649999999999999</v>
      </c>
      <c r="E947" s="43">
        <f t="shared" si="173"/>
        <v>1.0001000000000002</v>
      </c>
      <c r="F947" s="89">
        <f t="shared" si="154"/>
        <v>0.48263850000000003</v>
      </c>
      <c r="G947" s="70">
        <f t="shared" si="174"/>
        <v>0.39870000000000005</v>
      </c>
      <c r="H947" s="80">
        <f t="shared" si="159"/>
        <v>0.37536264178302992</v>
      </c>
      <c r="I947" s="80">
        <f t="shared" si="160"/>
        <v>0.47693463375067235</v>
      </c>
      <c r="J947" s="80">
        <f t="shared" si="161"/>
        <v>0.27379064981538748</v>
      </c>
      <c r="K947" s="44">
        <v>1238.3599999999999</v>
      </c>
      <c r="L947" s="44">
        <v>1228.1500000000001</v>
      </c>
      <c r="M947" s="44">
        <v>1236.79</v>
      </c>
      <c r="N947" s="106"/>
    </row>
    <row r="948" spans="1:14">
      <c r="A948" s="40">
        <v>38568</v>
      </c>
      <c r="B948" s="45">
        <v>0.4783</v>
      </c>
      <c r="C948" s="45">
        <v>0.26090000000000002</v>
      </c>
      <c r="D948" s="45">
        <v>0.26090000000000002</v>
      </c>
      <c r="E948" s="43">
        <f t="shared" si="173"/>
        <v>1.0001000000000002</v>
      </c>
      <c r="F948" s="89">
        <f t="shared" si="154"/>
        <v>0.48495100000000002</v>
      </c>
      <c r="G948" s="70">
        <f t="shared" si="174"/>
        <v>0.21739999999999998</v>
      </c>
      <c r="H948" s="80">
        <f t="shared" si="159"/>
        <v>0.37536264178302992</v>
      </c>
      <c r="I948" s="80">
        <f t="shared" si="160"/>
        <v>0.47693463375067235</v>
      </c>
      <c r="J948" s="80">
        <f t="shared" si="161"/>
        <v>0.27379064981538748</v>
      </c>
      <c r="K948" s="44">
        <v>1245.8599999999999</v>
      </c>
      <c r="L948" s="44">
        <v>1233.8</v>
      </c>
      <c r="M948" s="44">
        <v>1245.04</v>
      </c>
      <c r="N948" s="106"/>
    </row>
    <row r="949" spans="1:14">
      <c r="A949" s="40">
        <v>38575</v>
      </c>
      <c r="B949" s="45">
        <v>0.39739999999999998</v>
      </c>
      <c r="C949" s="45">
        <v>0.31409999999999999</v>
      </c>
      <c r="D949" s="45">
        <v>0.28849999999999998</v>
      </c>
      <c r="E949" s="43">
        <f t="shared" si="173"/>
        <v>1</v>
      </c>
      <c r="F949" s="89">
        <f t="shared" si="154"/>
        <v>0.47456350000000003</v>
      </c>
      <c r="G949" s="70">
        <f t="shared" si="174"/>
        <v>0.1089</v>
      </c>
      <c r="H949" s="80">
        <f t="shared" si="159"/>
        <v>0.37536264178302992</v>
      </c>
      <c r="I949" s="80">
        <f t="shared" si="160"/>
        <v>0.47693463375067235</v>
      </c>
      <c r="J949" s="80">
        <f t="shared" si="161"/>
        <v>0.27379064981538748</v>
      </c>
      <c r="K949" s="44">
        <v>1242.69</v>
      </c>
      <c r="L949" s="44">
        <v>1222.67</v>
      </c>
      <c r="M949" s="44">
        <v>1229.1300000000001</v>
      </c>
      <c r="N949" s="106"/>
    </row>
    <row r="950" spans="1:14">
      <c r="A950" s="40">
        <v>38582</v>
      </c>
      <c r="B950" s="45">
        <v>0.29289999999999999</v>
      </c>
      <c r="C950" s="45">
        <v>0.30299999999999999</v>
      </c>
      <c r="D950" s="45">
        <v>0.40400000000000003</v>
      </c>
      <c r="E950" s="43">
        <f t="shared" ref="E950:E955" si="175">SUM(B950:D950)</f>
        <v>0.99990000000000001</v>
      </c>
      <c r="F950" s="89">
        <f t="shared" si="154"/>
        <v>0.45293849999999997</v>
      </c>
      <c r="G950" s="70">
        <f t="shared" si="174"/>
        <v>-0.11110000000000003</v>
      </c>
      <c r="H950" s="80">
        <f t="shared" si="159"/>
        <v>0.37536264178302992</v>
      </c>
      <c r="I950" s="80">
        <f t="shared" si="160"/>
        <v>0.47693463375067235</v>
      </c>
      <c r="J950" s="80">
        <f t="shared" si="161"/>
        <v>0.27379064981538748</v>
      </c>
      <c r="K950" s="44">
        <v>1236.24</v>
      </c>
      <c r="L950" s="44">
        <v>1218.07</v>
      </c>
      <c r="M950" s="44">
        <v>1220.24</v>
      </c>
      <c r="N950" s="106"/>
    </row>
    <row r="951" spans="1:14">
      <c r="A951" s="40">
        <v>38589</v>
      </c>
      <c r="B951" s="45">
        <v>0.3614</v>
      </c>
      <c r="C951" s="45">
        <v>0.32529999999999998</v>
      </c>
      <c r="D951" s="45">
        <v>0.31330000000000002</v>
      </c>
      <c r="E951" s="43">
        <f t="shared" si="175"/>
        <v>1</v>
      </c>
      <c r="F951" s="89">
        <f t="shared" si="154"/>
        <v>0.440751</v>
      </c>
      <c r="G951" s="70">
        <f t="shared" ref="G951:G956" si="176">B951-D951</f>
        <v>4.8099999999999976E-2</v>
      </c>
      <c r="H951" s="80">
        <f t="shared" si="159"/>
        <v>0.37536264178302992</v>
      </c>
      <c r="I951" s="80">
        <f t="shared" si="160"/>
        <v>0.47693463375067235</v>
      </c>
      <c r="J951" s="80">
        <f t="shared" si="161"/>
        <v>0.27379064981538748</v>
      </c>
      <c r="K951" s="44">
        <v>1228.96</v>
      </c>
      <c r="L951" s="44">
        <v>1214.44</v>
      </c>
      <c r="M951" s="44">
        <v>1217.5899999999999</v>
      </c>
      <c r="N951" s="106"/>
    </row>
    <row r="952" spans="1:14">
      <c r="A952" s="40">
        <v>38596</v>
      </c>
      <c r="B952" s="45">
        <v>0.31759999999999999</v>
      </c>
      <c r="C952" s="45">
        <v>0.30590000000000001</v>
      </c>
      <c r="D952" s="45">
        <v>0.3765</v>
      </c>
      <c r="E952" s="43">
        <f t="shared" si="175"/>
        <v>1</v>
      </c>
      <c r="F952" s="89">
        <f t="shared" si="154"/>
        <v>0.42668750000000005</v>
      </c>
      <c r="G952" s="70">
        <f t="shared" si="176"/>
        <v>-5.8900000000000008E-2</v>
      </c>
      <c r="H952" s="80">
        <f t="shared" si="159"/>
        <v>0.37536264178302992</v>
      </c>
      <c r="I952" s="80">
        <f t="shared" si="160"/>
        <v>0.47693463375067235</v>
      </c>
      <c r="J952" s="80">
        <f t="shared" si="161"/>
        <v>0.27379064981538748</v>
      </c>
      <c r="K952" s="44">
        <v>1220.3599999999999</v>
      </c>
      <c r="L952" s="44">
        <v>1201.07</v>
      </c>
      <c r="M952" s="44">
        <v>1220.33</v>
      </c>
      <c r="N952" s="106"/>
    </row>
    <row r="953" spans="1:14">
      <c r="A953" s="40">
        <v>38603</v>
      </c>
      <c r="B953" s="45">
        <v>0.42309999999999998</v>
      </c>
      <c r="C953" s="45">
        <v>0.25</v>
      </c>
      <c r="D953" s="45">
        <v>0.32690000000000002</v>
      </c>
      <c r="E953" s="43">
        <f t="shared" si="175"/>
        <v>1</v>
      </c>
      <c r="F953" s="89">
        <f t="shared" si="154"/>
        <v>0.40721250000000003</v>
      </c>
      <c r="G953" s="70">
        <f t="shared" si="176"/>
        <v>9.6199999999999952E-2</v>
      </c>
      <c r="H953" s="80">
        <f t="shared" si="159"/>
        <v>0.37536264178302992</v>
      </c>
      <c r="I953" s="80">
        <f t="shared" si="160"/>
        <v>0.47693463375067235</v>
      </c>
      <c r="J953" s="80">
        <f t="shared" si="161"/>
        <v>0.27379064981538748</v>
      </c>
      <c r="K953" s="44">
        <v>1237.06</v>
      </c>
      <c r="L953" s="44">
        <v>1218.02</v>
      </c>
      <c r="M953" s="44">
        <v>1236.3599999999999</v>
      </c>
      <c r="N953" s="106"/>
    </row>
    <row r="954" spans="1:14">
      <c r="A954" s="40">
        <v>38610</v>
      </c>
      <c r="B954" s="45">
        <v>0.51429999999999998</v>
      </c>
      <c r="C954" s="45">
        <v>0.2</v>
      </c>
      <c r="D954" s="45">
        <v>0.28570000000000001</v>
      </c>
      <c r="E954" s="43">
        <f t="shared" si="175"/>
        <v>1</v>
      </c>
      <c r="F954" s="89">
        <f t="shared" si="154"/>
        <v>0.42002499999999998</v>
      </c>
      <c r="G954" s="70">
        <f t="shared" si="176"/>
        <v>0.22859999999999997</v>
      </c>
      <c r="H954" s="80">
        <f t="shared" si="159"/>
        <v>0.37536264178302992</v>
      </c>
      <c r="I954" s="80">
        <f t="shared" si="160"/>
        <v>0.47693463375067235</v>
      </c>
      <c r="J954" s="80">
        <f t="shared" si="161"/>
        <v>0.27379064981538748</v>
      </c>
      <c r="K954" s="44">
        <v>1242.5999999999999</v>
      </c>
      <c r="L954" s="44">
        <v>1226.1600000000001</v>
      </c>
      <c r="M954" s="44">
        <v>1227.1600000000001</v>
      </c>
      <c r="N954" s="106"/>
    </row>
    <row r="955" spans="1:14">
      <c r="A955" s="40">
        <v>38617</v>
      </c>
      <c r="B955" s="45">
        <v>0.3947</v>
      </c>
      <c r="C955" s="45">
        <v>0.28070000000000001</v>
      </c>
      <c r="D955" s="45">
        <v>0.3246</v>
      </c>
      <c r="E955" s="43">
        <f t="shared" si="175"/>
        <v>1</v>
      </c>
      <c r="F955" s="89">
        <f t="shared" ref="F955:F1018" si="177">AVERAGE(B948:B955)</f>
        <v>0.39746249999999994</v>
      </c>
      <c r="G955" s="70">
        <f t="shared" si="176"/>
        <v>7.0099999999999996E-2</v>
      </c>
      <c r="H955" s="80">
        <f t="shared" si="159"/>
        <v>0.37536264178302992</v>
      </c>
      <c r="I955" s="80">
        <f t="shared" si="160"/>
        <v>0.47693463375067235</v>
      </c>
      <c r="J955" s="80">
        <f t="shared" si="161"/>
        <v>0.27379064981538748</v>
      </c>
      <c r="K955" s="44">
        <v>1237.9100000000001</v>
      </c>
      <c r="L955" s="44">
        <v>1209.8900000000001</v>
      </c>
      <c r="M955" s="44">
        <v>1210.2</v>
      </c>
      <c r="N955" s="106"/>
    </row>
    <row r="956" spans="1:14">
      <c r="A956" s="40">
        <v>38624</v>
      </c>
      <c r="B956" s="45">
        <v>0.31879999999999997</v>
      </c>
      <c r="C956" s="45">
        <v>0.28989999999999999</v>
      </c>
      <c r="D956" s="45">
        <v>0.39129999999999998</v>
      </c>
      <c r="E956" s="43">
        <f t="shared" ref="E956:E961" si="178">SUM(B956:D956)</f>
        <v>1</v>
      </c>
      <c r="F956" s="89">
        <f t="shared" si="177"/>
        <v>0.377525</v>
      </c>
      <c r="G956" s="70">
        <f t="shared" si="176"/>
        <v>-7.2500000000000009E-2</v>
      </c>
      <c r="H956" s="80">
        <f t="shared" si="159"/>
        <v>0.37536264178302992</v>
      </c>
      <c r="I956" s="80">
        <f t="shared" si="160"/>
        <v>0.47693463375067235</v>
      </c>
      <c r="J956" s="80">
        <f t="shared" si="161"/>
        <v>0.27379064981538748</v>
      </c>
      <c r="K956" s="44">
        <v>1222.56</v>
      </c>
      <c r="L956" s="44">
        <v>1211.1099999999999</v>
      </c>
      <c r="M956" s="44">
        <v>1216.8900000000001</v>
      </c>
      <c r="N956" s="106"/>
    </row>
    <row r="957" spans="1:14">
      <c r="A957" s="40">
        <v>38631</v>
      </c>
      <c r="B957" s="45">
        <v>0.5</v>
      </c>
      <c r="C957" s="45">
        <v>0.2258</v>
      </c>
      <c r="D957" s="45">
        <v>0.2742</v>
      </c>
      <c r="E957" s="43">
        <f t="shared" si="178"/>
        <v>1</v>
      </c>
      <c r="F957" s="89">
        <f t="shared" si="177"/>
        <v>0.39034999999999997</v>
      </c>
      <c r="G957" s="70">
        <f t="shared" ref="G957:G962" si="179">B957-D957</f>
        <v>0.2258</v>
      </c>
      <c r="H957" s="80">
        <f t="shared" si="159"/>
        <v>0.37536264178302992</v>
      </c>
      <c r="I957" s="80">
        <f t="shared" si="160"/>
        <v>0.47693463375067235</v>
      </c>
      <c r="J957" s="80">
        <f t="shared" si="161"/>
        <v>0.27379064981538748</v>
      </c>
      <c r="K957" s="44">
        <v>1233.3399999999999</v>
      </c>
      <c r="L957" s="44">
        <v>1196.25</v>
      </c>
      <c r="M957" s="44">
        <v>1196.3900000000001</v>
      </c>
      <c r="N957" s="106"/>
    </row>
    <row r="958" spans="1:14">
      <c r="A958" s="40">
        <v>38638</v>
      </c>
      <c r="B958" s="45">
        <v>0.3896</v>
      </c>
      <c r="C958" s="45">
        <v>0.12989999999999999</v>
      </c>
      <c r="D958" s="45">
        <v>0.48049999999999998</v>
      </c>
      <c r="E958" s="43">
        <f t="shared" si="178"/>
        <v>1</v>
      </c>
      <c r="F958" s="89">
        <f t="shared" si="177"/>
        <v>0.4024375</v>
      </c>
      <c r="G958" s="70">
        <f t="shared" si="179"/>
        <v>-9.0899999999999981E-2</v>
      </c>
      <c r="H958" s="80">
        <f t="shared" si="159"/>
        <v>0.37536264178302992</v>
      </c>
      <c r="I958" s="80">
        <f t="shared" si="160"/>
        <v>0.47693463375067235</v>
      </c>
      <c r="J958" s="80">
        <f t="shared" si="161"/>
        <v>0.27379064981538748</v>
      </c>
      <c r="K958" s="44">
        <v>1196.52</v>
      </c>
      <c r="L958" s="44">
        <v>1173.6500000000001</v>
      </c>
      <c r="M958" s="44">
        <v>1177.68</v>
      </c>
      <c r="N958" s="106"/>
    </row>
    <row r="959" spans="1:14">
      <c r="A959" s="40">
        <v>38645</v>
      </c>
      <c r="B959" s="45">
        <v>0.43109999999999998</v>
      </c>
      <c r="C959" s="45">
        <v>0.20960000000000001</v>
      </c>
      <c r="D959" s="45">
        <v>0.35930000000000001</v>
      </c>
      <c r="E959" s="43">
        <f t="shared" si="178"/>
        <v>1</v>
      </c>
      <c r="F959" s="89">
        <f t="shared" si="177"/>
        <v>0.41114999999999996</v>
      </c>
      <c r="G959" s="70">
        <f t="shared" si="179"/>
        <v>7.1799999999999975E-2</v>
      </c>
      <c r="H959" s="80">
        <f t="shared" si="159"/>
        <v>0.37536264178302992</v>
      </c>
      <c r="I959" s="80">
        <f t="shared" si="160"/>
        <v>0.47693463375067235</v>
      </c>
      <c r="J959" s="80">
        <f t="shared" si="161"/>
        <v>0.27379064981538748</v>
      </c>
      <c r="K959" s="44">
        <v>1195.76</v>
      </c>
      <c r="L959" s="44">
        <v>1170.55</v>
      </c>
      <c r="M959" s="44">
        <v>1195.76</v>
      </c>
      <c r="N959" s="106"/>
    </row>
    <row r="960" spans="1:14">
      <c r="A960" s="40">
        <v>38652</v>
      </c>
      <c r="B960" s="45">
        <v>0.32050000000000001</v>
      </c>
      <c r="C960" s="45">
        <v>0.21790000000000001</v>
      </c>
      <c r="D960" s="45">
        <v>0.46150000000000002</v>
      </c>
      <c r="E960" s="43">
        <f t="shared" si="178"/>
        <v>0.99990000000000001</v>
      </c>
      <c r="F960" s="89">
        <f t="shared" si="177"/>
        <v>0.4115125</v>
      </c>
      <c r="G960" s="70">
        <f t="shared" si="179"/>
        <v>-0.14100000000000001</v>
      </c>
      <c r="H960" s="80">
        <f t="shared" si="159"/>
        <v>0.37536264178302992</v>
      </c>
      <c r="I960" s="80">
        <f t="shared" si="160"/>
        <v>0.47693463375067235</v>
      </c>
      <c r="J960" s="80">
        <f t="shared" si="161"/>
        <v>0.27379064981538748</v>
      </c>
      <c r="K960" s="44">
        <v>1204.01</v>
      </c>
      <c r="L960" s="44">
        <v>1179.5899999999999</v>
      </c>
      <c r="M960" s="44">
        <v>1191.3800000000001</v>
      </c>
      <c r="N960" s="106"/>
    </row>
    <row r="961" spans="1:14">
      <c r="A961" s="40">
        <v>38659</v>
      </c>
      <c r="B961" s="45">
        <v>0.42949999999999999</v>
      </c>
      <c r="C961" s="45">
        <v>0.2949</v>
      </c>
      <c r="D961" s="45">
        <v>0.27560000000000001</v>
      </c>
      <c r="E961" s="43">
        <f t="shared" si="178"/>
        <v>1</v>
      </c>
      <c r="F961" s="89">
        <f t="shared" si="177"/>
        <v>0.41231249999999997</v>
      </c>
      <c r="G961" s="70">
        <f t="shared" si="179"/>
        <v>0.15389999999999998</v>
      </c>
      <c r="H961" s="80">
        <f t="shared" si="159"/>
        <v>0.37536264178302992</v>
      </c>
      <c r="I961" s="80">
        <f t="shared" si="160"/>
        <v>0.47693463375067235</v>
      </c>
      <c r="J961" s="80">
        <f t="shared" si="161"/>
        <v>0.27379064981538748</v>
      </c>
      <c r="K961" s="44">
        <v>1215.17</v>
      </c>
      <c r="L961" s="44">
        <v>1198.4100000000001</v>
      </c>
      <c r="M961" s="44">
        <v>1214.76</v>
      </c>
      <c r="N961" s="106"/>
    </row>
    <row r="962" spans="1:14">
      <c r="A962" s="40">
        <v>38666</v>
      </c>
      <c r="B962" s="45">
        <v>0.58620000000000005</v>
      </c>
      <c r="C962" s="45">
        <v>0.18390000000000001</v>
      </c>
      <c r="D962" s="45">
        <v>0.22989999999999999</v>
      </c>
      <c r="E962" s="43">
        <f t="shared" ref="E962:E967" si="180">SUM(B962:D962)</f>
        <v>1</v>
      </c>
      <c r="F962" s="89">
        <f t="shared" si="177"/>
        <v>0.42130000000000001</v>
      </c>
      <c r="G962" s="70">
        <f t="shared" si="179"/>
        <v>0.35630000000000006</v>
      </c>
      <c r="H962" s="80">
        <f t="shared" si="159"/>
        <v>0.37536264178302992</v>
      </c>
      <c r="I962" s="80">
        <f t="shared" si="160"/>
        <v>0.47693463375067235</v>
      </c>
      <c r="J962" s="80">
        <f t="shared" si="161"/>
        <v>0.27379064981538748</v>
      </c>
      <c r="K962" s="44">
        <v>1226.5899999999999</v>
      </c>
      <c r="L962" s="44">
        <v>1216.08</v>
      </c>
      <c r="M962" s="44">
        <v>1220.6500000000001</v>
      </c>
      <c r="N962" s="106"/>
    </row>
    <row r="963" spans="1:14">
      <c r="A963" s="40">
        <v>38673</v>
      </c>
      <c r="B963" s="45">
        <v>0.5363</v>
      </c>
      <c r="C963" s="45">
        <v>0.24579999999999999</v>
      </c>
      <c r="D963" s="45">
        <v>0.21790000000000001</v>
      </c>
      <c r="E963" s="43">
        <f t="shared" si="180"/>
        <v>1</v>
      </c>
      <c r="F963" s="89">
        <f t="shared" si="177"/>
        <v>0.43899999999999995</v>
      </c>
      <c r="G963" s="70">
        <f t="shared" ref="G963:G969" si="181">B963-D963</f>
        <v>0.31840000000000002</v>
      </c>
      <c r="H963" s="80">
        <f t="shared" si="159"/>
        <v>0.37536264178302992</v>
      </c>
      <c r="I963" s="80">
        <f t="shared" si="160"/>
        <v>0.47693463375067235</v>
      </c>
      <c r="J963" s="80">
        <f t="shared" si="161"/>
        <v>0.27379064981538748</v>
      </c>
      <c r="K963" s="44">
        <v>1235.7</v>
      </c>
      <c r="L963" s="44">
        <v>1215.05</v>
      </c>
      <c r="M963" s="44">
        <v>1234.72</v>
      </c>
      <c r="N963" s="106"/>
    </row>
    <row r="964" spans="1:14">
      <c r="A964" s="40">
        <v>38680</v>
      </c>
      <c r="B964" s="45">
        <v>0.57330000000000003</v>
      </c>
      <c r="C964" s="45">
        <v>0.26669999999999999</v>
      </c>
      <c r="D964" s="45">
        <v>0.16</v>
      </c>
      <c r="E964" s="43">
        <f t="shared" si="180"/>
        <v>1</v>
      </c>
      <c r="F964" s="89">
        <f t="shared" si="177"/>
        <v>0.47081250000000002</v>
      </c>
      <c r="G964" s="70">
        <f t="shared" si="181"/>
        <v>0.4133</v>
      </c>
      <c r="H964" s="80">
        <f t="shared" si="159"/>
        <v>0.37536264178302992</v>
      </c>
      <c r="I964" s="80">
        <f t="shared" si="160"/>
        <v>0.47693463375067235</v>
      </c>
      <c r="J964" s="80">
        <f t="shared" si="161"/>
        <v>0.27379064981538748</v>
      </c>
      <c r="K964" s="44">
        <v>1270.6400000000001</v>
      </c>
      <c r="L964" s="44">
        <v>1259.51</v>
      </c>
      <c r="M964" s="44">
        <v>1265.6099999999999</v>
      </c>
      <c r="N964" s="106"/>
    </row>
    <row r="965" spans="1:14">
      <c r="A965" s="40">
        <v>38687</v>
      </c>
      <c r="B965" s="45">
        <v>0.52470000000000006</v>
      </c>
      <c r="C965" s="45">
        <v>0.2407</v>
      </c>
      <c r="D965" s="45">
        <v>0.2346</v>
      </c>
      <c r="E965" s="43">
        <f t="shared" si="180"/>
        <v>1</v>
      </c>
      <c r="F965" s="89">
        <f t="shared" si="177"/>
        <v>0.47390000000000004</v>
      </c>
      <c r="G965" s="70">
        <f t="shared" si="181"/>
        <v>0.29010000000000002</v>
      </c>
      <c r="H965" s="80">
        <f t="shared" si="159"/>
        <v>0.37536264178302992</v>
      </c>
      <c r="I965" s="80">
        <f t="shared" si="160"/>
        <v>0.47693463375067235</v>
      </c>
      <c r="J965" s="80">
        <f t="shared" si="161"/>
        <v>0.27379064981538748</v>
      </c>
      <c r="K965" s="44">
        <v>1268.44</v>
      </c>
      <c r="L965" s="44">
        <v>1249.3900000000001</v>
      </c>
      <c r="M965" s="44">
        <v>1249.48</v>
      </c>
      <c r="N965" s="106"/>
    </row>
    <row r="966" spans="1:14">
      <c r="A966" s="40">
        <v>38694</v>
      </c>
      <c r="B966" s="45">
        <v>0.49469999999999997</v>
      </c>
      <c r="C966" s="45">
        <v>0.31580000000000003</v>
      </c>
      <c r="D966" s="45">
        <v>0.1895</v>
      </c>
      <c r="E966" s="43">
        <f t="shared" si="180"/>
        <v>1</v>
      </c>
      <c r="F966" s="89">
        <f t="shared" si="177"/>
        <v>0.48703750000000007</v>
      </c>
      <c r="G966" s="70">
        <f t="shared" si="181"/>
        <v>0.30519999999999997</v>
      </c>
      <c r="H966" s="80">
        <f t="shared" ref="H966:H1029" si="182">$B$1878</f>
        <v>0.37536264178302992</v>
      </c>
      <c r="I966" s="80">
        <f t="shared" ref="I966:I1029" si="183">$B$1880</f>
        <v>0.47693463375067235</v>
      </c>
      <c r="J966" s="80">
        <f t="shared" ref="J966:J1029" si="184">$B$1881</f>
        <v>0.27379064981538748</v>
      </c>
      <c r="K966" s="44">
        <v>1272.8900000000001</v>
      </c>
      <c r="L966" s="44">
        <v>1253.02</v>
      </c>
      <c r="M966" s="44">
        <v>1257.3699999999999</v>
      </c>
      <c r="N966" s="106"/>
    </row>
    <row r="967" spans="1:14">
      <c r="A967" s="40">
        <v>38701</v>
      </c>
      <c r="B967" s="45">
        <v>0.46150000000000002</v>
      </c>
      <c r="C967" s="45">
        <v>0.31730000000000003</v>
      </c>
      <c r="D967" s="45">
        <v>0.22120000000000001</v>
      </c>
      <c r="E967" s="43">
        <f t="shared" si="180"/>
        <v>1</v>
      </c>
      <c r="F967" s="89">
        <f t="shared" si="177"/>
        <v>0.49083750000000004</v>
      </c>
      <c r="G967" s="70">
        <f t="shared" si="181"/>
        <v>0.24030000000000001</v>
      </c>
      <c r="H967" s="80">
        <f t="shared" si="182"/>
        <v>0.37536264178302992</v>
      </c>
      <c r="I967" s="80">
        <f t="shared" si="183"/>
        <v>0.47693463375067235</v>
      </c>
      <c r="J967" s="80">
        <f t="shared" si="184"/>
        <v>0.27379064981538748</v>
      </c>
      <c r="K967" s="44">
        <v>1272.1099999999999</v>
      </c>
      <c r="L967" s="44">
        <v>1255.52</v>
      </c>
      <c r="M967" s="44">
        <v>1267.43</v>
      </c>
      <c r="N967" s="106"/>
    </row>
    <row r="968" spans="1:14">
      <c r="A968" s="40">
        <v>38708</v>
      </c>
      <c r="B968" s="45">
        <v>0.4103</v>
      </c>
      <c r="C968" s="45">
        <v>0.30769999999999997</v>
      </c>
      <c r="D968" s="45">
        <v>0.28210000000000002</v>
      </c>
      <c r="E968" s="43">
        <f t="shared" ref="E968:E973" si="185">SUM(B968:D968)</f>
        <v>1.0001</v>
      </c>
      <c r="F968" s="89">
        <f t="shared" si="177"/>
        <v>0.50206250000000008</v>
      </c>
      <c r="G968" s="70">
        <f t="shared" si="181"/>
        <v>0.12819999999999998</v>
      </c>
      <c r="H968" s="80">
        <f t="shared" si="182"/>
        <v>0.37536264178302992</v>
      </c>
      <c r="I968" s="80">
        <f t="shared" si="183"/>
        <v>0.47693463375067235</v>
      </c>
      <c r="J968" s="80">
        <f t="shared" si="184"/>
        <v>0.27379064981538748</v>
      </c>
      <c r="K968" s="44">
        <v>1270.51</v>
      </c>
      <c r="L968" s="44">
        <v>1257.21</v>
      </c>
      <c r="M968" s="44">
        <v>1268.6600000000001</v>
      </c>
      <c r="N968" s="106"/>
    </row>
    <row r="969" spans="1:14">
      <c r="A969" s="40">
        <v>38715</v>
      </c>
      <c r="B969" s="45">
        <v>0.373</v>
      </c>
      <c r="C969" s="45">
        <v>0.26190000000000002</v>
      </c>
      <c r="D969" s="45">
        <v>0.36509999999999998</v>
      </c>
      <c r="E969" s="43">
        <f t="shared" si="185"/>
        <v>1</v>
      </c>
      <c r="F969" s="89">
        <f t="shared" si="177"/>
        <v>0.495</v>
      </c>
      <c r="G969" s="70">
        <f t="shared" si="181"/>
        <v>7.9000000000000181E-3</v>
      </c>
      <c r="H969" s="80">
        <f t="shared" si="182"/>
        <v>0.37536264178302992</v>
      </c>
      <c r="I969" s="80">
        <f t="shared" si="183"/>
        <v>0.47693463375067235</v>
      </c>
      <c r="J969" s="80">
        <f t="shared" si="184"/>
        <v>0.27379064981538748</v>
      </c>
      <c r="K969" s="44">
        <v>1271.83</v>
      </c>
      <c r="L969" s="44">
        <v>1256.54</v>
      </c>
      <c r="M969" s="44">
        <v>1258.17</v>
      </c>
      <c r="N969" s="106"/>
    </row>
    <row r="970" spans="1:14">
      <c r="A970" s="40">
        <v>38722</v>
      </c>
      <c r="B970" s="45">
        <v>0.29349999999999998</v>
      </c>
      <c r="C970" s="45">
        <v>0.30430000000000001</v>
      </c>
      <c r="D970" s="45">
        <v>0.4022</v>
      </c>
      <c r="E970" s="43">
        <f t="shared" si="185"/>
        <v>1</v>
      </c>
      <c r="F970" s="89">
        <f t="shared" si="177"/>
        <v>0.4584125</v>
      </c>
      <c r="G970" s="70">
        <f t="shared" ref="G970:G975" si="186">B970-D970</f>
        <v>-0.10870000000000002</v>
      </c>
      <c r="H970" s="80">
        <f t="shared" si="182"/>
        <v>0.37536264178302992</v>
      </c>
      <c r="I970" s="80">
        <f t="shared" si="183"/>
        <v>0.47693463375067235</v>
      </c>
      <c r="J970" s="80">
        <f t="shared" si="184"/>
        <v>0.27379064981538748</v>
      </c>
      <c r="K970" s="44">
        <v>1275.3699999999999</v>
      </c>
      <c r="L970" s="44">
        <v>1245.74</v>
      </c>
      <c r="M970" s="44">
        <v>1273.46</v>
      </c>
      <c r="N970" s="106"/>
    </row>
    <row r="971" spans="1:14">
      <c r="A971" s="40">
        <v>38729</v>
      </c>
      <c r="B971" s="45">
        <v>0.58960000000000001</v>
      </c>
      <c r="C971" s="45">
        <v>0.21970000000000001</v>
      </c>
      <c r="D971" s="45">
        <v>0.1908</v>
      </c>
      <c r="E971" s="43">
        <f t="shared" si="185"/>
        <v>1.0001</v>
      </c>
      <c r="F971" s="89">
        <f t="shared" si="177"/>
        <v>0.46507499999999991</v>
      </c>
      <c r="G971" s="70">
        <f t="shared" si="186"/>
        <v>0.39880000000000004</v>
      </c>
      <c r="H971" s="80">
        <f t="shared" si="182"/>
        <v>0.37536264178302992</v>
      </c>
      <c r="I971" s="80">
        <f t="shared" si="183"/>
        <v>0.47693463375067235</v>
      </c>
      <c r="J971" s="80">
        <f t="shared" si="184"/>
        <v>0.27379064981538748</v>
      </c>
      <c r="K971" s="44">
        <v>1294.9000000000001</v>
      </c>
      <c r="L971" s="44">
        <v>1283.76</v>
      </c>
      <c r="M971" s="44">
        <v>1294.18</v>
      </c>
      <c r="N971" s="106"/>
    </row>
    <row r="972" spans="1:14">
      <c r="A972" s="40">
        <v>38736</v>
      </c>
      <c r="B972" s="45">
        <v>0.5</v>
      </c>
      <c r="C972" s="45">
        <v>0.2417</v>
      </c>
      <c r="D972" s="45">
        <v>0.25829999999999997</v>
      </c>
      <c r="E972" s="43">
        <f t="shared" si="185"/>
        <v>1</v>
      </c>
      <c r="F972" s="89">
        <f t="shared" si="177"/>
        <v>0.45591249999999994</v>
      </c>
      <c r="G972" s="70">
        <f t="shared" si="186"/>
        <v>0.24170000000000003</v>
      </c>
      <c r="H972" s="80">
        <f t="shared" si="182"/>
        <v>0.37536264178302992</v>
      </c>
      <c r="I972" s="80">
        <f t="shared" si="183"/>
        <v>0.47693463375067235</v>
      </c>
      <c r="J972" s="80">
        <f t="shared" si="184"/>
        <v>0.27379064981538748</v>
      </c>
      <c r="K972" s="44">
        <v>1287.6099999999999</v>
      </c>
      <c r="L972" s="44">
        <v>1272.08</v>
      </c>
      <c r="M972" s="44">
        <v>1277.93</v>
      </c>
      <c r="N972" s="106"/>
    </row>
    <row r="973" spans="1:14">
      <c r="A973" s="40">
        <v>38743</v>
      </c>
      <c r="B973" s="45">
        <v>0.30769999999999997</v>
      </c>
      <c r="C973" s="45">
        <v>0.35899999999999999</v>
      </c>
      <c r="D973" s="45">
        <v>0.33329999999999999</v>
      </c>
      <c r="E973" s="43">
        <f t="shared" si="185"/>
        <v>1</v>
      </c>
      <c r="F973" s="89">
        <f t="shared" si="177"/>
        <v>0.42878749999999999</v>
      </c>
      <c r="G973" s="70">
        <f t="shared" si="186"/>
        <v>-2.5600000000000012E-2</v>
      </c>
      <c r="H973" s="80">
        <f t="shared" si="182"/>
        <v>0.37536264178302992</v>
      </c>
      <c r="I973" s="80">
        <f t="shared" si="183"/>
        <v>0.47693463375067235</v>
      </c>
      <c r="J973" s="80">
        <f t="shared" si="184"/>
        <v>0.27379064981538748</v>
      </c>
      <c r="K973" s="41">
        <v>1286.3800000000001</v>
      </c>
      <c r="L973" s="44">
        <v>1259.42</v>
      </c>
      <c r="M973" s="44">
        <v>1283.72</v>
      </c>
      <c r="N973" s="106"/>
    </row>
    <row r="974" spans="1:14">
      <c r="A974" s="40">
        <v>38750</v>
      </c>
      <c r="B974" s="45">
        <v>0.44700000000000001</v>
      </c>
      <c r="C974" s="45">
        <v>0.21970000000000001</v>
      </c>
      <c r="D974" s="45">
        <v>0.33329999999999999</v>
      </c>
      <c r="E974" s="43">
        <f t="shared" ref="E974:E979" si="187">SUM(B974:D974)</f>
        <v>1</v>
      </c>
      <c r="F974" s="89">
        <f t="shared" si="177"/>
        <v>0.42282500000000001</v>
      </c>
      <c r="G974" s="70">
        <f t="shared" si="186"/>
        <v>0.11370000000000002</v>
      </c>
      <c r="H974" s="80">
        <f t="shared" si="182"/>
        <v>0.37536264178302992</v>
      </c>
      <c r="I974" s="80">
        <f t="shared" si="183"/>
        <v>0.47693463375067235</v>
      </c>
      <c r="J974" s="80">
        <f t="shared" si="184"/>
        <v>0.27379064981538748</v>
      </c>
      <c r="K974" s="44">
        <v>1287.94</v>
      </c>
      <c r="L974" s="44">
        <v>1276.8499999999999</v>
      </c>
      <c r="M974" s="44">
        <v>1282.46</v>
      </c>
      <c r="N974" s="106"/>
    </row>
    <row r="975" spans="1:14">
      <c r="A975" s="40">
        <v>38757</v>
      </c>
      <c r="B975" s="45">
        <v>0.40189999999999998</v>
      </c>
      <c r="C975" s="45">
        <v>0.25230000000000002</v>
      </c>
      <c r="D975" s="45">
        <v>0.3458</v>
      </c>
      <c r="E975" s="43">
        <f t="shared" si="187"/>
        <v>1</v>
      </c>
      <c r="F975" s="89">
        <f t="shared" si="177"/>
        <v>0.41537499999999999</v>
      </c>
      <c r="G975" s="70">
        <f t="shared" si="186"/>
        <v>5.6099999999999983E-2</v>
      </c>
      <c r="H975" s="80">
        <f t="shared" si="182"/>
        <v>0.37536264178302992</v>
      </c>
      <c r="I975" s="80">
        <f t="shared" si="183"/>
        <v>0.47693463375067235</v>
      </c>
      <c r="J975" s="80">
        <f t="shared" si="184"/>
        <v>0.27379064981538748</v>
      </c>
      <c r="K975" s="44">
        <v>1267.04</v>
      </c>
      <c r="L975" s="44">
        <v>1253.6099999999999</v>
      </c>
      <c r="M975" s="44">
        <v>1265.6500000000001</v>
      </c>
      <c r="N975" s="106"/>
    </row>
    <row r="976" spans="1:14">
      <c r="A976" s="40">
        <v>38764</v>
      </c>
      <c r="B976" s="45">
        <v>0.40179999999999999</v>
      </c>
      <c r="C976" s="45">
        <v>0.24110000000000001</v>
      </c>
      <c r="D976" s="45">
        <v>0.35709999999999997</v>
      </c>
      <c r="E976" s="43">
        <f t="shared" si="187"/>
        <v>1</v>
      </c>
      <c r="F976" s="89">
        <f t="shared" si="177"/>
        <v>0.41431250000000003</v>
      </c>
      <c r="G976" s="70">
        <f t="shared" ref="G976:G981" si="188">B976-D976</f>
        <v>4.4700000000000017E-2</v>
      </c>
      <c r="H976" s="80">
        <f t="shared" si="182"/>
        <v>0.37536264178302992</v>
      </c>
      <c r="I976" s="80">
        <f t="shared" si="183"/>
        <v>0.47693463375067235</v>
      </c>
      <c r="J976" s="80">
        <f t="shared" si="184"/>
        <v>0.27379064981538748</v>
      </c>
      <c r="K976" s="44">
        <v>1281</v>
      </c>
      <c r="L976" s="44">
        <v>1258.3399999999999</v>
      </c>
      <c r="M976" s="44">
        <v>1280</v>
      </c>
      <c r="N976" s="106"/>
    </row>
    <row r="977" spans="1:14">
      <c r="A977" s="40">
        <v>38771</v>
      </c>
      <c r="B977" s="45">
        <v>0.43209999999999998</v>
      </c>
      <c r="C977" s="45">
        <v>0.28399999999999997</v>
      </c>
      <c r="D977" s="45">
        <v>0.28399999999999997</v>
      </c>
      <c r="E977" s="43">
        <f t="shared" si="187"/>
        <v>1.0001</v>
      </c>
      <c r="F977" s="89">
        <f t="shared" si="177"/>
        <v>0.42170000000000002</v>
      </c>
      <c r="G977" s="70">
        <f t="shared" si="188"/>
        <v>0.14810000000000001</v>
      </c>
      <c r="H977" s="80">
        <f t="shared" si="182"/>
        <v>0.37536264178302992</v>
      </c>
      <c r="I977" s="80">
        <f t="shared" si="183"/>
        <v>0.47693463375067235</v>
      </c>
      <c r="J977" s="80">
        <f t="shared" si="184"/>
        <v>0.27379064981538748</v>
      </c>
      <c r="K977" s="44">
        <v>1294.17</v>
      </c>
      <c r="L977" s="44">
        <v>1281.33</v>
      </c>
      <c r="M977" s="44">
        <v>1292.67</v>
      </c>
      <c r="N977" s="106"/>
    </row>
    <row r="978" spans="1:14">
      <c r="A978" s="40">
        <v>38778</v>
      </c>
      <c r="B978" s="45">
        <v>0.40939999999999999</v>
      </c>
      <c r="C978" s="45">
        <v>0.29920000000000002</v>
      </c>
      <c r="D978" s="45">
        <v>0.2913</v>
      </c>
      <c r="E978" s="43">
        <f t="shared" si="187"/>
        <v>0.99990000000000001</v>
      </c>
      <c r="F978" s="89">
        <f t="shared" si="177"/>
        <v>0.43618750000000006</v>
      </c>
      <c r="G978" s="70">
        <f t="shared" si="188"/>
        <v>0.11809999999999998</v>
      </c>
      <c r="H978" s="80">
        <f t="shared" si="182"/>
        <v>0.37536264178302992</v>
      </c>
      <c r="I978" s="80">
        <f t="shared" si="183"/>
        <v>0.47693463375067235</v>
      </c>
      <c r="J978" s="80">
        <f t="shared" si="184"/>
        <v>0.27379064981538748</v>
      </c>
      <c r="K978" s="44">
        <v>1297.57</v>
      </c>
      <c r="L978" s="44">
        <v>1278.6600000000001</v>
      </c>
      <c r="M978" s="44">
        <v>1291.24</v>
      </c>
      <c r="N978" s="106"/>
    </row>
    <row r="979" spans="1:14">
      <c r="A979" s="40">
        <v>38785</v>
      </c>
      <c r="B979" s="45">
        <v>0.41210000000000002</v>
      </c>
      <c r="C979" s="45">
        <v>0.2802</v>
      </c>
      <c r="D979" s="45">
        <v>0.30769999999999997</v>
      </c>
      <c r="E979" s="43">
        <f t="shared" si="187"/>
        <v>1</v>
      </c>
      <c r="F979" s="89">
        <f t="shared" si="177"/>
        <v>0.41399999999999998</v>
      </c>
      <c r="G979" s="70">
        <f t="shared" si="188"/>
        <v>0.10440000000000005</v>
      </c>
      <c r="H979" s="80">
        <f t="shared" si="182"/>
        <v>0.37536264178302992</v>
      </c>
      <c r="I979" s="80">
        <f t="shared" si="183"/>
        <v>0.47693463375067235</v>
      </c>
      <c r="J979" s="80">
        <f t="shared" si="184"/>
        <v>0.27379064981538748</v>
      </c>
      <c r="K979" s="44">
        <v>1288.23</v>
      </c>
      <c r="L979" s="44">
        <v>1268.42</v>
      </c>
      <c r="M979" s="44">
        <v>1278.47</v>
      </c>
      <c r="N979" s="106"/>
    </row>
    <row r="980" spans="1:14">
      <c r="A980" s="40">
        <v>38792</v>
      </c>
      <c r="B980" s="45">
        <v>0.46550000000000002</v>
      </c>
      <c r="C980" s="45">
        <v>0.2069</v>
      </c>
      <c r="D980" s="45">
        <v>0.3276</v>
      </c>
      <c r="E980" s="43">
        <f t="shared" ref="E980:E985" si="189">SUM(B980:D980)</f>
        <v>1</v>
      </c>
      <c r="F980" s="89">
        <f t="shared" si="177"/>
        <v>0.40968749999999998</v>
      </c>
      <c r="G980" s="70">
        <f t="shared" si="188"/>
        <v>0.13790000000000002</v>
      </c>
      <c r="H980" s="80">
        <f t="shared" si="182"/>
        <v>0.37536264178302992</v>
      </c>
      <c r="I980" s="80">
        <f t="shared" si="183"/>
        <v>0.47693463375067235</v>
      </c>
      <c r="J980" s="80">
        <f t="shared" si="184"/>
        <v>0.27379064981538748</v>
      </c>
      <c r="K980" s="44">
        <v>1304.4000000000001</v>
      </c>
      <c r="L980" s="44">
        <v>1281.58</v>
      </c>
      <c r="M980" s="44">
        <v>1303.02</v>
      </c>
      <c r="N980" s="106"/>
    </row>
    <row r="981" spans="1:14">
      <c r="A981" s="40">
        <v>38799</v>
      </c>
      <c r="B981" s="45">
        <v>0.4375</v>
      </c>
      <c r="C981" s="45">
        <v>0.28749999999999998</v>
      </c>
      <c r="D981" s="45">
        <v>0.27500000000000002</v>
      </c>
      <c r="E981" s="43">
        <f t="shared" si="189"/>
        <v>1</v>
      </c>
      <c r="F981" s="89">
        <f t="shared" si="177"/>
        <v>0.42591250000000003</v>
      </c>
      <c r="G981" s="70">
        <f t="shared" si="188"/>
        <v>0.16249999999999998</v>
      </c>
      <c r="H981" s="80">
        <f t="shared" si="182"/>
        <v>0.37536264178302992</v>
      </c>
      <c r="I981" s="80">
        <f t="shared" si="183"/>
        <v>0.47693463375067235</v>
      </c>
      <c r="J981" s="80">
        <f t="shared" si="184"/>
        <v>0.27379064981538748</v>
      </c>
      <c r="K981" s="44">
        <v>1310.88</v>
      </c>
      <c r="L981" s="44">
        <v>1295.81</v>
      </c>
      <c r="M981" s="44">
        <v>1305.04</v>
      </c>
      <c r="N981" s="106"/>
    </row>
    <row r="982" spans="1:14">
      <c r="A982" s="40">
        <v>38806</v>
      </c>
      <c r="B982" s="45">
        <v>0.37209999999999999</v>
      </c>
      <c r="C982" s="45">
        <v>0.30230000000000001</v>
      </c>
      <c r="D982" s="45">
        <v>0.3256</v>
      </c>
      <c r="E982" s="43">
        <f t="shared" si="189"/>
        <v>1</v>
      </c>
      <c r="F982" s="89">
        <f t="shared" si="177"/>
        <v>0.41655000000000003</v>
      </c>
      <c r="G982" s="70">
        <f t="shared" ref="G982:G987" si="190">B982-D982</f>
        <v>4.6499999999999986E-2</v>
      </c>
      <c r="H982" s="80">
        <f t="shared" si="182"/>
        <v>0.37536264178302992</v>
      </c>
      <c r="I982" s="80">
        <f t="shared" si="183"/>
        <v>0.47693463375067235</v>
      </c>
      <c r="J982" s="80">
        <f t="shared" si="184"/>
        <v>0.27379064981538748</v>
      </c>
      <c r="K982" s="44">
        <v>1306.24</v>
      </c>
      <c r="L982" s="44">
        <v>1291.8399999999999</v>
      </c>
      <c r="M982" s="44">
        <v>1302.8900000000001</v>
      </c>
      <c r="N982" s="106"/>
    </row>
    <row r="983" spans="1:14">
      <c r="A983" s="40">
        <v>38813</v>
      </c>
      <c r="B983" s="45">
        <v>0.47670000000000001</v>
      </c>
      <c r="C983" s="45">
        <v>0.29070000000000001</v>
      </c>
      <c r="D983" s="45">
        <v>0.2326</v>
      </c>
      <c r="E983" s="43">
        <f t="shared" si="189"/>
        <v>1</v>
      </c>
      <c r="F983" s="89">
        <f t="shared" si="177"/>
        <v>0.42590000000000006</v>
      </c>
      <c r="G983" s="70">
        <f t="shared" si="190"/>
        <v>0.24410000000000001</v>
      </c>
      <c r="H983" s="80">
        <f t="shared" si="182"/>
        <v>0.37536264178302992</v>
      </c>
      <c r="I983" s="80">
        <f t="shared" si="183"/>
        <v>0.47693463375067235</v>
      </c>
      <c r="J983" s="80">
        <f t="shared" si="184"/>
        <v>0.27379064981538748</v>
      </c>
      <c r="K983" s="44">
        <v>1312.81</v>
      </c>
      <c r="L983" s="44">
        <v>1294.71</v>
      </c>
      <c r="M983" s="44">
        <v>1311.56</v>
      </c>
      <c r="N983" s="106"/>
    </row>
    <row r="984" spans="1:14">
      <c r="A984" s="40">
        <v>38820</v>
      </c>
      <c r="B984" s="45">
        <v>0.4536</v>
      </c>
      <c r="C984" s="45">
        <v>0.26800000000000002</v>
      </c>
      <c r="D984" s="45">
        <v>0.27839999999999998</v>
      </c>
      <c r="E984" s="43">
        <f t="shared" si="189"/>
        <v>1</v>
      </c>
      <c r="F984" s="89">
        <f t="shared" si="177"/>
        <v>0.43237500000000006</v>
      </c>
      <c r="G984" s="70">
        <f t="shared" si="190"/>
        <v>0.17520000000000002</v>
      </c>
      <c r="H984" s="80">
        <f t="shared" si="182"/>
        <v>0.37536264178302992</v>
      </c>
      <c r="I984" s="80">
        <f t="shared" si="183"/>
        <v>0.47693463375067235</v>
      </c>
      <c r="J984" s="80">
        <f t="shared" si="184"/>
        <v>0.27379064981538748</v>
      </c>
      <c r="K984" s="44">
        <v>1300.74</v>
      </c>
      <c r="L984" s="44">
        <v>1282.96</v>
      </c>
      <c r="M984" s="44">
        <v>1288.1199999999999</v>
      </c>
      <c r="N984" s="106"/>
    </row>
    <row r="985" spans="1:14">
      <c r="A985" s="40">
        <v>38827</v>
      </c>
      <c r="B985" s="45">
        <v>0.33729999999999999</v>
      </c>
      <c r="C985" s="45">
        <v>0.25440000000000002</v>
      </c>
      <c r="D985" s="45">
        <v>0.4083</v>
      </c>
      <c r="E985" s="43">
        <f t="shared" si="189"/>
        <v>1</v>
      </c>
      <c r="F985" s="89">
        <f t="shared" si="177"/>
        <v>0.42052500000000004</v>
      </c>
      <c r="G985" s="70">
        <f t="shared" si="190"/>
        <v>-7.1000000000000008E-2</v>
      </c>
      <c r="H985" s="80">
        <f t="shared" si="182"/>
        <v>0.37536264178302992</v>
      </c>
      <c r="I985" s="80">
        <f t="shared" si="183"/>
        <v>0.47693463375067235</v>
      </c>
      <c r="J985" s="80">
        <f t="shared" si="184"/>
        <v>0.27379064981538748</v>
      </c>
      <c r="K985" s="44">
        <v>1310.3900000000001</v>
      </c>
      <c r="L985" s="44">
        <v>1280.74</v>
      </c>
      <c r="M985" s="44">
        <v>1309.93</v>
      </c>
      <c r="N985" s="106"/>
    </row>
    <row r="986" spans="1:14">
      <c r="A986" s="40">
        <v>38834</v>
      </c>
      <c r="B986" s="45">
        <v>0.42109999999999997</v>
      </c>
      <c r="C986" s="45">
        <v>0.21929999999999999</v>
      </c>
      <c r="D986" s="45">
        <v>0.35959999999999998</v>
      </c>
      <c r="E986" s="43">
        <f t="shared" ref="E986:E991" si="191">SUM(B986:D986)</f>
        <v>1</v>
      </c>
      <c r="F986" s="89">
        <f t="shared" si="177"/>
        <v>0.42198750000000007</v>
      </c>
      <c r="G986" s="70">
        <f t="shared" si="190"/>
        <v>6.1499999999999999E-2</v>
      </c>
      <c r="H986" s="80">
        <f t="shared" si="182"/>
        <v>0.37536264178302992</v>
      </c>
      <c r="I986" s="80">
        <f t="shared" si="183"/>
        <v>0.47693463375067235</v>
      </c>
      <c r="J986" s="80">
        <f t="shared" si="184"/>
        <v>0.27379064981538748</v>
      </c>
      <c r="K986" s="44">
        <v>1316.04</v>
      </c>
      <c r="L986" s="44">
        <v>1295.57</v>
      </c>
      <c r="M986" s="44">
        <v>1310.6099999999999</v>
      </c>
      <c r="N986" s="106"/>
    </row>
    <row r="987" spans="1:14">
      <c r="A987" s="40">
        <v>38841</v>
      </c>
      <c r="B987" s="45">
        <v>0.45889999999999997</v>
      </c>
      <c r="C987" s="45">
        <v>0.20549999999999999</v>
      </c>
      <c r="D987" s="45">
        <v>0.33560000000000001</v>
      </c>
      <c r="E987" s="43">
        <f t="shared" si="191"/>
        <v>1</v>
      </c>
      <c r="F987" s="89">
        <f t="shared" si="177"/>
        <v>0.42783749999999998</v>
      </c>
      <c r="G987" s="70">
        <f t="shared" si="190"/>
        <v>0.12329999999999997</v>
      </c>
      <c r="H987" s="80">
        <f t="shared" si="182"/>
        <v>0.37536264178302992</v>
      </c>
      <c r="I987" s="80">
        <f t="shared" si="183"/>
        <v>0.47693463375067235</v>
      </c>
      <c r="J987" s="80">
        <f t="shared" si="184"/>
        <v>0.27379064981538748</v>
      </c>
      <c r="K987" s="44">
        <v>1317.21</v>
      </c>
      <c r="L987" s="44">
        <v>1303.46</v>
      </c>
      <c r="M987" s="44">
        <v>1308.1199999999999</v>
      </c>
      <c r="N987" s="106"/>
    </row>
    <row r="988" spans="1:14">
      <c r="A988" s="40">
        <v>38848</v>
      </c>
      <c r="B988" s="45">
        <v>0.54900000000000004</v>
      </c>
      <c r="C988" s="45">
        <v>0.17649999999999999</v>
      </c>
      <c r="D988" s="45">
        <v>0.27450000000000002</v>
      </c>
      <c r="E988" s="43">
        <f t="shared" si="191"/>
        <v>1</v>
      </c>
      <c r="F988" s="89">
        <f t="shared" si="177"/>
        <v>0.43827499999999997</v>
      </c>
      <c r="G988" s="70">
        <f t="shared" ref="G988:G993" si="192">B988-D988</f>
        <v>0.27450000000000002</v>
      </c>
      <c r="H988" s="80">
        <f t="shared" si="182"/>
        <v>0.37536264178302992</v>
      </c>
      <c r="I988" s="80">
        <f t="shared" si="183"/>
        <v>0.47693463375067235</v>
      </c>
      <c r="J988" s="80">
        <f t="shared" si="184"/>
        <v>0.27379064981538748</v>
      </c>
      <c r="K988" s="44">
        <v>1326.7</v>
      </c>
      <c r="L988" s="44">
        <v>1317.44</v>
      </c>
      <c r="M988" s="44">
        <v>1322.85</v>
      </c>
      <c r="N988" s="106"/>
    </row>
    <row r="989" spans="1:14">
      <c r="A989" s="40">
        <v>38855</v>
      </c>
      <c r="B989" s="45">
        <v>0.39389999999999997</v>
      </c>
      <c r="C989" s="45">
        <v>0.16969999999999999</v>
      </c>
      <c r="D989" s="45">
        <v>0.43640000000000001</v>
      </c>
      <c r="E989" s="43">
        <f t="shared" si="191"/>
        <v>1</v>
      </c>
      <c r="F989" s="89">
        <f t="shared" si="177"/>
        <v>0.43282499999999996</v>
      </c>
      <c r="G989" s="70">
        <f t="shared" si="192"/>
        <v>-4.2500000000000038E-2</v>
      </c>
      <c r="H989" s="80">
        <f t="shared" si="182"/>
        <v>0.37536264178302992</v>
      </c>
      <c r="I989" s="80">
        <f t="shared" si="183"/>
        <v>0.47693463375067235</v>
      </c>
      <c r="J989" s="80">
        <f t="shared" si="184"/>
        <v>0.27379064981538748</v>
      </c>
      <c r="K989" s="44">
        <v>1291.73</v>
      </c>
      <c r="L989" s="44">
        <v>1267.31</v>
      </c>
      <c r="M989" s="44">
        <v>1270.32</v>
      </c>
      <c r="N989" s="106"/>
    </row>
    <row r="990" spans="1:14">
      <c r="A990" s="40">
        <v>38862</v>
      </c>
      <c r="B990" s="45">
        <v>0.33040000000000003</v>
      </c>
      <c r="C990" s="45">
        <v>0.21429999999999999</v>
      </c>
      <c r="D990" s="45">
        <v>0.45540000000000003</v>
      </c>
      <c r="E990" s="43">
        <f t="shared" si="191"/>
        <v>1.0001</v>
      </c>
      <c r="F990" s="89">
        <f t="shared" si="177"/>
        <v>0.42761250000000001</v>
      </c>
      <c r="G990" s="70">
        <f t="shared" si="192"/>
        <v>-0.125</v>
      </c>
      <c r="H990" s="80">
        <f t="shared" si="182"/>
        <v>0.37536264178302992</v>
      </c>
      <c r="I990" s="80">
        <f t="shared" si="183"/>
        <v>0.47693463375067235</v>
      </c>
      <c r="J990" s="80">
        <f t="shared" si="184"/>
        <v>0.27379064981538748</v>
      </c>
      <c r="K990" s="44">
        <v>1264.53</v>
      </c>
      <c r="L990" s="44">
        <v>1245.3399999999999</v>
      </c>
      <c r="M990" s="44">
        <v>1258.57</v>
      </c>
      <c r="N990" s="106"/>
    </row>
    <row r="991" spans="1:14">
      <c r="A991" s="40">
        <v>38869</v>
      </c>
      <c r="B991" s="45">
        <v>0.30769999999999997</v>
      </c>
      <c r="C991" s="45">
        <v>0.1923</v>
      </c>
      <c r="D991" s="45">
        <v>0.5</v>
      </c>
      <c r="E991" s="43">
        <f t="shared" si="191"/>
        <v>1</v>
      </c>
      <c r="F991" s="89">
        <f t="shared" si="177"/>
        <v>0.4064875</v>
      </c>
      <c r="G991" s="70">
        <f t="shared" si="192"/>
        <v>-0.19230000000000003</v>
      </c>
      <c r="H991" s="80">
        <f t="shared" si="182"/>
        <v>0.37536264178302992</v>
      </c>
      <c r="I991" s="80">
        <f t="shared" si="183"/>
        <v>0.47693463375067235</v>
      </c>
      <c r="J991" s="80">
        <f t="shared" si="184"/>
        <v>0.27379064981538748</v>
      </c>
      <c r="K991" s="44">
        <v>1285.71</v>
      </c>
      <c r="L991" s="44">
        <v>1269.19</v>
      </c>
      <c r="M991" s="44">
        <v>1285.71</v>
      </c>
      <c r="N991" s="106"/>
    </row>
    <row r="992" spans="1:14">
      <c r="A992" s="40">
        <v>38876</v>
      </c>
      <c r="B992" s="45">
        <v>0.26229999999999998</v>
      </c>
      <c r="C992" s="45">
        <v>0.28689999999999999</v>
      </c>
      <c r="D992" s="45">
        <v>0.45079999999999998</v>
      </c>
      <c r="E992" s="43">
        <f t="shared" ref="E992:E997" si="193">SUM(B992:D992)</f>
        <v>0.99999999999999989</v>
      </c>
      <c r="F992" s="89">
        <f t="shared" si="177"/>
        <v>0.382575</v>
      </c>
      <c r="G992" s="70">
        <f t="shared" si="192"/>
        <v>-0.1885</v>
      </c>
      <c r="H992" s="80">
        <f t="shared" si="182"/>
        <v>0.37536264178302992</v>
      </c>
      <c r="I992" s="80">
        <f t="shared" si="183"/>
        <v>0.47693463375067235</v>
      </c>
      <c r="J992" s="80">
        <f t="shared" si="184"/>
        <v>0.27379064981538748</v>
      </c>
      <c r="K992" s="44">
        <v>1257.07</v>
      </c>
      <c r="L992" s="44">
        <v>1249.43</v>
      </c>
      <c r="M992" s="44">
        <v>1249.72</v>
      </c>
      <c r="N992" s="106"/>
    </row>
    <row r="993" spans="1:14">
      <c r="A993" s="40">
        <v>38883</v>
      </c>
      <c r="B993" s="45">
        <v>0.2641</v>
      </c>
      <c r="C993" s="45">
        <v>0.18609999999999999</v>
      </c>
      <c r="D993" s="45">
        <v>0.54979999999999996</v>
      </c>
      <c r="E993" s="43">
        <f t="shared" si="193"/>
        <v>1</v>
      </c>
      <c r="F993" s="89">
        <f t="shared" si="177"/>
        <v>0.37342500000000001</v>
      </c>
      <c r="G993" s="70">
        <f t="shared" si="192"/>
        <v>-0.28569999999999995</v>
      </c>
      <c r="H993" s="80">
        <f t="shared" si="182"/>
        <v>0.37536264178302992</v>
      </c>
      <c r="I993" s="80">
        <f t="shared" si="183"/>
        <v>0.47693463375067235</v>
      </c>
      <c r="J993" s="80">
        <f t="shared" si="184"/>
        <v>0.27379064981538748</v>
      </c>
      <c r="K993" s="44">
        <v>1243.5899999999999</v>
      </c>
      <c r="L993" s="44">
        <v>1230.01</v>
      </c>
      <c r="M993" s="44">
        <v>1243.04</v>
      </c>
      <c r="N993" s="106"/>
    </row>
    <row r="994" spans="1:14">
      <c r="A994" s="40">
        <v>38890</v>
      </c>
      <c r="B994" s="45">
        <v>0.34399999999999997</v>
      </c>
      <c r="C994" s="45">
        <v>0.24</v>
      </c>
      <c r="D994" s="45">
        <v>0.41599999999999998</v>
      </c>
      <c r="E994" s="43">
        <f t="shared" si="193"/>
        <v>1</v>
      </c>
      <c r="F994" s="89">
        <f t="shared" si="177"/>
        <v>0.36378749999999999</v>
      </c>
      <c r="G994" s="70">
        <f t="shared" ref="G994:G999" si="194">B994-D994</f>
        <v>-7.2000000000000008E-2</v>
      </c>
      <c r="H994" s="80">
        <f t="shared" si="182"/>
        <v>0.37536264178302992</v>
      </c>
      <c r="I994" s="80">
        <f t="shared" si="183"/>
        <v>0.47693463375067235</v>
      </c>
      <c r="J994" s="80">
        <f t="shared" si="184"/>
        <v>0.27379064981538748</v>
      </c>
      <c r="K994" s="44">
        <v>1251.92</v>
      </c>
      <c r="L994" s="44">
        <v>1241.53</v>
      </c>
      <c r="M994" s="44">
        <v>1244.7</v>
      </c>
      <c r="N994" s="106"/>
    </row>
    <row r="995" spans="1:14">
      <c r="A995" s="40">
        <v>38897</v>
      </c>
      <c r="B995" s="45">
        <v>0.38600000000000001</v>
      </c>
      <c r="C995" s="45">
        <v>0.21640000000000001</v>
      </c>
      <c r="D995" s="45">
        <v>0.3977</v>
      </c>
      <c r="E995" s="43">
        <f t="shared" si="193"/>
        <v>1.0001</v>
      </c>
      <c r="F995" s="89">
        <f t="shared" si="177"/>
        <v>0.35467500000000002</v>
      </c>
      <c r="G995" s="70">
        <f t="shared" si="194"/>
        <v>-1.1699999999999988E-2</v>
      </c>
      <c r="H995" s="80">
        <f t="shared" si="182"/>
        <v>0.37536264178302992</v>
      </c>
      <c r="I995" s="80">
        <f t="shared" si="183"/>
        <v>0.47693463375067235</v>
      </c>
      <c r="J995" s="80">
        <f t="shared" si="184"/>
        <v>0.27379064981538748</v>
      </c>
      <c r="K995" s="44">
        <v>1257.29</v>
      </c>
      <c r="L995" s="44">
        <v>1245.94</v>
      </c>
      <c r="M995" s="44">
        <v>1255.8800000000001</v>
      </c>
      <c r="N995" s="106"/>
    </row>
    <row r="996" spans="1:14">
      <c r="A996" s="40">
        <v>38904</v>
      </c>
      <c r="B996" s="45">
        <v>0.377</v>
      </c>
      <c r="C996" s="45">
        <v>0.19670000000000001</v>
      </c>
      <c r="D996" s="45">
        <v>0.42620000000000002</v>
      </c>
      <c r="E996" s="43">
        <f t="shared" si="193"/>
        <v>0.99990000000000001</v>
      </c>
      <c r="F996" s="89">
        <f t="shared" si="177"/>
        <v>0.333175</v>
      </c>
      <c r="G996" s="70">
        <f t="shared" si="194"/>
        <v>-4.9200000000000021E-2</v>
      </c>
      <c r="H996" s="80">
        <f t="shared" si="182"/>
        <v>0.37536264178302992</v>
      </c>
      <c r="I996" s="80">
        <f t="shared" si="183"/>
        <v>0.47693463375067235</v>
      </c>
      <c r="J996" s="80">
        <f t="shared" si="184"/>
        <v>0.27379064981538748</v>
      </c>
      <c r="K996" s="44">
        <v>1278.32</v>
      </c>
      <c r="L996" s="44">
        <v>1270.58</v>
      </c>
      <c r="M996" s="44">
        <v>1274.08</v>
      </c>
      <c r="N996" s="106"/>
    </row>
    <row r="997" spans="1:14">
      <c r="A997" s="40">
        <v>38911</v>
      </c>
      <c r="B997" s="45">
        <v>0.36499999999999999</v>
      </c>
      <c r="C997" s="45">
        <v>0.2409</v>
      </c>
      <c r="D997" s="45">
        <v>0.39419999999999999</v>
      </c>
      <c r="E997" s="43">
        <f t="shared" si="193"/>
        <v>1.0001</v>
      </c>
      <c r="F997" s="89">
        <f t="shared" si="177"/>
        <v>0.32956249999999998</v>
      </c>
      <c r="G997" s="70">
        <f t="shared" si="194"/>
        <v>-2.9200000000000004E-2</v>
      </c>
      <c r="H997" s="80">
        <f t="shared" si="182"/>
        <v>0.37536264178302992</v>
      </c>
      <c r="I997" s="80">
        <f t="shared" si="183"/>
        <v>0.47693463375067235</v>
      </c>
      <c r="J997" s="80">
        <f t="shared" si="184"/>
        <v>0.27379064981538748</v>
      </c>
      <c r="K997" s="44">
        <v>1258.58</v>
      </c>
      <c r="L997" s="44">
        <v>1241.43</v>
      </c>
      <c r="M997" s="44">
        <v>1242.28</v>
      </c>
      <c r="N997" s="106"/>
    </row>
    <row r="998" spans="1:14">
      <c r="A998" s="40">
        <v>38918</v>
      </c>
      <c r="B998" s="45">
        <v>0.23849999999999999</v>
      </c>
      <c r="C998" s="45">
        <v>0.1835</v>
      </c>
      <c r="D998" s="45">
        <v>0.57799999999999996</v>
      </c>
      <c r="E998" s="43">
        <f t="shared" ref="E998:E1003" si="195">SUM(B998:D998)</f>
        <v>1</v>
      </c>
      <c r="F998" s="89">
        <f t="shared" si="177"/>
        <v>0.318075</v>
      </c>
      <c r="G998" s="70">
        <f t="shared" si="194"/>
        <v>-0.33949999999999997</v>
      </c>
      <c r="H998" s="80">
        <f t="shared" si="182"/>
        <v>0.37536264178302992</v>
      </c>
      <c r="I998" s="80">
        <f t="shared" si="183"/>
        <v>0.47693463375067235</v>
      </c>
      <c r="J998" s="80">
        <f t="shared" si="184"/>
        <v>0.27379064981538748</v>
      </c>
      <c r="K998" s="44">
        <v>1262.56</v>
      </c>
      <c r="L998" s="44">
        <v>1253.1300000000001</v>
      </c>
      <c r="M998" s="44">
        <v>1255.69</v>
      </c>
      <c r="N998" s="106"/>
    </row>
    <row r="999" spans="1:14">
      <c r="A999" s="40">
        <v>38925</v>
      </c>
      <c r="B999" s="45">
        <v>0.3488</v>
      </c>
      <c r="C999" s="45">
        <v>0.22090000000000001</v>
      </c>
      <c r="D999" s="45">
        <v>0.43020000000000003</v>
      </c>
      <c r="E999" s="43">
        <f t="shared" si="195"/>
        <v>0.99990000000000001</v>
      </c>
      <c r="F999" s="89">
        <f t="shared" si="177"/>
        <v>0.32321250000000001</v>
      </c>
      <c r="G999" s="70">
        <f t="shared" si="194"/>
        <v>-8.1400000000000028E-2</v>
      </c>
      <c r="H999" s="80">
        <f t="shared" si="182"/>
        <v>0.37536264178302992</v>
      </c>
      <c r="I999" s="80">
        <f t="shared" si="183"/>
        <v>0.47693463375067235</v>
      </c>
      <c r="J999" s="80">
        <f t="shared" si="184"/>
        <v>0.27379064981538748</v>
      </c>
      <c r="K999" s="44">
        <v>1273.8900000000001</v>
      </c>
      <c r="L999" s="44">
        <v>1240.25</v>
      </c>
      <c r="M999" s="44">
        <v>1268.4000000000001</v>
      </c>
      <c r="N999" s="106"/>
    </row>
    <row r="1000" spans="1:14">
      <c r="A1000" s="40">
        <v>38932</v>
      </c>
      <c r="B1000" s="45">
        <v>0.31459999999999999</v>
      </c>
      <c r="C1000" s="45">
        <v>0.2135</v>
      </c>
      <c r="D1000" s="45">
        <v>0.47189999999999999</v>
      </c>
      <c r="E1000" s="43">
        <f t="shared" si="195"/>
        <v>1</v>
      </c>
      <c r="F1000" s="89">
        <f t="shared" si="177"/>
        <v>0.32974999999999999</v>
      </c>
      <c r="G1000" s="70">
        <f t="shared" ref="G1000:G1005" si="196">B1000-D1000</f>
        <v>-0.1573</v>
      </c>
      <c r="H1000" s="80">
        <f t="shared" si="182"/>
        <v>0.37536264178302992</v>
      </c>
      <c r="I1000" s="80">
        <f t="shared" si="183"/>
        <v>0.47693463375067235</v>
      </c>
      <c r="J1000" s="80">
        <f t="shared" si="184"/>
        <v>0.27379064981538748</v>
      </c>
      <c r="K1000" s="44">
        <v>1283.96</v>
      </c>
      <c r="L1000" s="44">
        <v>1271.25</v>
      </c>
      <c r="M1000" s="44">
        <v>1280.27</v>
      </c>
      <c r="N1000" s="106"/>
    </row>
    <row r="1001" spans="1:14">
      <c r="A1001" s="40">
        <v>38939</v>
      </c>
      <c r="B1001" s="45">
        <v>0.3659</v>
      </c>
      <c r="C1001" s="45">
        <v>0.2195</v>
      </c>
      <c r="D1001" s="45">
        <v>0.41460000000000002</v>
      </c>
      <c r="E1001" s="43">
        <f t="shared" si="195"/>
        <v>1</v>
      </c>
      <c r="F1001" s="89">
        <f t="shared" si="177"/>
        <v>0.34247499999999997</v>
      </c>
      <c r="G1001" s="70">
        <f t="shared" si="196"/>
        <v>-4.8700000000000021E-2</v>
      </c>
      <c r="H1001" s="80">
        <f t="shared" si="182"/>
        <v>0.37536264178302992</v>
      </c>
      <c r="I1001" s="80">
        <f t="shared" si="183"/>
        <v>0.47693463375067235</v>
      </c>
      <c r="J1001" s="80">
        <f t="shared" si="184"/>
        <v>0.27379064981538748</v>
      </c>
      <c r="K1001" s="44">
        <v>1272.55</v>
      </c>
      <c r="L1001" s="44">
        <v>1261.3</v>
      </c>
      <c r="M1001" s="44">
        <v>1271.81</v>
      </c>
      <c r="N1001" s="106"/>
    </row>
    <row r="1002" spans="1:14">
      <c r="A1002" s="40">
        <v>38946</v>
      </c>
      <c r="B1002" s="45">
        <v>0.30530000000000002</v>
      </c>
      <c r="C1002" s="45">
        <v>0.33679999999999999</v>
      </c>
      <c r="D1002" s="45">
        <v>0.3579</v>
      </c>
      <c r="E1002" s="43">
        <f t="shared" si="195"/>
        <v>1</v>
      </c>
      <c r="F1002" s="89">
        <f t="shared" si="177"/>
        <v>0.33763749999999998</v>
      </c>
      <c r="G1002" s="70">
        <f t="shared" si="196"/>
        <v>-5.259999999999998E-2</v>
      </c>
      <c r="H1002" s="80">
        <f t="shared" si="182"/>
        <v>0.37536264178302992</v>
      </c>
      <c r="I1002" s="80">
        <f t="shared" si="183"/>
        <v>0.47693463375067235</v>
      </c>
      <c r="J1002" s="80">
        <f t="shared" si="184"/>
        <v>0.27379064981538748</v>
      </c>
      <c r="K1002" s="44">
        <v>1296.31</v>
      </c>
      <c r="L1002" s="44">
        <v>1292.71</v>
      </c>
      <c r="M1002" s="44">
        <v>1294.21</v>
      </c>
      <c r="N1002" s="106"/>
    </row>
    <row r="1003" spans="1:14">
      <c r="A1003" s="40">
        <v>38953</v>
      </c>
      <c r="B1003" s="45">
        <v>0.39350000000000002</v>
      </c>
      <c r="C1003" s="45">
        <v>0.23230000000000001</v>
      </c>
      <c r="D1003" s="45">
        <v>0.37419999999999998</v>
      </c>
      <c r="E1003" s="43">
        <f t="shared" si="195"/>
        <v>1</v>
      </c>
      <c r="F1003" s="89">
        <f t="shared" si="177"/>
        <v>0.33857499999999996</v>
      </c>
      <c r="G1003" s="70">
        <f t="shared" si="196"/>
        <v>1.9300000000000039E-2</v>
      </c>
      <c r="H1003" s="80">
        <f t="shared" si="182"/>
        <v>0.37536264178302992</v>
      </c>
      <c r="I1003" s="80">
        <f t="shared" si="183"/>
        <v>0.47693463375067235</v>
      </c>
      <c r="J1003" s="80">
        <f t="shared" si="184"/>
        <v>0.27379064981538748</v>
      </c>
      <c r="K1003" s="44">
        <v>1297.23</v>
      </c>
      <c r="L1003" s="44">
        <v>1291.49</v>
      </c>
      <c r="M1003" s="44">
        <v>1291.94</v>
      </c>
      <c r="N1003" s="106"/>
    </row>
    <row r="1004" spans="1:14">
      <c r="A1004" s="40">
        <v>38960</v>
      </c>
      <c r="B1004" s="45">
        <v>0.41570000000000001</v>
      </c>
      <c r="C1004" s="45">
        <v>0.32579999999999998</v>
      </c>
      <c r="D1004" s="45">
        <v>0.25840000000000002</v>
      </c>
      <c r="E1004" s="43">
        <f t="shared" ref="E1004:E1009" si="197">SUM(B1004:D1004)</f>
        <v>0.99990000000000001</v>
      </c>
      <c r="F1004" s="89">
        <f t="shared" si="177"/>
        <v>0.34341250000000001</v>
      </c>
      <c r="G1004" s="70">
        <f t="shared" si="196"/>
        <v>0.1573</v>
      </c>
      <c r="H1004" s="80">
        <f t="shared" si="182"/>
        <v>0.37536264178302992</v>
      </c>
      <c r="I1004" s="80">
        <f t="shared" si="183"/>
        <v>0.47693463375067235</v>
      </c>
      <c r="J1004" s="80">
        <f t="shared" si="184"/>
        <v>0.27379064981538748</v>
      </c>
      <c r="K1004" s="44">
        <v>1305.5</v>
      </c>
      <c r="L1004" s="44">
        <v>1302.45</v>
      </c>
      <c r="M1004" s="44">
        <v>1302.93</v>
      </c>
      <c r="N1004" s="106"/>
    </row>
    <row r="1005" spans="1:14">
      <c r="A1005" s="40">
        <v>38967</v>
      </c>
      <c r="B1005" s="45">
        <v>0.4299</v>
      </c>
      <c r="C1005" s="45">
        <v>0.27100000000000002</v>
      </c>
      <c r="D1005" s="45">
        <v>0.29909999999999998</v>
      </c>
      <c r="E1005" s="43">
        <f t="shared" si="197"/>
        <v>1</v>
      </c>
      <c r="F1005" s="89">
        <f t="shared" si="177"/>
        <v>0.35152499999999998</v>
      </c>
      <c r="G1005" s="70">
        <f t="shared" si="196"/>
        <v>0.13080000000000003</v>
      </c>
      <c r="H1005" s="80">
        <f t="shared" si="182"/>
        <v>0.37536264178302992</v>
      </c>
      <c r="I1005" s="80">
        <f t="shared" si="183"/>
        <v>0.47693463375067235</v>
      </c>
      <c r="J1005" s="80">
        <f t="shared" si="184"/>
        <v>0.27379064981538748</v>
      </c>
      <c r="K1005" s="44">
        <v>1301.25</v>
      </c>
      <c r="L1005" s="44">
        <v>1292.1300000000001</v>
      </c>
      <c r="M1005" s="44">
        <v>1297.79</v>
      </c>
      <c r="N1005" s="106"/>
    </row>
    <row r="1006" spans="1:14">
      <c r="A1006" s="40">
        <v>38974</v>
      </c>
      <c r="B1006" s="45">
        <v>0.47949999999999998</v>
      </c>
      <c r="C1006" s="45">
        <v>0.13700000000000001</v>
      </c>
      <c r="D1006" s="45">
        <v>0.3836</v>
      </c>
      <c r="E1006" s="43">
        <f t="shared" si="197"/>
        <v>1.0001</v>
      </c>
      <c r="F1006" s="89">
        <f t="shared" si="177"/>
        <v>0.38164999999999999</v>
      </c>
      <c r="G1006" s="70">
        <f t="shared" ref="G1006:G1011" si="198">B1006-D1006</f>
        <v>9.5899999999999985E-2</v>
      </c>
      <c r="H1006" s="80">
        <f t="shared" si="182"/>
        <v>0.37536264178302992</v>
      </c>
      <c r="I1006" s="80">
        <f t="shared" si="183"/>
        <v>0.47693463375067235</v>
      </c>
      <c r="J1006" s="80">
        <f t="shared" si="184"/>
        <v>0.27379064981538748</v>
      </c>
      <c r="K1006" s="44">
        <v>1318</v>
      </c>
      <c r="L1006" s="44">
        <v>1313.25</v>
      </c>
      <c r="M1006" s="44">
        <v>1316.28</v>
      </c>
      <c r="N1006" s="106"/>
    </row>
    <row r="1007" spans="1:14">
      <c r="A1007" s="40">
        <v>38981</v>
      </c>
      <c r="B1007" s="45">
        <v>0.47749999999999998</v>
      </c>
      <c r="C1007" s="45">
        <v>0.1802</v>
      </c>
      <c r="D1007" s="45">
        <v>0.34229999999999999</v>
      </c>
      <c r="E1007" s="43">
        <f t="shared" si="197"/>
        <v>1</v>
      </c>
      <c r="F1007" s="89">
        <f t="shared" si="177"/>
        <v>0.39773749999999997</v>
      </c>
      <c r="G1007" s="70">
        <f t="shared" si="198"/>
        <v>0.13519999999999999</v>
      </c>
      <c r="H1007" s="80">
        <f t="shared" si="182"/>
        <v>0.37536264178302992</v>
      </c>
      <c r="I1007" s="80">
        <f t="shared" si="183"/>
        <v>0.47693463375067235</v>
      </c>
      <c r="J1007" s="80">
        <f t="shared" si="184"/>
        <v>0.27379064981538748</v>
      </c>
      <c r="K1007" s="44">
        <v>1328.19</v>
      </c>
      <c r="L1007" s="44">
        <v>1322.59</v>
      </c>
      <c r="M1007" s="44">
        <v>1326.9</v>
      </c>
      <c r="N1007" s="106"/>
    </row>
    <row r="1008" spans="1:14">
      <c r="A1008" s="40">
        <v>38988</v>
      </c>
      <c r="B1008" s="45">
        <v>0.51319999999999999</v>
      </c>
      <c r="C1008" s="45">
        <v>0.15790000000000001</v>
      </c>
      <c r="D1008" s="45">
        <v>0.32890000000000003</v>
      </c>
      <c r="E1008" s="43">
        <f t="shared" si="197"/>
        <v>1</v>
      </c>
      <c r="F1008" s="89">
        <f t="shared" si="177"/>
        <v>0.42256249999999995</v>
      </c>
      <c r="G1008" s="70">
        <f t="shared" si="198"/>
        <v>0.18429999999999996</v>
      </c>
      <c r="H1008" s="80">
        <f t="shared" si="182"/>
        <v>0.37536264178302992</v>
      </c>
      <c r="I1008" s="80">
        <f t="shared" si="183"/>
        <v>0.47693463375067235</v>
      </c>
      <c r="J1008" s="80">
        <f t="shared" si="184"/>
        <v>0.27379064981538748</v>
      </c>
      <c r="K1008" s="44">
        <v>1339.73</v>
      </c>
      <c r="L1008" s="44">
        <v>1334.75</v>
      </c>
      <c r="M1008" s="44">
        <v>1336.87</v>
      </c>
      <c r="N1008" s="106"/>
    </row>
    <row r="1009" spans="1:14">
      <c r="A1009" s="40">
        <v>38995</v>
      </c>
      <c r="B1009" s="45">
        <v>0.37780000000000002</v>
      </c>
      <c r="C1009" s="45">
        <v>0.15559999999999999</v>
      </c>
      <c r="D1009" s="45">
        <v>0.4667</v>
      </c>
      <c r="E1009" s="43">
        <f t="shared" si="197"/>
        <v>1.0001</v>
      </c>
      <c r="F1009" s="89">
        <f t="shared" si="177"/>
        <v>0.42404999999999998</v>
      </c>
      <c r="G1009" s="70">
        <f t="shared" si="198"/>
        <v>-8.8899999999999979E-2</v>
      </c>
      <c r="H1009" s="80">
        <f t="shared" si="182"/>
        <v>0.37536264178302992</v>
      </c>
      <c r="I1009" s="80">
        <f t="shared" si="183"/>
        <v>0.47693463375067235</v>
      </c>
      <c r="J1009" s="80">
        <f t="shared" si="184"/>
        <v>0.27379064981538748</v>
      </c>
      <c r="K1009" s="44">
        <v>1351.57</v>
      </c>
      <c r="L1009" s="44">
        <v>1347.75</v>
      </c>
      <c r="M1009" s="44">
        <v>1348.56</v>
      </c>
      <c r="N1009" s="106"/>
    </row>
    <row r="1010" spans="1:14">
      <c r="A1010" s="40">
        <v>39002</v>
      </c>
      <c r="B1010" s="45">
        <v>0.48980000000000001</v>
      </c>
      <c r="C1010" s="45">
        <v>0.13270000000000001</v>
      </c>
      <c r="D1010" s="45">
        <v>0.37759999999999999</v>
      </c>
      <c r="E1010" s="43">
        <f t="shared" ref="E1010:E1015" si="199">SUM(B1010:D1010)</f>
        <v>1.0001</v>
      </c>
      <c r="F1010" s="89">
        <f t="shared" si="177"/>
        <v>0.44711250000000002</v>
      </c>
      <c r="G1010" s="70">
        <f t="shared" si="198"/>
        <v>0.11220000000000002</v>
      </c>
      <c r="H1010" s="80">
        <f t="shared" si="182"/>
        <v>0.37536264178302992</v>
      </c>
      <c r="I1010" s="80">
        <f t="shared" si="183"/>
        <v>0.47693463375067235</v>
      </c>
      <c r="J1010" s="80">
        <f t="shared" si="184"/>
        <v>0.27379064981538748</v>
      </c>
      <c r="K1010" s="44">
        <v>1359.05</v>
      </c>
      <c r="L1010" s="44">
        <v>1349.94</v>
      </c>
      <c r="M1010" s="44">
        <v>1357.88</v>
      </c>
      <c r="N1010" s="106"/>
    </row>
    <row r="1011" spans="1:14">
      <c r="A1011" s="40">
        <v>39009</v>
      </c>
      <c r="B1011" s="45">
        <v>0.54200000000000004</v>
      </c>
      <c r="C1011" s="45">
        <v>0.1603</v>
      </c>
      <c r="D1011" s="45">
        <v>0.29770000000000002</v>
      </c>
      <c r="E1011" s="43">
        <f t="shared" si="199"/>
        <v>1</v>
      </c>
      <c r="F1011" s="89">
        <f t="shared" si="177"/>
        <v>0.46567499999999995</v>
      </c>
      <c r="G1011" s="70">
        <f t="shared" si="198"/>
        <v>0.24430000000000002</v>
      </c>
      <c r="H1011" s="80">
        <f t="shared" si="182"/>
        <v>0.37536264178302992</v>
      </c>
      <c r="I1011" s="80">
        <f t="shared" si="183"/>
        <v>0.47693463375067235</v>
      </c>
      <c r="J1011" s="80">
        <f t="shared" si="184"/>
        <v>0.27379064981538748</v>
      </c>
      <c r="K1011" s="44">
        <v>1368.09</v>
      </c>
      <c r="L1011" s="44">
        <v>1362.06</v>
      </c>
      <c r="M1011" s="44">
        <v>1366.96</v>
      </c>
      <c r="N1011" s="106"/>
    </row>
    <row r="1012" spans="1:14">
      <c r="A1012" s="40">
        <v>39016</v>
      </c>
      <c r="B1012" s="45">
        <v>0.52170000000000005</v>
      </c>
      <c r="C1012" s="45">
        <v>0.1739</v>
      </c>
      <c r="D1012" s="45">
        <v>0.30430000000000001</v>
      </c>
      <c r="E1012" s="43">
        <f t="shared" si="199"/>
        <v>0.99990000000000001</v>
      </c>
      <c r="F1012" s="89">
        <f t="shared" si="177"/>
        <v>0.47892500000000005</v>
      </c>
      <c r="G1012" s="70">
        <f t="shared" ref="G1012:G1017" si="200">B1012-D1012</f>
        <v>0.21740000000000004</v>
      </c>
      <c r="H1012" s="80">
        <f t="shared" si="182"/>
        <v>0.37536264178302992</v>
      </c>
      <c r="I1012" s="80">
        <f t="shared" si="183"/>
        <v>0.47693463375067235</v>
      </c>
      <c r="J1012" s="80">
        <f t="shared" si="184"/>
        <v>0.27379064981538748</v>
      </c>
      <c r="K1012" s="44">
        <v>1386.53</v>
      </c>
      <c r="L1012" s="44">
        <v>1379.47</v>
      </c>
      <c r="M1012" s="44">
        <v>1385.15</v>
      </c>
      <c r="N1012" s="106"/>
    </row>
    <row r="1013" spans="1:14">
      <c r="A1013" s="40">
        <v>39023</v>
      </c>
      <c r="B1013" s="45">
        <v>0.4375</v>
      </c>
      <c r="C1013" s="45">
        <v>0.1938</v>
      </c>
      <c r="D1013" s="45">
        <v>0.36880000000000002</v>
      </c>
      <c r="E1013" s="43">
        <f t="shared" si="199"/>
        <v>1.0001</v>
      </c>
      <c r="F1013" s="89">
        <f t="shared" si="177"/>
        <v>0.47987499999999994</v>
      </c>
      <c r="G1013" s="70">
        <f t="shared" si="200"/>
        <v>6.8699999999999983E-2</v>
      </c>
      <c r="H1013" s="80">
        <f t="shared" si="182"/>
        <v>0.37536264178302992</v>
      </c>
      <c r="I1013" s="80">
        <f t="shared" si="183"/>
        <v>0.47693463375067235</v>
      </c>
      <c r="J1013" s="80">
        <f t="shared" si="184"/>
        <v>0.27379064981538748</v>
      </c>
      <c r="K1013" s="44">
        <v>1367.44</v>
      </c>
      <c r="L1013" s="44">
        <v>1362.21</v>
      </c>
      <c r="M1013" s="44">
        <v>1366.31</v>
      </c>
      <c r="N1013" s="106"/>
    </row>
    <row r="1014" spans="1:14">
      <c r="A1014" s="40">
        <v>39030</v>
      </c>
      <c r="B1014" s="45">
        <v>0.50600000000000001</v>
      </c>
      <c r="C1014" s="45">
        <v>0.22889999999999999</v>
      </c>
      <c r="D1014" s="45">
        <v>0.2651</v>
      </c>
      <c r="E1014" s="43">
        <f t="shared" si="199"/>
        <v>1</v>
      </c>
      <c r="F1014" s="89">
        <f t="shared" si="177"/>
        <v>0.48318749999999999</v>
      </c>
      <c r="G1014" s="70">
        <f t="shared" si="200"/>
        <v>0.2409</v>
      </c>
      <c r="H1014" s="80">
        <f t="shared" si="182"/>
        <v>0.37536264178302992</v>
      </c>
      <c r="I1014" s="80">
        <f t="shared" si="183"/>
        <v>0.47693463375067235</v>
      </c>
      <c r="J1014" s="80">
        <f t="shared" si="184"/>
        <v>0.27379064981538748</v>
      </c>
      <c r="K1014" s="44">
        <v>1388.92</v>
      </c>
      <c r="L1014" s="44">
        <v>1377.37</v>
      </c>
      <c r="M1014" s="44">
        <v>1378.33</v>
      </c>
      <c r="N1014" s="106"/>
    </row>
    <row r="1015" spans="1:14">
      <c r="A1015" s="40">
        <v>39037</v>
      </c>
      <c r="B1015" s="45">
        <v>0.46560000000000001</v>
      </c>
      <c r="C1015" s="45">
        <v>0.22900000000000001</v>
      </c>
      <c r="D1015" s="45">
        <v>0.30530000000000002</v>
      </c>
      <c r="E1015" s="43">
        <f t="shared" si="199"/>
        <v>0.99990000000000001</v>
      </c>
      <c r="F1015" s="89">
        <f t="shared" si="177"/>
        <v>0.48170000000000002</v>
      </c>
      <c r="G1015" s="70">
        <f t="shared" si="200"/>
        <v>0.1603</v>
      </c>
      <c r="H1015" s="80">
        <f t="shared" si="182"/>
        <v>0.37536264178302992</v>
      </c>
      <c r="I1015" s="80">
        <f t="shared" si="183"/>
        <v>0.47693463375067235</v>
      </c>
      <c r="J1015" s="80">
        <f t="shared" si="184"/>
        <v>0.27379064981538748</v>
      </c>
      <c r="K1015" s="44">
        <v>1401.79</v>
      </c>
      <c r="L1015" s="44">
        <v>1396.53</v>
      </c>
      <c r="M1015" s="44">
        <v>1400.08</v>
      </c>
      <c r="N1015" s="106"/>
    </row>
    <row r="1016" spans="1:14">
      <c r="A1016" s="40">
        <v>39044</v>
      </c>
      <c r="B1016" s="45">
        <v>0.4194</v>
      </c>
      <c r="C1016" s="45">
        <v>0.1613</v>
      </c>
      <c r="D1016" s="45">
        <v>0.4194</v>
      </c>
      <c r="E1016" s="43">
        <f t="shared" ref="E1016:E1021" si="201">SUM(B1016:D1016)</f>
        <v>1.0001</v>
      </c>
      <c r="F1016" s="89">
        <f t="shared" si="177"/>
        <v>0.46997500000000009</v>
      </c>
      <c r="G1016" s="70">
        <f t="shared" si="200"/>
        <v>0</v>
      </c>
      <c r="H1016" s="80">
        <f t="shared" si="182"/>
        <v>0.37536264178302992</v>
      </c>
      <c r="I1016" s="80">
        <f t="shared" si="183"/>
        <v>0.47693463375067235</v>
      </c>
      <c r="J1016" s="80">
        <f t="shared" si="184"/>
        <v>0.27379064981538748</v>
      </c>
      <c r="K1016" s="44">
        <v>1407.89</v>
      </c>
      <c r="L1016" s="44">
        <v>1402.26</v>
      </c>
      <c r="M1016" s="44">
        <v>1406.09</v>
      </c>
      <c r="N1016" s="106"/>
    </row>
    <row r="1017" spans="1:14">
      <c r="A1017" s="40">
        <v>39051</v>
      </c>
      <c r="B1017" s="45">
        <v>0.4022</v>
      </c>
      <c r="C1017" s="45">
        <v>0.1229</v>
      </c>
      <c r="D1017" s="45">
        <v>0.47489999999999999</v>
      </c>
      <c r="E1017" s="43">
        <f t="shared" si="201"/>
        <v>1</v>
      </c>
      <c r="F1017" s="89">
        <f t="shared" si="177"/>
        <v>0.47302500000000003</v>
      </c>
      <c r="G1017" s="70">
        <f t="shared" si="200"/>
        <v>-7.2699999999999987E-2</v>
      </c>
      <c r="H1017" s="80">
        <f t="shared" si="182"/>
        <v>0.37536264178302992</v>
      </c>
      <c r="I1017" s="80">
        <f t="shared" si="183"/>
        <v>0.47693463375067235</v>
      </c>
      <c r="J1017" s="80">
        <f t="shared" si="184"/>
        <v>0.27379064981538748</v>
      </c>
      <c r="K1017" s="44">
        <v>1402.67</v>
      </c>
      <c r="L1017" s="44">
        <v>1394.85</v>
      </c>
      <c r="M1017" s="44">
        <v>1395.97</v>
      </c>
      <c r="N1017" s="106"/>
    </row>
    <row r="1018" spans="1:14">
      <c r="A1018" s="40">
        <v>39058</v>
      </c>
      <c r="B1018" s="45">
        <v>0.38940000000000002</v>
      </c>
      <c r="C1018" s="45">
        <v>0.19470000000000001</v>
      </c>
      <c r="D1018" s="45">
        <v>0.41589999999999999</v>
      </c>
      <c r="E1018" s="43">
        <f t="shared" si="201"/>
        <v>1</v>
      </c>
      <c r="F1018" s="89">
        <f t="shared" si="177"/>
        <v>0.46047500000000008</v>
      </c>
      <c r="G1018" s="70">
        <f t="shared" ref="G1018:G1023" si="202">B1018-D1018</f>
        <v>-2.6499999999999968E-2</v>
      </c>
      <c r="H1018" s="80">
        <f t="shared" si="182"/>
        <v>0.37536264178302992</v>
      </c>
      <c r="I1018" s="80">
        <f t="shared" si="183"/>
        <v>0.47693463375067235</v>
      </c>
      <c r="J1018" s="80">
        <f t="shared" si="184"/>
        <v>0.27379064981538748</v>
      </c>
      <c r="K1018" s="44">
        <v>1415.93</v>
      </c>
      <c r="L1018" s="44">
        <v>1396.67</v>
      </c>
      <c r="M1018" s="44">
        <v>1412.9</v>
      </c>
      <c r="N1018" s="106"/>
    </row>
    <row r="1019" spans="1:14">
      <c r="A1019" s="40">
        <v>39065</v>
      </c>
      <c r="B1019" s="45">
        <v>0.4133</v>
      </c>
      <c r="C1019" s="45">
        <v>0.20669999999999999</v>
      </c>
      <c r="D1019" s="45">
        <v>0.38</v>
      </c>
      <c r="E1019" s="43">
        <f t="shared" si="201"/>
        <v>1</v>
      </c>
      <c r="F1019" s="89">
        <f t="shared" ref="F1019:F1082" si="203">AVERAGE(B1012:B1019)</f>
        <v>0.44438750000000005</v>
      </c>
      <c r="G1019" s="70">
        <f t="shared" si="202"/>
        <v>3.3299999999999996E-2</v>
      </c>
      <c r="H1019" s="80">
        <f t="shared" si="182"/>
        <v>0.37536264178302992</v>
      </c>
      <c r="I1019" s="80">
        <f t="shared" si="183"/>
        <v>0.47693463375067235</v>
      </c>
      <c r="J1019" s="80">
        <f t="shared" si="184"/>
        <v>0.27379064981538748</v>
      </c>
      <c r="K1019" s="44">
        <v>1424.64</v>
      </c>
      <c r="L1019" s="44">
        <v>1413.16</v>
      </c>
      <c r="M1019" s="44">
        <v>1422.34</v>
      </c>
      <c r="N1019" s="106"/>
    </row>
    <row r="1020" spans="1:14">
      <c r="A1020" s="40">
        <v>39072</v>
      </c>
      <c r="B1020" s="45">
        <v>0.39079999999999998</v>
      </c>
      <c r="C1020" s="45">
        <v>0.18390000000000001</v>
      </c>
      <c r="D1020" s="45">
        <v>0.42530000000000001</v>
      </c>
      <c r="E1020" s="43">
        <f t="shared" si="201"/>
        <v>1</v>
      </c>
      <c r="F1020" s="89">
        <f t="shared" si="203"/>
        <v>0.42802500000000004</v>
      </c>
      <c r="G1020" s="70">
        <f t="shared" si="202"/>
        <v>-3.4500000000000031E-2</v>
      </c>
      <c r="H1020" s="80">
        <f t="shared" si="182"/>
        <v>0.37536264178302992</v>
      </c>
      <c r="I1020" s="80">
        <f t="shared" si="183"/>
        <v>0.47693463375067235</v>
      </c>
      <c r="J1020" s="80">
        <f t="shared" si="184"/>
        <v>0.27379064981538748</v>
      </c>
      <c r="K1020" s="44">
        <v>1426.4</v>
      </c>
      <c r="L1020" s="44">
        <v>1423.2</v>
      </c>
      <c r="M1020" s="44">
        <v>1425.84</v>
      </c>
      <c r="N1020" s="106"/>
    </row>
    <row r="1021" spans="1:14">
      <c r="A1021" s="40">
        <v>39079</v>
      </c>
      <c r="B1021" s="45">
        <v>0.46</v>
      </c>
      <c r="C1021" s="45">
        <v>0.18</v>
      </c>
      <c r="D1021" s="45">
        <v>0.36</v>
      </c>
      <c r="E1021" s="43">
        <f t="shared" si="201"/>
        <v>1</v>
      </c>
      <c r="F1021" s="89">
        <f t="shared" si="203"/>
        <v>0.43083750000000004</v>
      </c>
      <c r="G1021" s="70">
        <f t="shared" si="202"/>
        <v>0.10000000000000003</v>
      </c>
      <c r="H1021" s="80">
        <f t="shared" si="182"/>
        <v>0.37536264178302992</v>
      </c>
      <c r="I1021" s="80">
        <f t="shared" si="183"/>
        <v>0.47693463375067235</v>
      </c>
      <c r="J1021" s="80">
        <f t="shared" si="184"/>
        <v>0.27379064981538748</v>
      </c>
      <c r="K1021" s="44">
        <v>1427.26</v>
      </c>
      <c r="L1021" s="44">
        <v>1422.05</v>
      </c>
      <c r="M1021" s="44">
        <v>1424.73</v>
      </c>
      <c r="N1021" s="106"/>
    </row>
    <row r="1022" spans="1:14">
      <c r="A1022" s="40">
        <v>39086</v>
      </c>
      <c r="B1022" s="45">
        <v>0.4914</v>
      </c>
      <c r="C1022" s="45">
        <v>0.2155</v>
      </c>
      <c r="D1022" s="45">
        <v>0.29310000000000003</v>
      </c>
      <c r="E1022" s="43">
        <f t="shared" ref="E1022:E1027" si="204">SUM(B1022:D1022)</f>
        <v>1</v>
      </c>
      <c r="F1022" s="89">
        <f t="shared" si="203"/>
        <v>0.42901250000000002</v>
      </c>
      <c r="G1022" s="70">
        <f t="shared" si="202"/>
        <v>0.19829999999999998</v>
      </c>
      <c r="H1022" s="80">
        <f t="shared" si="182"/>
        <v>0.37536264178302992</v>
      </c>
      <c r="I1022" s="80">
        <f t="shared" si="183"/>
        <v>0.47693463375067235</v>
      </c>
      <c r="J1022" s="80">
        <f t="shared" si="184"/>
        <v>0.27379064981538748</v>
      </c>
      <c r="K1022" s="44">
        <v>1421.84</v>
      </c>
      <c r="L1022" s="44">
        <v>1408.22</v>
      </c>
      <c r="M1022" s="44">
        <v>1418.34</v>
      </c>
      <c r="N1022" s="106"/>
    </row>
    <row r="1023" spans="1:14">
      <c r="A1023" s="40">
        <v>39093</v>
      </c>
      <c r="B1023" s="45">
        <v>0.44440000000000002</v>
      </c>
      <c r="C1023" s="45">
        <v>0.21299999999999999</v>
      </c>
      <c r="D1023" s="45">
        <v>0.34260000000000002</v>
      </c>
      <c r="E1023" s="43">
        <f t="shared" si="204"/>
        <v>1</v>
      </c>
      <c r="F1023" s="89">
        <f t="shared" si="203"/>
        <v>0.42636249999999998</v>
      </c>
      <c r="G1023" s="70">
        <f t="shared" si="202"/>
        <v>0.1018</v>
      </c>
      <c r="H1023" s="80">
        <f t="shared" si="182"/>
        <v>0.37536264178302992</v>
      </c>
      <c r="I1023" s="80">
        <f t="shared" si="183"/>
        <v>0.47693463375067235</v>
      </c>
      <c r="J1023" s="80">
        <f t="shared" si="184"/>
        <v>0.27379064981538748</v>
      </c>
      <c r="K1023" s="44">
        <v>1418.84</v>
      </c>
      <c r="L1023" s="44">
        <v>1414.84</v>
      </c>
      <c r="M1023" s="44">
        <v>1418.78</v>
      </c>
      <c r="N1023" s="106"/>
    </row>
    <row r="1024" spans="1:14">
      <c r="A1024" s="40">
        <v>39100</v>
      </c>
      <c r="B1024" s="45">
        <v>0.57779999999999998</v>
      </c>
      <c r="C1024" s="45">
        <v>0.1515</v>
      </c>
      <c r="D1024" s="45">
        <v>0.2727</v>
      </c>
      <c r="E1024" s="43">
        <f t="shared" si="204"/>
        <v>1.002</v>
      </c>
      <c r="F1024" s="89">
        <f t="shared" si="203"/>
        <v>0.44616250000000002</v>
      </c>
      <c r="G1024" s="70">
        <f t="shared" ref="G1024:G1029" si="205">B1024-D1024</f>
        <v>0.30509999999999998</v>
      </c>
      <c r="H1024" s="80">
        <f t="shared" si="182"/>
        <v>0.37536264178302992</v>
      </c>
      <c r="I1024" s="80">
        <f t="shared" si="183"/>
        <v>0.47693463375067235</v>
      </c>
      <c r="J1024" s="80">
        <f t="shared" si="184"/>
        <v>0.27379064981538748</v>
      </c>
      <c r="K1024" s="44">
        <v>1432.96</v>
      </c>
      <c r="L1024" s="44">
        <v>1424.21</v>
      </c>
      <c r="M1024" s="44">
        <v>1426.37</v>
      </c>
      <c r="N1024" s="106"/>
    </row>
    <row r="1025" spans="1:14">
      <c r="A1025" s="40">
        <v>39107</v>
      </c>
      <c r="B1025" s="45">
        <v>0.39510000000000001</v>
      </c>
      <c r="C1025" s="45">
        <v>0.27160000000000001</v>
      </c>
      <c r="D1025" s="45">
        <v>0.33329999999999999</v>
      </c>
      <c r="E1025" s="43">
        <f t="shared" si="204"/>
        <v>1</v>
      </c>
      <c r="F1025" s="89">
        <f t="shared" si="203"/>
        <v>0.44527499999999998</v>
      </c>
      <c r="G1025" s="70">
        <f t="shared" si="205"/>
        <v>6.1800000000000022E-2</v>
      </c>
      <c r="H1025" s="80">
        <f t="shared" si="182"/>
        <v>0.37536264178302992</v>
      </c>
      <c r="I1025" s="80">
        <f t="shared" si="183"/>
        <v>0.47693463375067235</v>
      </c>
      <c r="J1025" s="80">
        <f t="shared" si="184"/>
        <v>0.27379064981538748</v>
      </c>
      <c r="K1025" s="44">
        <v>1440.69</v>
      </c>
      <c r="L1025" s="44">
        <v>1434.56</v>
      </c>
      <c r="M1025" s="44">
        <v>1436.31</v>
      </c>
      <c r="N1025" s="106"/>
    </row>
    <row r="1026" spans="1:14">
      <c r="A1026" s="40">
        <v>39114</v>
      </c>
      <c r="B1026" s="45">
        <v>0.4632</v>
      </c>
      <c r="C1026" s="45">
        <v>0.2316</v>
      </c>
      <c r="D1026" s="45">
        <v>0.30530000000000002</v>
      </c>
      <c r="E1026" s="43">
        <f t="shared" si="204"/>
        <v>1.0001</v>
      </c>
      <c r="F1026" s="89">
        <f t="shared" si="203"/>
        <v>0.45449999999999996</v>
      </c>
      <c r="G1026" s="70">
        <f t="shared" si="205"/>
        <v>0.15789999999999998</v>
      </c>
      <c r="H1026" s="80">
        <f t="shared" si="182"/>
        <v>0.37536264178302992</v>
      </c>
      <c r="I1026" s="80">
        <f t="shared" si="183"/>
        <v>0.47693463375067235</v>
      </c>
      <c r="J1026" s="80">
        <f t="shared" si="184"/>
        <v>0.27379064981538748</v>
      </c>
      <c r="K1026" s="44">
        <v>1446.64</v>
      </c>
      <c r="L1026" s="44">
        <v>1437.9</v>
      </c>
      <c r="M1026" s="44">
        <v>1445.94</v>
      </c>
      <c r="N1026" s="106"/>
    </row>
    <row r="1027" spans="1:14">
      <c r="A1027" s="40">
        <v>39121</v>
      </c>
      <c r="B1027" s="45">
        <v>0.46150000000000002</v>
      </c>
      <c r="C1027" s="45">
        <v>0.23849999999999999</v>
      </c>
      <c r="D1027" s="45">
        <v>0.3</v>
      </c>
      <c r="E1027" s="43">
        <f t="shared" si="204"/>
        <v>1</v>
      </c>
      <c r="F1027" s="89">
        <f t="shared" si="203"/>
        <v>0.46052500000000002</v>
      </c>
      <c r="G1027" s="70">
        <f t="shared" si="205"/>
        <v>0.16150000000000003</v>
      </c>
      <c r="H1027" s="80">
        <f t="shared" si="182"/>
        <v>0.37536264178302992</v>
      </c>
      <c r="I1027" s="80">
        <f t="shared" si="183"/>
        <v>0.47693463375067235</v>
      </c>
      <c r="J1027" s="80">
        <f t="shared" si="184"/>
        <v>0.27379064981538748</v>
      </c>
      <c r="K1027" s="44">
        <v>1452.99</v>
      </c>
      <c r="L1027" s="44">
        <v>1446.44</v>
      </c>
      <c r="M1027" s="44">
        <v>1450.02</v>
      </c>
      <c r="N1027" s="106"/>
    </row>
    <row r="1028" spans="1:14">
      <c r="A1028" s="40">
        <v>39128</v>
      </c>
      <c r="B1028" s="45">
        <v>0.47570000000000001</v>
      </c>
      <c r="C1028" s="45">
        <v>0.21360000000000001</v>
      </c>
      <c r="D1028" s="45">
        <v>0.31069999999999998</v>
      </c>
      <c r="E1028" s="43">
        <f t="shared" ref="E1028:E1033" si="206">SUM(B1028:D1028)</f>
        <v>1</v>
      </c>
      <c r="F1028" s="89">
        <f t="shared" si="203"/>
        <v>0.47113749999999999</v>
      </c>
      <c r="G1028" s="70">
        <f t="shared" si="205"/>
        <v>0.16500000000000004</v>
      </c>
      <c r="H1028" s="80">
        <f t="shared" si="182"/>
        <v>0.37536264178302992</v>
      </c>
      <c r="I1028" s="80">
        <f t="shared" si="183"/>
        <v>0.47693463375067235</v>
      </c>
      <c r="J1028" s="80">
        <f t="shared" si="184"/>
        <v>0.27379064981538748</v>
      </c>
      <c r="K1028" s="44">
        <v>1457.97</v>
      </c>
      <c r="L1028" s="44">
        <v>1453.19</v>
      </c>
      <c r="M1028" s="44">
        <v>1456.81</v>
      </c>
      <c r="N1028" s="106"/>
    </row>
    <row r="1029" spans="1:14">
      <c r="A1029" s="40">
        <v>39135</v>
      </c>
      <c r="B1029" s="45">
        <v>0.53849999999999998</v>
      </c>
      <c r="C1029" s="45">
        <v>0.23849999999999999</v>
      </c>
      <c r="D1029" s="45">
        <v>0.22309999999999999</v>
      </c>
      <c r="E1029" s="43">
        <f t="shared" si="206"/>
        <v>1.0001</v>
      </c>
      <c r="F1029" s="89">
        <f t="shared" si="203"/>
        <v>0.48094999999999999</v>
      </c>
      <c r="G1029" s="70">
        <f t="shared" si="205"/>
        <v>0.31540000000000001</v>
      </c>
      <c r="H1029" s="80">
        <f t="shared" si="182"/>
        <v>0.37536264178302992</v>
      </c>
      <c r="I1029" s="80">
        <f t="shared" si="183"/>
        <v>0.47693463375067235</v>
      </c>
      <c r="J1029" s="80">
        <f t="shared" si="184"/>
        <v>0.27379064981538748</v>
      </c>
      <c r="K1029" s="44">
        <v>1461.57</v>
      </c>
      <c r="L1029" s="44">
        <v>1457.29</v>
      </c>
      <c r="M1029" s="44">
        <v>1459.85</v>
      </c>
      <c r="N1029" s="106"/>
    </row>
    <row r="1030" spans="1:14">
      <c r="A1030" s="40">
        <v>39142</v>
      </c>
      <c r="B1030" s="45">
        <v>0.36630000000000001</v>
      </c>
      <c r="C1030" s="45">
        <v>0.23760000000000001</v>
      </c>
      <c r="D1030" s="45">
        <v>0.39600000000000002</v>
      </c>
      <c r="E1030" s="43">
        <f t="shared" si="206"/>
        <v>0.99990000000000001</v>
      </c>
      <c r="F1030" s="89">
        <f t="shared" si="203"/>
        <v>0.46531250000000002</v>
      </c>
      <c r="G1030" s="70">
        <f t="shared" ref="G1030:G1035" si="207">B1030-D1030</f>
        <v>-2.9700000000000004E-2</v>
      </c>
      <c r="H1030" s="80">
        <f t="shared" ref="H1030:H1093" si="208">$B$1878</f>
        <v>0.37536264178302992</v>
      </c>
      <c r="I1030" s="80">
        <f t="shared" ref="I1030:I1093" si="209">$B$1880</f>
        <v>0.47693463375067235</v>
      </c>
      <c r="J1030" s="80">
        <f t="shared" ref="J1030:J1093" si="210">$B$1881</f>
        <v>0.27379064981538748</v>
      </c>
      <c r="K1030" s="44">
        <v>1408.17</v>
      </c>
      <c r="L1030" s="44">
        <v>1380.87</v>
      </c>
      <c r="M1030" s="44">
        <v>1406.01</v>
      </c>
      <c r="N1030" s="106"/>
    </row>
    <row r="1031" spans="1:14">
      <c r="A1031" s="40">
        <v>39149</v>
      </c>
      <c r="B1031" s="45">
        <v>0.35799999999999998</v>
      </c>
      <c r="C1031" s="45">
        <v>0.19320000000000001</v>
      </c>
      <c r="D1031" s="45">
        <v>0.44890000000000002</v>
      </c>
      <c r="E1031" s="43">
        <f t="shared" si="206"/>
        <v>1.0001</v>
      </c>
      <c r="F1031" s="89">
        <f t="shared" si="203"/>
        <v>0.45451249999999999</v>
      </c>
      <c r="G1031" s="70">
        <f t="shared" si="207"/>
        <v>-9.0900000000000036E-2</v>
      </c>
      <c r="H1031" s="80">
        <f t="shared" si="208"/>
        <v>0.37536264178302992</v>
      </c>
      <c r="I1031" s="80">
        <f t="shared" si="209"/>
        <v>0.47693463375067235</v>
      </c>
      <c r="J1031" s="80">
        <f t="shared" si="210"/>
        <v>0.27379064981538748</v>
      </c>
      <c r="K1031" s="44">
        <v>1407.72</v>
      </c>
      <c r="L1031" s="44">
        <v>1391.88</v>
      </c>
      <c r="M1031" s="44">
        <v>1406.18</v>
      </c>
      <c r="N1031" s="106"/>
    </row>
    <row r="1032" spans="1:14">
      <c r="A1032" s="40">
        <v>39156</v>
      </c>
      <c r="B1032" s="45">
        <v>0.32990000000000003</v>
      </c>
      <c r="C1032" s="45">
        <v>0.2165</v>
      </c>
      <c r="D1032" s="45">
        <v>0.4536</v>
      </c>
      <c r="E1032" s="43">
        <f t="shared" si="206"/>
        <v>1</v>
      </c>
      <c r="F1032" s="89">
        <f t="shared" si="203"/>
        <v>0.42352499999999998</v>
      </c>
      <c r="G1032" s="70">
        <f t="shared" si="207"/>
        <v>-0.12369999999999998</v>
      </c>
      <c r="H1032" s="80">
        <f t="shared" si="208"/>
        <v>0.37536264178302992</v>
      </c>
      <c r="I1032" s="80">
        <f t="shared" si="209"/>
        <v>0.47693463375067235</v>
      </c>
      <c r="J1032" s="80">
        <f t="shared" si="210"/>
        <v>0.27379064981538748</v>
      </c>
      <c r="K1032" s="44">
        <v>1395.73</v>
      </c>
      <c r="L1032" s="44">
        <v>1385.16</v>
      </c>
      <c r="M1032" s="44">
        <v>1392.28</v>
      </c>
      <c r="N1032" s="106"/>
    </row>
    <row r="1033" spans="1:14">
      <c r="A1033" s="40">
        <v>39163</v>
      </c>
      <c r="B1033" s="45">
        <v>0.43880000000000002</v>
      </c>
      <c r="C1033" s="45">
        <v>0.23019999999999999</v>
      </c>
      <c r="D1033" s="45">
        <v>0.33090000000000003</v>
      </c>
      <c r="E1033" s="43">
        <f t="shared" si="206"/>
        <v>0.99990000000000001</v>
      </c>
      <c r="F1033" s="89">
        <f t="shared" si="203"/>
        <v>0.42898750000000002</v>
      </c>
      <c r="G1033" s="70">
        <f t="shared" si="207"/>
        <v>0.1079</v>
      </c>
      <c r="H1033" s="80">
        <f t="shared" si="208"/>
        <v>0.37536264178302992</v>
      </c>
      <c r="I1033" s="80">
        <f t="shared" si="209"/>
        <v>0.47693463375067235</v>
      </c>
      <c r="J1033" s="80">
        <f t="shared" si="210"/>
        <v>0.27379064981538748</v>
      </c>
      <c r="K1033" s="44">
        <v>1436.8</v>
      </c>
      <c r="L1033" s="44">
        <v>1429.88</v>
      </c>
      <c r="M1033" s="44">
        <v>1431.64</v>
      </c>
      <c r="N1033" s="106"/>
    </row>
    <row r="1034" spans="1:14">
      <c r="A1034" s="40">
        <v>39170</v>
      </c>
      <c r="B1034" s="45">
        <v>0.42680000000000001</v>
      </c>
      <c r="C1034" s="45">
        <v>0.31709999999999999</v>
      </c>
      <c r="D1034" s="45">
        <v>0.25609999999999999</v>
      </c>
      <c r="E1034" s="43">
        <f t="shared" ref="E1034:E1039" si="211">SUM(B1034:D1034)</f>
        <v>1</v>
      </c>
      <c r="F1034" s="89">
        <f t="shared" si="203"/>
        <v>0.42443750000000002</v>
      </c>
      <c r="G1034" s="70">
        <f t="shared" si="207"/>
        <v>0.17070000000000002</v>
      </c>
      <c r="H1034" s="80">
        <f t="shared" si="208"/>
        <v>0.37536264178302992</v>
      </c>
      <c r="I1034" s="80">
        <f t="shared" si="209"/>
        <v>0.47693463375067235</v>
      </c>
      <c r="J1034" s="80">
        <f t="shared" si="210"/>
        <v>0.27379064981538748</v>
      </c>
      <c r="K1034" s="44">
        <v>1426.24</v>
      </c>
      <c r="L1034" s="44">
        <v>1413.27</v>
      </c>
      <c r="M1034" s="44">
        <v>1422.53</v>
      </c>
      <c r="N1034" s="106"/>
    </row>
    <row r="1035" spans="1:14">
      <c r="A1035" s="40">
        <v>39177</v>
      </c>
      <c r="B1035" s="45">
        <v>0.3226</v>
      </c>
      <c r="C1035" s="45">
        <v>0.27960000000000002</v>
      </c>
      <c r="D1035" s="45">
        <v>0.39779999999999999</v>
      </c>
      <c r="E1035" s="43">
        <f t="shared" si="211"/>
        <v>1</v>
      </c>
      <c r="F1035" s="89">
        <f t="shared" si="203"/>
        <v>0.40707500000000002</v>
      </c>
      <c r="G1035" s="70">
        <f t="shared" si="207"/>
        <v>-7.5199999999999989E-2</v>
      </c>
      <c r="H1035" s="80">
        <f t="shared" si="208"/>
        <v>0.37536264178302992</v>
      </c>
      <c r="I1035" s="80">
        <f t="shared" si="209"/>
        <v>0.47693463375067235</v>
      </c>
      <c r="J1035" s="80">
        <f t="shared" si="210"/>
        <v>0.27379064981538748</v>
      </c>
      <c r="K1035" s="44">
        <v>1440.16</v>
      </c>
      <c r="L1035" s="44">
        <v>1435.08</v>
      </c>
      <c r="M1035" s="44">
        <v>1439.37</v>
      </c>
      <c r="N1035" s="106"/>
    </row>
    <row r="1036" spans="1:14">
      <c r="A1036" s="40">
        <v>39184</v>
      </c>
      <c r="B1036" s="45">
        <v>0.40849999999999997</v>
      </c>
      <c r="C1036" s="45">
        <v>0.21129999999999999</v>
      </c>
      <c r="D1036" s="45">
        <v>0.38030000000000003</v>
      </c>
      <c r="E1036" s="43">
        <f t="shared" si="211"/>
        <v>1.0001</v>
      </c>
      <c r="F1036" s="89">
        <f t="shared" si="203"/>
        <v>0.398675</v>
      </c>
      <c r="G1036" s="70">
        <f t="shared" ref="G1036:G1041" si="212">B1036-D1036</f>
        <v>2.8199999999999947E-2</v>
      </c>
      <c r="H1036" s="80">
        <f t="shared" si="208"/>
        <v>0.37536264178302992</v>
      </c>
      <c r="I1036" s="80">
        <f t="shared" si="209"/>
        <v>0.47693463375067235</v>
      </c>
      <c r="J1036" s="80">
        <f t="shared" si="210"/>
        <v>0.27379064981538748</v>
      </c>
      <c r="K1036" s="44">
        <v>1448.39</v>
      </c>
      <c r="L1036" s="44">
        <v>1436.15</v>
      </c>
      <c r="M1036" s="44">
        <v>1438.87</v>
      </c>
      <c r="N1036" s="106"/>
    </row>
    <row r="1037" spans="1:14">
      <c r="A1037" s="40">
        <v>39191</v>
      </c>
      <c r="B1037" s="45">
        <v>0.46939999999999998</v>
      </c>
      <c r="C1037" s="45">
        <v>0.23469999999999999</v>
      </c>
      <c r="D1037" s="45">
        <v>0.2959</v>
      </c>
      <c r="E1037" s="43">
        <f t="shared" si="211"/>
        <v>1</v>
      </c>
      <c r="F1037" s="89">
        <f t="shared" si="203"/>
        <v>0.39003749999999998</v>
      </c>
      <c r="G1037" s="70">
        <f t="shared" si="212"/>
        <v>0.17349999999999999</v>
      </c>
      <c r="H1037" s="80">
        <f t="shared" si="208"/>
        <v>0.37536264178302992</v>
      </c>
      <c r="I1037" s="80">
        <f t="shared" si="209"/>
        <v>0.47693463375067235</v>
      </c>
      <c r="J1037" s="80">
        <f t="shared" si="210"/>
        <v>0.27379064981538748</v>
      </c>
      <c r="K1037" s="44">
        <v>1476.57</v>
      </c>
      <c r="L1037" s="44">
        <v>1466.41</v>
      </c>
      <c r="M1037" s="44">
        <v>1472.5</v>
      </c>
      <c r="N1037" s="106"/>
    </row>
    <row r="1038" spans="1:14">
      <c r="A1038" s="40">
        <v>39198</v>
      </c>
      <c r="B1038" s="45">
        <v>0.39240000000000003</v>
      </c>
      <c r="C1038" s="45">
        <v>0.2278</v>
      </c>
      <c r="D1038" s="45">
        <v>0.37969999999999998</v>
      </c>
      <c r="E1038" s="43">
        <f t="shared" si="211"/>
        <v>0.99990000000000001</v>
      </c>
      <c r="F1038" s="89">
        <f t="shared" si="203"/>
        <v>0.39329999999999998</v>
      </c>
      <c r="G1038" s="70">
        <f t="shared" si="212"/>
        <v>1.2700000000000045E-2</v>
      </c>
      <c r="H1038" s="80">
        <f t="shared" si="208"/>
        <v>0.37536264178302992</v>
      </c>
      <c r="I1038" s="80">
        <f t="shared" si="209"/>
        <v>0.47693463375067235</v>
      </c>
      <c r="J1038" s="80">
        <f t="shared" si="210"/>
        <v>0.27379064981538748</v>
      </c>
      <c r="K1038" s="44">
        <v>1496.59</v>
      </c>
      <c r="L1038" s="44">
        <v>1480.28</v>
      </c>
      <c r="M1038" s="44">
        <v>1495.42</v>
      </c>
      <c r="N1038" s="106"/>
    </row>
    <row r="1039" spans="1:14">
      <c r="A1039" s="40">
        <v>39205</v>
      </c>
      <c r="B1039" s="45">
        <v>0.28570000000000001</v>
      </c>
      <c r="C1039" s="45">
        <v>0.1714</v>
      </c>
      <c r="D1039" s="45">
        <v>0.54290000000000005</v>
      </c>
      <c r="E1039" s="43">
        <f t="shared" si="211"/>
        <v>1</v>
      </c>
      <c r="F1039" s="89">
        <f t="shared" si="203"/>
        <v>0.38426249999999995</v>
      </c>
      <c r="G1039" s="70">
        <f t="shared" si="212"/>
        <v>-0.25720000000000004</v>
      </c>
      <c r="H1039" s="80">
        <f t="shared" si="208"/>
        <v>0.37536264178302992</v>
      </c>
      <c r="I1039" s="80">
        <f t="shared" si="209"/>
        <v>0.47693463375067235</v>
      </c>
      <c r="J1039" s="80">
        <f t="shared" si="210"/>
        <v>0.27379064981538748</v>
      </c>
      <c r="K1039" s="44">
        <v>1499.1</v>
      </c>
      <c r="L1039" s="44">
        <v>1486.13</v>
      </c>
      <c r="M1039" s="44">
        <v>1495.92</v>
      </c>
      <c r="N1039" s="106"/>
    </row>
    <row r="1040" spans="1:14">
      <c r="A1040" s="40">
        <v>39212</v>
      </c>
      <c r="B1040" s="45">
        <v>0.42859999999999998</v>
      </c>
      <c r="C1040" s="45">
        <v>0.1429</v>
      </c>
      <c r="D1040" s="45">
        <v>0.42859999999999998</v>
      </c>
      <c r="E1040" s="43">
        <f t="shared" ref="E1040:E1045" si="213">SUM(B1040:D1040)</f>
        <v>1.0001</v>
      </c>
      <c r="F1040" s="89">
        <f t="shared" si="203"/>
        <v>0.39659999999999995</v>
      </c>
      <c r="G1040" s="70">
        <f t="shared" si="212"/>
        <v>0</v>
      </c>
      <c r="H1040" s="80">
        <f t="shared" si="208"/>
        <v>0.37536264178302992</v>
      </c>
      <c r="I1040" s="80">
        <f t="shared" si="209"/>
        <v>0.47693463375067235</v>
      </c>
      <c r="J1040" s="80">
        <f t="shared" si="210"/>
        <v>0.27379064981538748</v>
      </c>
      <c r="K1040" s="44">
        <v>1513.8</v>
      </c>
      <c r="L1040" s="44">
        <v>1503.77</v>
      </c>
      <c r="M1040" s="44">
        <v>1512.58</v>
      </c>
      <c r="N1040" s="106"/>
    </row>
    <row r="1041" spans="1:14">
      <c r="A1041" s="40">
        <v>39219</v>
      </c>
      <c r="B1041" s="45">
        <v>0.38390000000000002</v>
      </c>
      <c r="C1041" s="45">
        <v>0.25</v>
      </c>
      <c r="D1041" s="45">
        <v>0.36609999999999998</v>
      </c>
      <c r="E1041" s="43">
        <f t="shared" si="213"/>
        <v>1</v>
      </c>
      <c r="F1041" s="89">
        <f t="shared" si="203"/>
        <v>0.38973750000000001</v>
      </c>
      <c r="G1041" s="70">
        <f t="shared" si="212"/>
        <v>1.7800000000000038E-2</v>
      </c>
      <c r="H1041" s="80">
        <f t="shared" si="208"/>
        <v>0.37536264178302992</v>
      </c>
      <c r="I1041" s="80">
        <f t="shared" si="209"/>
        <v>0.47693463375067235</v>
      </c>
      <c r="J1041" s="80">
        <f t="shared" si="210"/>
        <v>0.27379064981538748</v>
      </c>
      <c r="K1041" s="44">
        <v>1514.15</v>
      </c>
      <c r="L1041" s="44">
        <v>1500.75</v>
      </c>
      <c r="M1041" s="44">
        <v>1514.14</v>
      </c>
      <c r="N1041" s="106"/>
    </row>
    <row r="1042" spans="1:14">
      <c r="A1042" s="40">
        <v>39226</v>
      </c>
      <c r="B1042" s="45">
        <v>0.3735</v>
      </c>
      <c r="C1042" s="45">
        <v>0.24099999999999999</v>
      </c>
      <c r="D1042" s="45">
        <v>0.38550000000000001</v>
      </c>
      <c r="E1042" s="43">
        <f t="shared" si="213"/>
        <v>1</v>
      </c>
      <c r="F1042" s="89">
        <f t="shared" si="203"/>
        <v>0.383075</v>
      </c>
      <c r="G1042" s="70">
        <f t="shared" ref="G1042:G1047" si="214">B1042-D1042</f>
        <v>-1.2000000000000011E-2</v>
      </c>
      <c r="H1042" s="80">
        <f t="shared" si="208"/>
        <v>0.37536264178302992</v>
      </c>
      <c r="I1042" s="80">
        <f t="shared" si="209"/>
        <v>0.47693463375067235</v>
      </c>
      <c r="J1042" s="80">
        <f t="shared" si="210"/>
        <v>0.27379064981538748</v>
      </c>
      <c r="K1042" s="44">
        <v>1532.43</v>
      </c>
      <c r="L1042" s="44">
        <v>1521.9</v>
      </c>
      <c r="M1042" s="44">
        <v>1522.28</v>
      </c>
      <c r="N1042" s="106"/>
    </row>
    <row r="1043" spans="1:14">
      <c r="A1043" s="40">
        <v>39233</v>
      </c>
      <c r="B1043" s="45">
        <v>0.33329999999999999</v>
      </c>
      <c r="C1043" s="45">
        <v>0.21879999999999999</v>
      </c>
      <c r="D1043" s="45">
        <v>0.44790000000000002</v>
      </c>
      <c r="E1043" s="43">
        <f t="shared" si="213"/>
        <v>1</v>
      </c>
      <c r="F1043" s="89">
        <f t="shared" si="203"/>
        <v>0.38441249999999999</v>
      </c>
      <c r="G1043" s="70">
        <f t="shared" si="214"/>
        <v>-0.11460000000000004</v>
      </c>
      <c r="H1043" s="80">
        <f t="shared" si="208"/>
        <v>0.37536264178302992</v>
      </c>
      <c r="I1043" s="80">
        <f t="shared" si="209"/>
        <v>0.47693463375067235</v>
      </c>
      <c r="J1043" s="80">
        <f t="shared" si="210"/>
        <v>0.27379064981538748</v>
      </c>
      <c r="K1043" s="44">
        <v>1530.23</v>
      </c>
      <c r="L1043" s="44">
        <v>1510.06</v>
      </c>
      <c r="M1043" s="44">
        <v>1530.23</v>
      </c>
      <c r="N1043" s="106"/>
    </row>
    <row r="1044" spans="1:14">
      <c r="A1044" s="40">
        <v>39240</v>
      </c>
      <c r="B1044" s="45">
        <v>0.40589999999999998</v>
      </c>
      <c r="C1044" s="45">
        <v>0.16830000000000001</v>
      </c>
      <c r="D1044" s="45">
        <v>0.42570000000000002</v>
      </c>
      <c r="E1044" s="43">
        <f t="shared" si="213"/>
        <v>0.99990000000000001</v>
      </c>
      <c r="F1044" s="89">
        <f t="shared" si="203"/>
        <v>0.38408749999999997</v>
      </c>
      <c r="G1044" s="70">
        <f t="shared" si="214"/>
        <v>-1.980000000000004E-2</v>
      </c>
      <c r="H1044" s="80">
        <f t="shared" si="208"/>
        <v>0.37536264178302992</v>
      </c>
      <c r="I1044" s="80">
        <f t="shared" si="209"/>
        <v>0.47693463375067235</v>
      </c>
      <c r="J1044" s="80">
        <f t="shared" si="210"/>
        <v>0.27379064981538748</v>
      </c>
      <c r="K1044" s="44">
        <v>1530.57</v>
      </c>
      <c r="L1044" s="44">
        <v>1514.13</v>
      </c>
      <c r="M1044" s="44">
        <v>1517.38</v>
      </c>
      <c r="N1044" s="106"/>
    </row>
    <row r="1045" spans="1:14">
      <c r="A1045" s="40">
        <v>39247</v>
      </c>
      <c r="B1045" s="45">
        <v>0.373</v>
      </c>
      <c r="C1045" s="45">
        <v>0.1905</v>
      </c>
      <c r="D1045" s="45">
        <v>0.4365</v>
      </c>
      <c r="E1045" s="43">
        <f t="shared" si="213"/>
        <v>1</v>
      </c>
      <c r="F1045" s="89">
        <f t="shared" si="203"/>
        <v>0.37203750000000002</v>
      </c>
      <c r="G1045" s="70">
        <f t="shared" si="214"/>
        <v>-6.3500000000000001E-2</v>
      </c>
      <c r="H1045" s="80">
        <f t="shared" si="208"/>
        <v>0.37536264178302992</v>
      </c>
      <c r="I1045" s="80">
        <f t="shared" si="209"/>
        <v>0.47693463375067235</v>
      </c>
      <c r="J1045" s="80">
        <f t="shared" si="210"/>
        <v>0.27379064981538748</v>
      </c>
      <c r="K1045" s="44">
        <v>1515.7</v>
      </c>
      <c r="L1045" s="44">
        <v>1492.65</v>
      </c>
      <c r="M1045" s="44">
        <v>1515.67</v>
      </c>
      <c r="N1045" s="106"/>
    </row>
    <row r="1046" spans="1:14">
      <c r="A1046" s="40">
        <v>39254</v>
      </c>
      <c r="B1046" s="45">
        <v>0.43159999999999998</v>
      </c>
      <c r="C1046" s="45">
        <v>0.2316</v>
      </c>
      <c r="D1046" s="45">
        <v>0.33679999999999999</v>
      </c>
      <c r="E1046" s="43">
        <f t="shared" ref="E1046:E1051" si="215">SUM(B1046:D1046)</f>
        <v>1</v>
      </c>
      <c r="F1046" s="89">
        <f t="shared" si="203"/>
        <v>0.37693749999999998</v>
      </c>
      <c r="G1046" s="70">
        <f t="shared" si="214"/>
        <v>9.4799999999999995E-2</v>
      </c>
      <c r="H1046" s="80">
        <f t="shared" si="208"/>
        <v>0.37536264178302992</v>
      </c>
      <c r="I1046" s="80">
        <f t="shared" si="209"/>
        <v>0.47693463375067235</v>
      </c>
      <c r="J1046" s="80">
        <f t="shared" si="210"/>
        <v>0.27379064981538748</v>
      </c>
      <c r="K1046" s="44">
        <v>1537.32</v>
      </c>
      <c r="L1046" s="44">
        <v>1512.36</v>
      </c>
      <c r="M1046" s="44">
        <v>1512.84</v>
      </c>
      <c r="N1046" s="106"/>
    </row>
    <row r="1047" spans="1:14">
      <c r="A1047" s="40">
        <v>39261</v>
      </c>
      <c r="B1047" s="45">
        <v>0.39019999999999999</v>
      </c>
      <c r="C1047" s="45">
        <v>0.252</v>
      </c>
      <c r="D1047" s="45">
        <v>0.35770000000000002</v>
      </c>
      <c r="E1047" s="43">
        <f t="shared" si="215"/>
        <v>0.99990000000000001</v>
      </c>
      <c r="F1047" s="89">
        <f t="shared" si="203"/>
        <v>0.38999999999999996</v>
      </c>
      <c r="G1047" s="70">
        <f t="shared" si="214"/>
        <v>3.2499999999999973E-2</v>
      </c>
      <c r="H1047" s="80">
        <f t="shared" si="208"/>
        <v>0.37536264178302992</v>
      </c>
      <c r="I1047" s="80">
        <f t="shared" si="209"/>
        <v>0.47693463375067235</v>
      </c>
      <c r="J1047" s="80">
        <f t="shared" si="210"/>
        <v>0.27379064981538748</v>
      </c>
      <c r="K1047" s="44">
        <v>1515.7</v>
      </c>
      <c r="L1047" s="44">
        <v>1492.65</v>
      </c>
      <c r="M1047" s="44">
        <v>1515.67</v>
      </c>
      <c r="N1047" s="106"/>
    </row>
    <row r="1048" spans="1:14">
      <c r="A1048" s="40">
        <v>39268</v>
      </c>
      <c r="B1048" s="45">
        <v>0.43840000000000001</v>
      </c>
      <c r="C1048" s="45">
        <v>0.2329</v>
      </c>
      <c r="D1048" s="45">
        <v>0.32879999999999998</v>
      </c>
      <c r="E1048" s="43">
        <f t="shared" si="215"/>
        <v>1.0001</v>
      </c>
      <c r="F1048" s="89">
        <f t="shared" si="203"/>
        <v>0.39122499999999999</v>
      </c>
      <c r="G1048" s="70">
        <f t="shared" ref="G1048:G1053" si="216">B1048-D1048</f>
        <v>0.10960000000000003</v>
      </c>
      <c r="H1048" s="80">
        <f t="shared" si="208"/>
        <v>0.37536264178302992</v>
      </c>
      <c r="I1048" s="80">
        <f t="shared" si="209"/>
        <v>0.47693463375067235</v>
      </c>
      <c r="J1048" s="80">
        <f t="shared" si="210"/>
        <v>0.27379064981538748</v>
      </c>
      <c r="K1048" s="44">
        <v>1526.01</v>
      </c>
      <c r="L1048" s="44">
        <v>1519.12</v>
      </c>
      <c r="M1048" s="44">
        <v>1524.87</v>
      </c>
      <c r="N1048" s="106"/>
    </row>
    <row r="1049" spans="1:14">
      <c r="A1049" s="40">
        <v>39275</v>
      </c>
      <c r="B1049" s="45">
        <v>0.43640000000000001</v>
      </c>
      <c r="C1049" s="45">
        <v>0.2636</v>
      </c>
      <c r="D1049" s="45">
        <v>0.3</v>
      </c>
      <c r="E1049" s="43">
        <f t="shared" si="215"/>
        <v>1</v>
      </c>
      <c r="F1049" s="89">
        <f t="shared" si="203"/>
        <v>0.39778750000000002</v>
      </c>
      <c r="G1049" s="70">
        <f t="shared" si="216"/>
        <v>0.13640000000000002</v>
      </c>
      <c r="H1049" s="80">
        <f t="shared" si="208"/>
        <v>0.37536264178302992</v>
      </c>
      <c r="I1049" s="80">
        <f t="shared" si="209"/>
        <v>0.47693463375067235</v>
      </c>
      <c r="J1049" s="80">
        <f t="shared" si="210"/>
        <v>0.27379064981538748</v>
      </c>
      <c r="K1049" s="44">
        <v>1519.34</v>
      </c>
      <c r="L1049" s="44">
        <v>1506.1</v>
      </c>
      <c r="M1049" s="44">
        <v>1518.76</v>
      </c>
      <c r="N1049" s="106"/>
    </row>
    <row r="1050" spans="1:14">
      <c r="A1050" s="40">
        <v>39282</v>
      </c>
      <c r="B1050" s="45">
        <v>0.41770000000000002</v>
      </c>
      <c r="C1050" s="45">
        <v>0.2152</v>
      </c>
      <c r="D1050" s="45">
        <v>0.36709999999999998</v>
      </c>
      <c r="E1050" s="43">
        <f t="shared" si="215"/>
        <v>1</v>
      </c>
      <c r="F1050" s="89">
        <f t="shared" si="203"/>
        <v>0.40331250000000002</v>
      </c>
      <c r="G1050" s="70">
        <f t="shared" si="216"/>
        <v>5.0600000000000034E-2</v>
      </c>
      <c r="H1050" s="80">
        <f t="shared" si="208"/>
        <v>0.37536264178302992</v>
      </c>
      <c r="I1050" s="80">
        <f t="shared" si="209"/>
        <v>0.47693463375067235</v>
      </c>
      <c r="J1050" s="80">
        <f t="shared" si="210"/>
        <v>0.27379064981538748</v>
      </c>
      <c r="K1050" s="44">
        <v>1549.2</v>
      </c>
      <c r="L1050" s="44">
        <v>1533.67</v>
      </c>
      <c r="M1050" s="44">
        <v>1546.17</v>
      </c>
      <c r="N1050" s="106"/>
    </row>
    <row r="1051" spans="1:14">
      <c r="A1051" s="40">
        <v>39289</v>
      </c>
      <c r="B1051" s="45">
        <v>0.44209999999999999</v>
      </c>
      <c r="C1051" s="45">
        <v>0.1895</v>
      </c>
      <c r="D1051" s="45">
        <v>0.36840000000000001</v>
      </c>
      <c r="E1051" s="43">
        <f t="shared" si="215"/>
        <v>1</v>
      </c>
      <c r="F1051" s="89">
        <f t="shared" si="203"/>
        <v>0.41691249999999996</v>
      </c>
      <c r="G1051" s="70">
        <f t="shared" si="216"/>
        <v>7.3699999999999988E-2</v>
      </c>
      <c r="H1051" s="80">
        <f t="shared" si="208"/>
        <v>0.37536264178302992</v>
      </c>
      <c r="I1051" s="80">
        <f t="shared" si="209"/>
        <v>0.47693463375067235</v>
      </c>
      <c r="J1051" s="80">
        <f t="shared" si="210"/>
        <v>0.27379064981538748</v>
      </c>
      <c r="K1051" s="44">
        <v>1524.31</v>
      </c>
      <c r="L1051" s="44">
        <v>1504.87</v>
      </c>
      <c r="M1051" s="44">
        <v>1517.91</v>
      </c>
      <c r="N1051" s="106"/>
    </row>
    <row r="1052" spans="1:14">
      <c r="A1052" s="40">
        <v>39296</v>
      </c>
      <c r="B1052" s="45">
        <v>0.45879999999999999</v>
      </c>
      <c r="C1052" s="45">
        <v>0.14119999999999999</v>
      </c>
      <c r="D1052" s="45">
        <v>0.4</v>
      </c>
      <c r="E1052" s="43">
        <f t="shared" ref="E1052:E1057" si="217">SUM(B1052:D1052)</f>
        <v>1</v>
      </c>
      <c r="F1052" s="89">
        <f t="shared" si="203"/>
        <v>0.42352499999999998</v>
      </c>
      <c r="G1052" s="70">
        <f t="shared" si="216"/>
        <v>5.8799999999999963E-2</v>
      </c>
      <c r="H1052" s="80">
        <f t="shared" si="208"/>
        <v>0.37536264178302992</v>
      </c>
      <c r="I1052" s="80">
        <f t="shared" si="209"/>
        <v>0.47693463375067235</v>
      </c>
      <c r="J1052" s="80">
        <f t="shared" si="210"/>
        <v>0.27379064981538748</v>
      </c>
      <c r="K1052" s="44">
        <v>1463.3</v>
      </c>
      <c r="L1052" s="44">
        <v>1443.68</v>
      </c>
      <c r="M1052" s="44">
        <v>1451.59</v>
      </c>
      <c r="N1052" s="106"/>
    </row>
    <row r="1053" spans="1:14">
      <c r="A1053" s="40">
        <v>39303</v>
      </c>
      <c r="B1053" s="45">
        <v>0.45760000000000001</v>
      </c>
      <c r="C1053" s="45">
        <v>0.1525</v>
      </c>
      <c r="D1053" s="45">
        <v>0.38979999999999998</v>
      </c>
      <c r="E1053" s="43">
        <f t="shared" si="217"/>
        <v>0.99990000000000001</v>
      </c>
      <c r="F1053" s="89">
        <f t="shared" si="203"/>
        <v>0.43410000000000004</v>
      </c>
      <c r="G1053" s="70">
        <f t="shared" si="216"/>
        <v>6.7800000000000027E-2</v>
      </c>
      <c r="H1053" s="80">
        <f t="shared" si="208"/>
        <v>0.37536264178302992</v>
      </c>
      <c r="I1053" s="80">
        <f t="shared" si="209"/>
        <v>0.47693463375067235</v>
      </c>
      <c r="J1053" s="80">
        <f t="shared" si="210"/>
        <v>0.27379064981538748</v>
      </c>
      <c r="K1053" s="44">
        <v>1503.89</v>
      </c>
      <c r="L1053" s="44">
        <v>1476.22</v>
      </c>
      <c r="M1053" s="44">
        <v>1497.49</v>
      </c>
      <c r="N1053" s="106"/>
    </row>
    <row r="1054" spans="1:14">
      <c r="A1054" s="40">
        <v>39310</v>
      </c>
      <c r="B1054" s="45">
        <v>0.42220000000000002</v>
      </c>
      <c r="C1054" s="45">
        <v>0.1222</v>
      </c>
      <c r="D1054" s="45">
        <v>0.4556</v>
      </c>
      <c r="E1054" s="43">
        <f t="shared" si="217"/>
        <v>1</v>
      </c>
      <c r="F1054" s="89">
        <f t="shared" si="203"/>
        <v>0.432925</v>
      </c>
      <c r="G1054" s="70">
        <f t="shared" ref="G1054:G1059" si="218">B1054-D1054</f>
        <v>-3.3399999999999985E-2</v>
      </c>
      <c r="H1054" s="80">
        <f t="shared" si="208"/>
        <v>0.37536264178302992</v>
      </c>
      <c r="I1054" s="80">
        <f t="shared" si="209"/>
        <v>0.47693463375067235</v>
      </c>
      <c r="J1054" s="80">
        <f t="shared" si="210"/>
        <v>0.27379064981538748</v>
      </c>
      <c r="K1054" s="44">
        <v>1440.78</v>
      </c>
      <c r="L1054" s="44">
        <v>1404.36</v>
      </c>
      <c r="M1054" s="44">
        <v>1406.7</v>
      </c>
      <c r="N1054" s="106"/>
    </row>
    <row r="1055" spans="1:14">
      <c r="A1055" s="40">
        <v>39317</v>
      </c>
      <c r="B1055" s="45">
        <v>0.4128</v>
      </c>
      <c r="C1055" s="45">
        <v>0.156</v>
      </c>
      <c r="D1055" s="45">
        <v>0.43120000000000003</v>
      </c>
      <c r="E1055" s="43">
        <f t="shared" si="217"/>
        <v>1</v>
      </c>
      <c r="F1055" s="89">
        <f t="shared" si="203"/>
        <v>0.43574999999999997</v>
      </c>
      <c r="G1055" s="70">
        <f t="shared" si="218"/>
        <v>-1.8400000000000027E-2</v>
      </c>
      <c r="H1055" s="80">
        <f t="shared" si="208"/>
        <v>0.37536264178302992</v>
      </c>
      <c r="I1055" s="80">
        <f t="shared" si="209"/>
        <v>0.47693463375067235</v>
      </c>
      <c r="J1055" s="80">
        <f t="shared" si="210"/>
        <v>0.27379064981538748</v>
      </c>
      <c r="K1055" s="44">
        <v>1464.48</v>
      </c>
      <c r="L1055" s="44">
        <v>1447.03</v>
      </c>
      <c r="M1055" s="44">
        <v>1464.07</v>
      </c>
      <c r="N1055" s="106"/>
    </row>
    <row r="1056" spans="1:14">
      <c r="A1056" s="40">
        <v>39324</v>
      </c>
      <c r="B1056" s="45">
        <v>0.40300000000000002</v>
      </c>
      <c r="C1056" s="45">
        <v>0.1343</v>
      </c>
      <c r="D1056" s="45">
        <v>0.4627</v>
      </c>
      <c r="E1056" s="43">
        <f t="shared" si="217"/>
        <v>1</v>
      </c>
      <c r="F1056" s="89">
        <f t="shared" si="203"/>
        <v>0.43132500000000001</v>
      </c>
      <c r="G1056" s="70">
        <f t="shared" si="218"/>
        <v>-5.9699999999999975E-2</v>
      </c>
      <c r="H1056" s="80">
        <f t="shared" si="208"/>
        <v>0.37536264178302992</v>
      </c>
      <c r="I1056" s="80">
        <f t="shared" si="209"/>
        <v>0.47693463375067235</v>
      </c>
      <c r="J1056" s="80">
        <f t="shared" si="210"/>
        <v>0.27379064981538748</v>
      </c>
      <c r="K1056" s="44">
        <v>1463.76</v>
      </c>
      <c r="L1056" s="44">
        <v>1432.01</v>
      </c>
      <c r="M1056" s="44">
        <v>1463.76</v>
      </c>
      <c r="N1056" s="106"/>
    </row>
    <row r="1057" spans="1:14">
      <c r="A1057" s="40">
        <v>39331</v>
      </c>
      <c r="B1057" s="45">
        <v>0.38379999999999997</v>
      </c>
      <c r="C1057" s="45">
        <v>0.19189999999999999</v>
      </c>
      <c r="D1057" s="45">
        <v>0.42420000000000002</v>
      </c>
      <c r="E1057" s="43">
        <f t="shared" si="217"/>
        <v>0.99990000000000001</v>
      </c>
      <c r="F1057" s="89">
        <f t="shared" si="203"/>
        <v>0.42474999999999996</v>
      </c>
      <c r="G1057" s="70">
        <f t="shared" si="218"/>
        <v>-4.0400000000000047E-2</v>
      </c>
      <c r="H1057" s="80">
        <f t="shared" si="208"/>
        <v>0.37536264178302992</v>
      </c>
      <c r="I1057" s="80">
        <f t="shared" si="209"/>
        <v>0.47693463375067235</v>
      </c>
      <c r="J1057" s="80">
        <f t="shared" si="210"/>
        <v>0.27379064981538748</v>
      </c>
      <c r="K1057" s="44">
        <v>1488.76</v>
      </c>
      <c r="L1057" s="44">
        <v>1466.37</v>
      </c>
      <c r="M1057" s="44">
        <v>1472.29</v>
      </c>
      <c r="N1057" s="106"/>
    </row>
    <row r="1058" spans="1:14">
      <c r="A1058" s="40">
        <v>39338</v>
      </c>
      <c r="B1058" s="45">
        <v>0.4</v>
      </c>
      <c r="C1058" s="45">
        <v>0.24709999999999999</v>
      </c>
      <c r="D1058" s="45">
        <v>0.35289999999999999</v>
      </c>
      <c r="E1058" s="43">
        <f t="shared" ref="E1058:E1063" si="219">SUM(B1058:D1058)</f>
        <v>1</v>
      </c>
      <c r="F1058" s="89">
        <f t="shared" si="203"/>
        <v>0.42253749999999995</v>
      </c>
      <c r="G1058" s="70">
        <f t="shared" si="218"/>
        <v>4.7100000000000031E-2</v>
      </c>
      <c r="H1058" s="80">
        <f t="shared" si="208"/>
        <v>0.37536264178302992</v>
      </c>
      <c r="I1058" s="80">
        <f t="shared" si="209"/>
        <v>0.47693463375067235</v>
      </c>
      <c r="J1058" s="80">
        <f t="shared" si="210"/>
        <v>0.27379064981538748</v>
      </c>
      <c r="K1058" s="44">
        <v>1479.19</v>
      </c>
      <c r="L1058" s="44">
        <v>1465.69</v>
      </c>
      <c r="M1058" s="44">
        <v>1471.56</v>
      </c>
      <c r="N1058" s="106"/>
    </row>
    <row r="1059" spans="1:14">
      <c r="A1059" s="40">
        <v>39345</v>
      </c>
      <c r="B1059" s="45">
        <v>0.39240000000000003</v>
      </c>
      <c r="C1059" s="45">
        <v>0.29110000000000003</v>
      </c>
      <c r="D1059" s="45">
        <v>0.3165</v>
      </c>
      <c r="E1059" s="43">
        <f t="shared" si="219"/>
        <v>1</v>
      </c>
      <c r="F1059" s="89">
        <f t="shared" si="203"/>
        <v>0.41632499999999995</v>
      </c>
      <c r="G1059" s="70">
        <f t="shared" si="218"/>
        <v>7.5900000000000023E-2</v>
      </c>
      <c r="H1059" s="80">
        <f t="shared" si="208"/>
        <v>0.37536264178302992</v>
      </c>
      <c r="I1059" s="80">
        <f t="shared" si="209"/>
        <v>0.47693463375067235</v>
      </c>
      <c r="J1059" s="80">
        <f t="shared" si="210"/>
        <v>0.27379064981538748</v>
      </c>
      <c r="K1059" s="44">
        <v>1538.69</v>
      </c>
      <c r="L1059" s="44">
        <v>1519.75</v>
      </c>
      <c r="M1059" s="44">
        <v>1529.03</v>
      </c>
      <c r="N1059" s="106"/>
    </row>
    <row r="1060" spans="1:14">
      <c r="A1060" s="40">
        <v>39352</v>
      </c>
      <c r="B1060" s="45">
        <v>0.49370000000000003</v>
      </c>
      <c r="C1060" s="45">
        <v>0.1646</v>
      </c>
      <c r="D1060" s="45">
        <v>0.34179999999999999</v>
      </c>
      <c r="E1060" s="43">
        <f t="shared" si="219"/>
        <v>1.0001</v>
      </c>
      <c r="F1060" s="89">
        <f t="shared" si="203"/>
        <v>0.42068749999999999</v>
      </c>
      <c r="G1060" s="70">
        <f t="shared" ref="G1060:G1065" si="220">B1060-D1060</f>
        <v>0.15190000000000003</v>
      </c>
      <c r="H1060" s="80">
        <f t="shared" si="208"/>
        <v>0.37536264178302992</v>
      </c>
      <c r="I1060" s="80">
        <f t="shared" si="209"/>
        <v>0.47693463375067235</v>
      </c>
      <c r="J1060" s="80">
        <f t="shared" si="210"/>
        <v>0.27379064981538748</v>
      </c>
      <c r="K1060" s="44">
        <v>1529.17</v>
      </c>
      <c r="L1060" s="44">
        <v>1516.96</v>
      </c>
      <c r="M1060" s="44">
        <v>1525.42</v>
      </c>
      <c r="N1060" s="106"/>
    </row>
    <row r="1061" spans="1:14">
      <c r="A1061" s="40">
        <v>39359</v>
      </c>
      <c r="B1061" s="45">
        <v>0.5181</v>
      </c>
      <c r="C1061" s="45">
        <v>0.22889999999999999</v>
      </c>
      <c r="D1061" s="45">
        <v>0.253</v>
      </c>
      <c r="E1061" s="43">
        <f t="shared" si="219"/>
        <v>1</v>
      </c>
      <c r="F1061" s="89">
        <f t="shared" si="203"/>
        <v>0.42824999999999996</v>
      </c>
      <c r="G1061" s="70">
        <f t="shared" si="220"/>
        <v>0.2651</v>
      </c>
      <c r="H1061" s="80">
        <f t="shared" si="208"/>
        <v>0.37536264178302992</v>
      </c>
      <c r="I1061" s="80">
        <f t="shared" si="209"/>
        <v>0.47693463375067235</v>
      </c>
      <c r="J1061" s="80">
        <f t="shared" si="210"/>
        <v>0.27379064981538748</v>
      </c>
      <c r="K1061" s="44">
        <v>1546.33</v>
      </c>
      <c r="L1061" s="44">
        <v>1536.43</v>
      </c>
      <c r="M1061" s="44">
        <v>1539.59</v>
      </c>
      <c r="N1061" s="106"/>
    </row>
    <row r="1062" spans="1:14">
      <c r="A1062" s="40">
        <v>39366</v>
      </c>
      <c r="B1062" s="45">
        <v>0.5464</v>
      </c>
      <c r="C1062" s="45">
        <v>0.19589999999999999</v>
      </c>
      <c r="D1062" s="45">
        <v>0.25769999999999998</v>
      </c>
      <c r="E1062" s="43">
        <f t="shared" si="219"/>
        <v>1</v>
      </c>
      <c r="F1062" s="89">
        <f t="shared" si="203"/>
        <v>0.44377500000000003</v>
      </c>
      <c r="G1062" s="70">
        <f t="shared" si="220"/>
        <v>0.28870000000000001</v>
      </c>
      <c r="H1062" s="80">
        <f t="shared" si="208"/>
        <v>0.37536264178302992</v>
      </c>
      <c r="I1062" s="80">
        <f t="shared" si="209"/>
        <v>0.47693463375067235</v>
      </c>
      <c r="J1062" s="80">
        <f t="shared" si="210"/>
        <v>0.27379064981538748</v>
      </c>
      <c r="K1062" s="44">
        <v>1565.22</v>
      </c>
      <c r="L1062" s="44">
        <v>1555.62</v>
      </c>
      <c r="M1062" s="44">
        <v>1562.47</v>
      </c>
      <c r="N1062" s="106"/>
    </row>
    <row r="1063" spans="1:14">
      <c r="A1063" s="40">
        <v>39373</v>
      </c>
      <c r="B1063" s="45">
        <v>0.41959999999999997</v>
      </c>
      <c r="C1063" s="45">
        <v>0.22320000000000001</v>
      </c>
      <c r="D1063" s="45">
        <v>0.35709999999999997</v>
      </c>
      <c r="E1063" s="43">
        <f t="shared" si="219"/>
        <v>0.99990000000000001</v>
      </c>
      <c r="F1063" s="89">
        <f t="shared" si="203"/>
        <v>0.44462499999999994</v>
      </c>
      <c r="G1063" s="70">
        <f t="shared" si="220"/>
        <v>6.25E-2</v>
      </c>
      <c r="H1063" s="80">
        <f t="shared" si="208"/>
        <v>0.37536264178302992</v>
      </c>
      <c r="I1063" s="80">
        <f t="shared" si="209"/>
        <v>0.47693463375067235</v>
      </c>
      <c r="J1063" s="80">
        <f t="shared" si="210"/>
        <v>0.27379064981538748</v>
      </c>
      <c r="K1063" s="44">
        <v>1550.38</v>
      </c>
      <c r="L1063" s="44">
        <v>1526.46</v>
      </c>
      <c r="M1063" s="44">
        <v>1541.24</v>
      </c>
      <c r="N1063" s="106"/>
    </row>
    <row r="1064" spans="1:14">
      <c r="A1064" s="40">
        <v>39380</v>
      </c>
      <c r="B1064" s="45">
        <v>0.3125</v>
      </c>
      <c r="C1064" s="45">
        <v>0.2054</v>
      </c>
      <c r="D1064" s="45">
        <v>0.48209999999999997</v>
      </c>
      <c r="E1064" s="43">
        <f t="shared" ref="E1064:E1069" si="221">SUM(B1064:D1064)</f>
        <v>1</v>
      </c>
      <c r="F1064" s="89">
        <f t="shared" si="203"/>
        <v>0.43331249999999999</v>
      </c>
      <c r="G1064" s="70">
        <f t="shared" si="220"/>
        <v>-0.16959999999999997</v>
      </c>
      <c r="H1064" s="80">
        <f t="shared" si="208"/>
        <v>0.37536264178302992</v>
      </c>
      <c r="I1064" s="80">
        <f t="shared" si="209"/>
        <v>0.47693463375067235</v>
      </c>
      <c r="J1064" s="80">
        <f t="shared" si="210"/>
        <v>0.27379064981538748</v>
      </c>
      <c r="K1064" s="44">
        <v>1519.57</v>
      </c>
      <c r="L1064" s="44">
        <v>1489.74</v>
      </c>
      <c r="M1064" s="44">
        <v>1515.88</v>
      </c>
      <c r="N1064" s="106"/>
    </row>
    <row r="1065" spans="1:14">
      <c r="A1065" s="40">
        <v>39387</v>
      </c>
      <c r="B1065" s="45">
        <v>0.4471</v>
      </c>
      <c r="C1065" s="45">
        <v>0.18820000000000001</v>
      </c>
      <c r="D1065" s="45">
        <v>0.36470000000000002</v>
      </c>
      <c r="E1065" s="43">
        <f t="shared" si="221"/>
        <v>1</v>
      </c>
      <c r="F1065" s="89">
        <f t="shared" si="203"/>
        <v>0.44122499999999998</v>
      </c>
      <c r="G1065" s="70">
        <f t="shared" si="220"/>
        <v>8.2399999999999973E-2</v>
      </c>
      <c r="H1065" s="80">
        <f t="shared" si="208"/>
        <v>0.37536264178302992</v>
      </c>
      <c r="I1065" s="80">
        <f t="shared" si="209"/>
        <v>0.47693463375067235</v>
      </c>
      <c r="J1065" s="80">
        <f t="shared" si="210"/>
        <v>0.27379064981538748</v>
      </c>
      <c r="K1065" s="44">
        <v>1551.91</v>
      </c>
      <c r="L1065" s="44">
        <v>1529.42</v>
      </c>
      <c r="M1065" s="44">
        <v>1549.38</v>
      </c>
      <c r="N1065" s="106"/>
    </row>
    <row r="1066" spans="1:14">
      <c r="A1066" s="40">
        <v>39394</v>
      </c>
      <c r="B1066" s="45">
        <v>0.3619</v>
      </c>
      <c r="C1066" s="45">
        <v>0.12379999999999999</v>
      </c>
      <c r="D1066" s="45">
        <v>0.51429999999999998</v>
      </c>
      <c r="E1066" s="43">
        <f t="shared" si="221"/>
        <v>1</v>
      </c>
      <c r="F1066" s="89">
        <f t="shared" si="203"/>
        <v>0.43646249999999998</v>
      </c>
      <c r="G1066" s="70">
        <f t="shared" ref="G1066:G1071" si="222">B1066-D1066</f>
        <v>-0.15239999999999998</v>
      </c>
      <c r="H1066" s="80">
        <f t="shared" si="208"/>
        <v>0.37536264178302992</v>
      </c>
      <c r="I1066" s="80">
        <f t="shared" si="209"/>
        <v>0.47693463375067235</v>
      </c>
      <c r="J1066" s="80">
        <f t="shared" si="210"/>
        <v>0.27379064981538748</v>
      </c>
      <c r="K1066" s="44">
        <v>1519.49</v>
      </c>
      <c r="L1066" s="44">
        <v>1475.08</v>
      </c>
      <c r="M1066" s="44">
        <v>1475.62</v>
      </c>
      <c r="N1066" s="106"/>
    </row>
    <row r="1067" spans="1:14">
      <c r="A1067" s="40">
        <v>39401</v>
      </c>
      <c r="B1067" s="45">
        <v>0.3301</v>
      </c>
      <c r="C1067" s="45">
        <v>0.17480000000000001</v>
      </c>
      <c r="D1067" s="45">
        <v>0.49509999999999998</v>
      </c>
      <c r="E1067" s="43">
        <f t="shared" si="221"/>
        <v>1</v>
      </c>
      <c r="F1067" s="89">
        <f t="shared" si="203"/>
        <v>0.42867499999999997</v>
      </c>
      <c r="G1067" s="70">
        <f t="shared" si="222"/>
        <v>-0.16499999999999998</v>
      </c>
      <c r="H1067" s="80">
        <f t="shared" si="208"/>
        <v>0.37536264178302992</v>
      </c>
      <c r="I1067" s="80">
        <f t="shared" si="209"/>
        <v>0.47693463375067235</v>
      </c>
      <c r="J1067" s="80">
        <f t="shared" si="210"/>
        <v>0.27379064981538748</v>
      </c>
      <c r="K1067" s="44">
        <v>1491.51</v>
      </c>
      <c r="L1067" s="44">
        <v>1466.99</v>
      </c>
      <c r="M1067" s="44">
        <v>1470.58</v>
      </c>
      <c r="N1067" s="106"/>
    </row>
    <row r="1068" spans="1:14">
      <c r="A1068" s="40">
        <v>39408</v>
      </c>
      <c r="B1068" s="45">
        <v>0.25580000000000003</v>
      </c>
      <c r="C1068" s="45">
        <v>0.21709999999999999</v>
      </c>
      <c r="D1068" s="45">
        <v>0.52710000000000001</v>
      </c>
      <c r="E1068" s="43">
        <f t="shared" si="221"/>
        <v>1</v>
      </c>
      <c r="F1068" s="89">
        <f t="shared" si="203"/>
        <v>0.39893749999999994</v>
      </c>
      <c r="G1068" s="70">
        <f t="shared" si="222"/>
        <v>-0.27129999999999999</v>
      </c>
      <c r="H1068" s="80">
        <f t="shared" si="208"/>
        <v>0.37536264178302992</v>
      </c>
      <c r="I1068" s="80">
        <f t="shared" si="209"/>
        <v>0.47693463375067235</v>
      </c>
      <c r="J1068" s="80">
        <f t="shared" si="210"/>
        <v>0.27379064981538748</v>
      </c>
      <c r="K1068" s="44">
        <v>1439.62</v>
      </c>
      <c r="L1068" s="44">
        <v>1415.73</v>
      </c>
      <c r="M1068" s="44">
        <v>1416.77</v>
      </c>
      <c r="N1068" s="106"/>
    </row>
    <row r="1069" spans="1:14">
      <c r="A1069" s="40">
        <v>39415</v>
      </c>
      <c r="B1069" s="45">
        <v>0.28570000000000001</v>
      </c>
      <c r="C1069" s="45">
        <v>0.15310000000000001</v>
      </c>
      <c r="D1069" s="45">
        <v>0.56120000000000003</v>
      </c>
      <c r="E1069" s="43">
        <f t="shared" si="221"/>
        <v>1</v>
      </c>
      <c r="F1069" s="89">
        <f t="shared" si="203"/>
        <v>0.36988749999999998</v>
      </c>
      <c r="G1069" s="70">
        <f t="shared" si="222"/>
        <v>-0.27550000000000002</v>
      </c>
      <c r="H1069" s="80">
        <f t="shared" si="208"/>
        <v>0.37536264178302992</v>
      </c>
      <c r="I1069" s="80">
        <f t="shared" si="209"/>
        <v>0.47693463375067235</v>
      </c>
      <c r="J1069" s="80">
        <f t="shared" si="210"/>
        <v>0.27379064981538748</v>
      </c>
      <c r="K1069" s="44">
        <v>1471.44</v>
      </c>
      <c r="L1069" s="44">
        <v>1427.78</v>
      </c>
      <c r="M1069" s="44">
        <v>1469.02</v>
      </c>
      <c r="N1069" s="106"/>
    </row>
    <row r="1070" spans="1:14">
      <c r="A1070" s="40">
        <v>39422</v>
      </c>
      <c r="B1070" s="45">
        <v>0.40649999999999997</v>
      </c>
      <c r="C1070" s="45">
        <v>0.1951</v>
      </c>
      <c r="D1070" s="45">
        <v>0.39839999999999998</v>
      </c>
      <c r="E1070" s="43">
        <f t="shared" ref="E1070:E1075" si="223">SUM(B1070:D1070)</f>
        <v>0.99999999999999989</v>
      </c>
      <c r="F1070" s="89">
        <f t="shared" si="203"/>
        <v>0.35239999999999999</v>
      </c>
      <c r="G1070" s="70">
        <f t="shared" si="222"/>
        <v>8.0999999999999961E-3</v>
      </c>
      <c r="H1070" s="80">
        <f t="shared" si="208"/>
        <v>0.37536264178302992</v>
      </c>
      <c r="I1070" s="80">
        <f t="shared" si="209"/>
        <v>0.47693463375067235</v>
      </c>
      <c r="J1070" s="80">
        <f t="shared" si="210"/>
        <v>0.27379064981538748</v>
      </c>
      <c r="K1070" s="44">
        <v>1485.85</v>
      </c>
      <c r="L1070" s="44">
        <v>1462.06</v>
      </c>
      <c r="M1070" s="44">
        <v>1485.01</v>
      </c>
      <c r="N1070" s="106"/>
    </row>
    <row r="1071" spans="1:14">
      <c r="A1071" s="40">
        <v>39429</v>
      </c>
      <c r="B1071" s="45">
        <v>0.47620000000000001</v>
      </c>
      <c r="C1071" s="45">
        <v>0.16669999999999999</v>
      </c>
      <c r="D1071" s="45">
        <v>0.35709999999999997</v>
      </c>
      <c r="E1071" s="43">
        <f t="shared" si="223"/>
        <v>1</v>
      </c>
      <c r="F1071" s="89">
        <f t="shared" si="203"/>
        <v>0.35947500000000004</v>
      </c>
      <c r="G1071" s="70">
        <f t="shared" si="222"/>
        <v>0.11910000000000004</v>
      </c>
      <c r="H1071" s="80">
        <f t="shared" si="208"/>
        <v>0.37536264178302992</v>
      </c>
      <c r="I1071" s="80">
        <f t="shared" si="209"/>
        <v>0.47693463375067235</v>
      </c>
      <c r="J1071" s="80">
        <f t="shared" si="210"/>
        <v>0.27379064981538748</v>
      </c>
      <c r="K1071" s="44">
        <v>1485.4</v>
      </c>
      <c r="L1071" s="44">
        <v>1472.4</v>
      </c>
      <c r="M1071" s="44">
        <v>1479.66</v>
      </c>
      <c r="N1071" s="106"/>
    </row>
    <row r="1072" spans="1:14">
      <c r="A1072" s="40">
        <v>39436</v>
      </c>
      <c r="B1072" s="45">
        <v>0.35849999999999999</v>
      </c>
      <c r="C1072" s="45">
        <v>0.16980000000000001</v>
      </c>
      <c r="D1072" s="45">
        <v>0.47170000000000001</v>
      </c>
      <c r="E1072" s="43">
        <f t="shared" si="223"/>
        <v>1</v>
      </c>
      <c r="F1072" s="89">
        <f t="shared" si="203"/>
        <v>0.36522499999999997</v>
      </c>
      <c r="G1072" s="70">
        <f t="shared" ref="G1072:G1077" si="224">B1072-D1072</f>
        <v>-0.11320000000000002</v>
      </c>
      <c r="H1072" s="80">
        <f t="shared" si="208"/>
        <v>0.37536264178302992</v>
      </c>
      <c r="I1072" s="80">
        <f t="shared" si="209"/>
        <v>0.47693463375067235</v>
      </c>
      <c r="J1072" s="80">
        <f t="shared" si="210"/>
        <v>0.27379064981538748</v>
      </c>
      <c r="K1072" s="44">
        <v>1464.4</v>
      </c>
      <c r="L1072" s="44">
        <v>1445.49</v>
      </c>
      <c r="M1072" s="44">
        <v>1453</v>
      </c>
      <c r="N1072" s="106"/>
    </row>
    <row r="1073" spans="1:14">
      <c r="A1073" s="40">
        <v>39443</v>
      </c>
      <c r="B1073" s="45">
        <v>0.3</v>
      </c>
      <c r="C1073" s="45">
        <v>0.2</v>
      </c>
      <c r="D1073" s="45">
        <v>0.5</v>
      </c>
      <c r="E1073" s="43">
        <f t="shared" si="223"/>
        <v>1</v>
      </c>
      <c r="F1073" s="89">
        <f t="shared" si="203"/>
        <v>0.34683749999999997</v>
      </c>
      <c r="G1073" s="70">
        <f t="shared" si="224"/>
        <v>-0.2</v>
      </c>
      <c r="H1073" s="80">
        <f t="shared" si="208"/>
        <v>0.37536264178302992</v>
      </c>
      <c r="I1073" s="80">
        <f t="shared" si="209"/>
        <v>0.47693463375067235</v>
      </c>
      <c r="J1073" s="80">
        <f t="shared" si="210"/>
        <v>0.27379064981538748</v>
      </c>
      <c r="K1073" s="44">
        <v>1497.63</v>
      </c>
      <c r="L1073" s="44">
        <v>1484.55</v>
      </c>
      <c r="M1073" s="44">
        <v>1496.45</v>
      </c>
      <c r="N1073" s="106"/>
    </row>
    <row r="1074" spans="1:14">
      <c r="A1074" s="40">
        <v>39450</v>
      </c>
      <c r="B1074" s="45">
        <v>0.2571</v>
      </c>
      <c r="C1074" s="45">
        <v>0.1905</v>
      </c>
      <c r="D1074" s="45">
        <v>0.5524</v>
      </c>
      <c r="E1074" s="43">
        <f t="shared" si="223"/>
        <v>1</v>
      </c>
      <c r="F1074" s="89">
        <f t="shared" si="203"/>
        <v>0.33373749999999996</v>
      </c>
      <c r="G1074" s="70">
        <f t="shared" si="224"/>
        <v>-0.29530000000000001</v>
      </c>
      <c r="H1074" s="80">
        <f t="shared" si="208"/>
        <v>0.37536264178302992</v>
      </c>
      <c r="I1074" s="80">
        <f t="shared" si="209"/>
        <v>0.47693463375067235</v>
      </c>
      <c r="J1074" s="80">
        <f t="shared" si="210"/>
        <v>0.27379064981538748</v>
      </c>
      <c r="K1074" s="44">
        <v>1455.74</v>
      </c>
      <c r="L1074" s="44">
        <v>1447.37</v>
      </c>
      <c r="M1074" s="44">
        <v>1450.38</v>
      </c>
      <c r="N1074" s="106"/>
    </row>
    <row r="1075" spans="1:14">
      <c r="A1075" s="40">
        <v>39457</v>
      </c>
      <c r="B1075" s="45">
        <v>0.1963</v>
      </c>
      <c r="C1075" s="45">
        <v>0.215</v>
      </c>
      <c r="D1075" s="45">
        <v>0.58879999999999999</v>
      </c>
      <c r="E1075" s="43">
        <f t="shared" si="223"/>
        <v>1.0001</v>
      </c>
      <c r="F1075" s="89">
        <f t="shared" si="203"/>
        <v>0.31701249999999997</v>
      </c>
      <c r="G1075" s="70">
        <f t="shared" si="224"/>
        <v>-0.39249999999999996</v>
      </c>
      <c r="H1075" s="80">
        <f t="shared" si="208"/>
        <v>0.37536264178302992</v>
      </c>
      <c r="I1075" s="80">
        <f t="shared" si="209"/>
        <v>0.47693463375067235</v>
      </c>
      <c r="J1075" s="80">
        <f t="shared" si="210"/>
        <v>0.27379064981538748</v>
      </c>
      <c r="K1075" s="44">
        <v>1409.2</v>
      </c>
      <c r="L1075" s="44">
        <v>1379.23</v>
      </c>
      <c r="M1075" s="44">
        <v>1409.13</v>
      </c>
      <c r="N1075" s="106"/>
    </row>
    <row r="1076" spans="1:14">
      <c r="A1076" s="40">
        <v>39464</v>
      </c>
      <c r="B1076" s="45">
        <v>0.24299999999999999</v>
      </c>
      <c r="C1076" s="45">
        <v>0.21299999999999999</v>
      </c>
      <c r="D1076" s="45">
        <v>0.5444</v>
      </c>
      <c r="E1076" s="43">
        <f t="shared" ref="E1076:E1081" si="225">SUM(B1076:D1076)</f>
        <v>1.0004</v>
      </c>
      <c r="F1076" s="89">
        <f t="shared" si="203"/>
        <v>0.31541249999999998</v>
      </c>
      <c r="G1076" s="70">
        <f t="shared" si="224"/>
        <v>-0.3014</v>
      </c>
      <c r="H1076" s="80">
        <f t="shared" si="208"/>
        <v>0.37536264178302992</v>
      </c>
      <c r="I1076" s="80">
        <f t="shared" si="209"/>
        <v>0.47693463375067235</v>
      </c>
      <c r="J1076" s="80">
        <f t="shared" si="210"/>
        <v>0.27379064981538748</v>
      </c>
      <c r="K1076" s="44">
        <v>1391.99</v>
      </c>
      <c r="L1076" s="44">
        <v>1364.27</v>
      </c>
      <c r="M1076" s="44">
        <v>1373.2</v>
      </c>
      <c r="N1076" s="106"/>
    </row>
    <row r="1077" spans="1:14">
      <c r="A1077" s="40">
        <v>39471</v>
      </c>
      <c r="B1077" s="45">
        <v>0.25140000000000001</v>
      </c>
      <c r="C1077" s="45">
        <v>0.1585</v>
      </c>
      <c r="D1077" s="45">
        <v>0.59019999999999995</v>
      </c>
      <c r="E1077" s="43">
        <f t="shared" si="225"/>
        <v>1.0001</v>
      </c>
      <c r="F1077" s="89">
        <f t="shared" si="203"/>
        <v>0.31112499999999998</v>
      </c>
      <c r="G1077" s="70">
        <f t="shared" si="224"/>
        <v>-0.33879999999999993</v>
      </c>
      <c r="H1077" s="80">
        <f t="shared" si="208"/>
        <v>0.37536264178302992</v>
      </c>
      <c r="I1077" s="80">
        <f t="shared" si="209"/>
        <v>0.47693463375067235</v>
      </c>
      <c r="J1077" s="80">
        <f t="shared" si="210"/>
        <v>0.27379064981538748</v>
      </c>
      <c r="K1077" s="44">
        <v>1338.82</v>
      </c>
      <c r="L1077" s="44">
        <v>1269.8699999999999</v>
      </c>
      <c r="M1077" s="44">
        <v>1338.6</v>
      </c>
      <c r="N1077" s="106"/>
    </row>
    <row r="1078" spans="1:14">
      <c r="A1078" s="40">
        <v>39478</v>
      </c>
      <c r="B1078" s="45">
        <v>0.30080000000000001</v>
      </c>
      <c r="C1078" s="45">
        <v>0.21049999999999999</v>
      </c>
      <c r="D1078" s="45">
        <v>0.48870000000000002</v>
      </c>
      <c r="E1078" s="43">
        <f t="shared" si="225"/>
        <v>1</v>
      </c>
      <c r="F1078" s="89">
        <f t="shared" si="203"/>
        <v>0.29791249999999997</v>
      </c>
      <c r="G1078" s="70">
        <f t="shared" ref="G1078:G1083" si="226">B1078-D1078</f>
        <v>-0.18790000000000001</v>
      </c>
      <c r="H1078" s="80">
        <f t="shared" si="208"/>
        <v>0.37536264178302992</v>
      </c>
      <c r="I1078" s="80">
        <f t="shared" si="209"/>
        <v>0.47693463375067235</v>
      </c>
      <c r="J1078" s="80">
        <f t="shared" si="210"/>
        <v>0.27379064981538748</v>
      </c>
      <c r="K1078" s="44">
        <v>1385.86</v>
      </c>
      <c r="L1078" s="44">
        <v>1352.95</v>
      </c>
      <c r="M1078" s="44">
        <v>1355.81</v>
      </c>
      <c r="N1078" s="106"/>
    </row>
    <row r="1079" spans="1:14">
      <c r="A1079" s="40">
        <v>39485</v>
      </c>
      <c r="B1079" s="45">
        <v>0.34110000000000001</v>
      </c>
      <c r="C1079" s="45">
        <v>0.18690000000000001</v>
      </c>
      <c r="D1079" s="45">
        <v>0.47199999999999998</v>
      </c>
      <c r="E1079" s="43">
        <f t="shared" si="225"/>
        <v>1</v>
      </c>
      <c r="F1079" s="89">
        <f t="shared" si="203"/>
        <v>0.28102499999999997</v>
      </c>
      <c r="G1079" s="70">
        <f t="shared" si="226"/>
        <v>-0.13089999999999996</v>
      </c>
      <c r="H1079" s="80">
        <f t="shared" si="208"/>
        <v>0.37536264178302992</v>
      </c>
      <c r="I1079" s="80">
        <f t="shared" si="209"/>
        <v>0.47693463375067235</v>
      </c>
      <c r="J1079" s="80">
        <f t="shared" si="210"/>
        <v>0.27379064981538748</v>
      </c>
      <c r="K1079" s="44">
        <v>1351.96</v>
      </c>
      <c r="L1079" s="44">
        <v>1324.34</v>
      </c>
      <c r="M1079" s="44">
        <v>1326.45</v>
      </c>
      <c r="N1079" s="106"/>
    </row>
    <row r="1080" spans="1:14">
      <c r="A1080" s="40">
        <v>39492</v>
      </c>
      <c r="B1080" s="45">
        <v>0.33329999999999999</v>
      </c>
      <c r="C1080" s="45">
        <v>0.24809999999999999</v>
      </c>
      <c r="D1080" s="45">
        <v>0.41860000000000003</v>
      </c>
      <c r="E1080" s="43">
        <f t="shared" si="225"/>
        <v>1</v>
      </c>
      <c r="F1080" s="89">
        <f t="shared" si="203"/>
        <v>0.27787499999999998</v>
      </c>
      <c r="G1080" s="70">
        <f t="shared" si="226"/>
        <v>-8.5300000000000042E-2</v>
      </c>
      <c r="H1080" s="80">
        <f t="shared" si="208"/>
        <v>0.37536264178302992</v>
      </c>
      <c r="I1080" s="80">
        <f t="shared" si="209"/>
        <v>0.47693463375067235</v>
      </c>
      <c r="J1080" s="80">
        <f t="shared" si="210"/>
        <v>0.27379064981538748</v>
      </c>
      <c r="K1080" s="44">
        <v>1369.23</v>
      </c>
      <c r="L1080" s="44">
        <v>1350.78</v>
      </c>
      <c r="M1080" s="44">
        <v>1367.21</v>
      </c>
      <c r="N1080" s="106"/>
    </row>
    <row r="1081" spans="1:14">
      <c r="A1081" s="40">
        <v>39499</v>
      </c>
      <c r="B1081" s="45">
        <v>0.33179999999999998</v>
      </c>
      <c r="C1081" s="45">
        <v>0.22120000000000001</v>
      </c>
      <c r="D1081" s="45">
        <v>0.44700000000000001</v>
      </c>
      <c r="E1081" s="43">
        <f t="shared" si="225"/>
        <v>1</v>
      </c>
      <c r="F1081" s="89">
        <f t="shared" si="203"/>
        <v>0.28184999999999999</v>
      </c>
      <c r="G1081" s="70">
        <f t="shared" si="226"/>
        <v>-0.11520000000000002</v>
      </c>
      <c r="H1081" s="80">
        <f t="shared" si="208"/>
        <v>0.37536264178302992</v>
      </c>
      <c r="I1081" s="80">
        <f t="shared" si="209"/>
        <v>0.47693463375067235</v>
      </c>
      <c r="J1081" s="80">
        <f t="shared" si="210"/>
        <v>0.27379064981538748</v>
      </c>
      <c r="K1081" s="44">
        <v>1367.28</v>
      </c>
      <c r="L1081" s="44">
        <v>1345.05</v>
      </c>
      <c r="M1081" s="44">
        <v>1348.78</v>
      </c>
      <c r="N1081" s="106"/>
    </row>
    <row r="1082" spans="1:14">
      <c r="A1082" s="40">
        <v>39506</v>
      </c>
      <c r="B1082" s="45">
        <v>0.34310000000000002</v>
      </c>
      <c r="C1082" s="45">
        <v>0.2044</v>
      </c>
      <c r="D1082" s="45">
        <v>0.4526</v>
      </c>
      <c r="E1082" s="43">
        <f t="shared" ref="E1082:E1087" si="227">SUM(B1082:D1082)</f>
        <v>1.0001</v>
      </c>
      <c r="F1082" s="89">
        <f t="shared" si="203"/>
        <v>0.29260000000000003</v>
      </c>
      <c r="G1082" s="70">
        <f t="shared" si="226"/>
        <v>-0.10949999999999999</v>
      </c>
      <c r="H1082" s="80">
        <f t="shared" si="208"/>
        <v>0.37536264178302992</v>
      </c>
      <c r="I1082" s="80">
        <f t="shared" si="209"/>
        <v>0.47693463375067235</v>
      </c>
      <c r="J1082" s="80">
        <f t="shared" si="210"/>
        <v>0.27379064981538748</v>
      </c>
      <c r="K1082" s="44">
        <v>1388.34</v>
      </c>
      <c r="L1082" s="44">
        <v>1372</v>
      </c>
      <c r="M1082" s="44">
        <v>1380.02</v>
      </c>
      <c r="N1082" s="106"/>
    </row>
    <row r="1083" spans="1:14">
      <c r="A1083" s="40">
        <v>39513</v>
      </c>
      <c r="B1083" s="45">
        <v>0.2198</v>
      </c>
      <c r="C1083" s="45">
        <v>0.26369999999999999</v>
      </c>
      <c r="D1083" s="45">
        <v>0.51649999999999996</v>
      </c>
      <c r="E1083" s="43">
        <f t="shared" si="227"/>
        <v>1</v>
      </c>
      <c r="F1083" s="89">
        <f t="shared" ref="F1083:F1146" si="228">AVERAGE(B1076:B1083)</f>
        <v>0.29553750000000001</v>
      </c>
      <c r="G1083" s="70">
        <f t="shared" si="226"/>
        <v>-0.29669999999999996</v>
      </c>
      <c r="H1083" s="80">
        <f t="shared" si="208"/>
        <v>0.37536264178302992</v>
      </c>
      <c r="I1083" s="80">
        <f t="shared" si="209"/>
        <v>0.47693463375067235</v>
      </c>
      <c r="J1083" s="80">
        <f t="shared" si="210"/>
        <v>0.27379064981538748</v>
      </c>
      <c r="K1083" s="44">
        <v>1344.19</v>
      </c>
      <c r="L1083" s="44">
        <v>1320.22</v>
      </c>
      <c r="M1083" s="44">
        <v>1333.7</v>
      </c>
      <c r="N1083" s="106"/>
    </row>
    <row r="1084" spans="1:14">
      <c r="A1084" s="40">
        <v>39520</v>
      </c>
      <c r="B1084" s="45">
        <v>0.20419999999999999</v>
      </c>
      <c r="C1084" s="45">
        <v>0.20419999999999999</v>
      </c>
      <c r="D1084" s="45">
        <v>0.59150000000000003</v>
      </c>
      <c r="E1084" s="43">
        <f t="shared" si="227"/>
        <v>0.99990000000000001</v>
      </c>
      <c r="F1084" s="89">
        <f t="shared" si="228"/>
        <v>0.29068749999999999</v>
      </c>
      <c r="G1084" s="70">
        <f t="shared" ref="G1084:G1089" si="229">B1084-D1084</f>
        <v>-0.38730000000000003</v>
      </c>
      <c r="H1084" s="80">
        <f t="shared" si="208"/>
        <v>0.37536264178302992</v>
      </c>
      <c r="I1084" s="80">
        <f t="shared" si="209"/>
        <v>0.47693463375067235</v>
      </c>
      <c r="J1084" s="80">
        <f t="shared" si="210"/>
        <v>0.27379064981538748</v>
      </c>
      <c r="K1084" s="44">
        <v>1333.26</v>
      </c>
      <c r="L1084" s="44">
        <v>1307.8599999999999</v>
      </c>
      <c r="M1084" s="44">
        <v>1308.77</v>
      </c>
      <c r="N1084" s="106"/>
    </row>
    <row r="1085" spans="1:14">
      <c r="A1085" s="40">
        <v>39527</v>
      </c>
      <c r="B1085" s="45">
        <v>0.25209999999999999</v>
      </c>
      <c r="C1085" s="45">
        <v>0.2051</v>
      </c>
      <c r="D1085" s="45">
        <v>0.54269999999999996</v>
      </c>
      <c r="E1085" s="43">
        <f t="shared" si="227"/>
        <v>0.99990000000000001</v>
      </c>
      <c r="F1085" s="89">
        <f t="shared" si="228"/>
        <v>0.29077500000000001</v>
      </c>
      <c r="G1085" s="70">
        <f t="shared" si="229"/>
        <v>-0.29059999999999997</v>
      </c>
      <c r="H1085" s="80">
        <f t="shared" si="208"/>
        <v>0.37536264178302992</v>
      </c>
      <c r="I1085" s="80">
        <f t="shared" si="209"/>
        <v>0.47693463375067235</v>
      </c>
      <c r="J1085" s="80">
        <f t="shared" si="210"/>
        <v>0.27379064981538748</v>
      </c>
      <c r="K1085" s="44">
        <v>1341.51</v>
      </c>
      <c r="L1085" s="44">
        <v>1298.42</v>
      </c>
      <c r="M1085" s="44">
        <v>1298.42</v>
      </c>
      <c r="N1085" s="106"/>
    </row>
    <row r="1086" spans="1:14">
      <c r="A1086" s="40">
        <v>39534</v>
      </c>
      <c r="B1086" s="45">
        <v>0.41599999999999998</v>
      </c>
      <c r="C1086" s="45">
        <v>0.248</v>
      </c>
      <c r="D1086" s="45">
        <v>0.33600000000000002</v>
      </c>
      <c r="E1086" s="43">
        <f t="shared" si="227"/>
        <v>1</v>
      </c>
      <c r="F1086" s="89">
        <f t="shared" si="228"/>
        <v>0.30517499999999997</v>
      </c>
      <c r="G1086" s="70">
        <f t="shared" si="229"/>
        <v>7.999999999999996E-2</v>
      </c>
      <c r="H1086" s="80">
        <f t="shared" si="208"/>
        <v>0.37536264178302992</v>
      </c>
      <c r="I1086" s="80">
        <f t="shared" si="209"/>
        <v>0.47693463375067235</v>
      </c>
      <c r="J1086" s="80">
        <f t="shared" si="210"/>
        <v>0.27379064981538748</v>
      </c>
      <c r="K1086" s="44">
        <v>1352.45</v>
      </c>
      <c r="L1086" s="44">
        <v>1336.41</v>
      </c>
      <c r="M1086" s="44">
        <v>1341.13</v>
      </c>
      <c r="N1086" s="106"/>
    </row>
    <row r="1087" spans="1:14">
      <c r="A1087" s="40">
        <v>39541</v>
      </c>
      <c r="B1087" s="45">
        <v>0.36699999999999999</v>
      </c>
      <c r="C1087" s="45">
        <v>0.2394</v>
      </c>
      <c r="D1087" s="45">
        <v>0.39360000000000001</v>
      </c>
      <c r="E1087" s="43">
        <f t="shared" si="227"/>
        <v>1</v>
      </c>
      <c r="F1087" s="89">
        <f t="shared" si="228"/>
        <v>0.30841249999999998</v>
      </c>
      <c r="G1087" s="70">
        <f t="shared" si="229"/>
        <v>-2.6600000000000013E-2</v>
      </c>
      <c r="H1087" s="80">
        <f t="shared" si="208"/>
        <v>0.37536264178302992</v>
      </c>
      <c r="I1087" s="80">
        <f t="shared" si="209"/>
        <v>0.47693463375067235</v>
      </c>
      <c r="J1087" s="80">
        <f t="shared" si="210"/>
        <v>0.27379064981538748</v>
      </c>
      <c r="K1087" s="44">
        <v>1377.95</v>
      </c>
      <c r="L1087" s="44">
        <v>1361.55</v>
      </c>
      <c r="M1087" s="44">
        <v>1367.53</v>
      </c>
      <c r="N1087" s="106"/>
    </row>
    <row r="1088" spans="1:14">
      <c r="A1088" s="40">
        <v>39548</v>
      </c>
      <c r="B1088" s="45">
        <v>0.45760000000000001</v>
      </c>
      <c r="C1088" s="45">
        <v>0.16950000000000001</v>
      </c>
      <c r="D1088" s="45">
        <v>0.37290000000000001</v>
      </c>
      <c r="E1088" s="43">
        <f t="shared" ref="E1088:E1093" si="230">SUM(B1088:D1088)</f>
        <v>1</v>
      </c>
      <c r="F1088" s="89">
        <f t="shared" si="228"/>
        <v>0.32394999999999996</v>
      </c>
      <c r="G1088" s="70">
        <f t="shared" si="229"/>
        <v>8.4699999999999998E-2</v>
      </c>
      <c r="H1088" s="80">
        <f t="shared" si="208"/>
        <v>0.37536264178302992</v>
      </c>
      <c r="I1088" s="80">
        <f t="shared" si="209"/>
        <v>0.47693463375067235</v>
      </c>
      <c r="J1088" s="80">
        <f t="shared" si="210"/>
        <v>0.27379064981538748</v>
      </c>
      <c r="K1088" s="44">
        <v>1368.08</v>
      </c>
      <c r="L1088" s="44">
        <v>1350.25</v>
      </c>
      <c r="M1088" s="44">
        <v>1354.49</v>
      </c>
      <c r="N1088" s="106"/>
    </row>
    <row r="1089" spans="1:14">
      <c r="A1089" s="40">
        <v>39555</v>
      </c>
      <c r="B1089" s="45">
        <v>0.30370000000000003</v>
      </c>
      <c r="C1089" s="45">
        <v>0.2094</v>
      </c>
      <c r="D1089" s="45">
        <v>0.4869</v>
      </c>
      <c r="E1089" s="43">
        <f t="shared" si="230"/>
        <v>1</v>
      </c>
      <c r="F1089" s="89">
        <f t="shared" si="228"/>
        <v>0.32043749999999999</v>
      </c>
      <c r="G1089" s="70">
        <f t="shared" si="229"/>
        <v>-0.18319999999999997</v>
      </c>
      <c r="H1089" s="80">
        <f t="shared" si="208"/>
        <v>0.37536264178302992</v>
      </c>
      <c r="I1089" s="80">
        <f t="shared" si="209"/>
        <v>0.47693463375067235</v>
      </c>
      <c r="J1089" s="80">
        <f t="shared" si="210"/>
        <v>0.27379064981538748</v>
      </c>
      <c r="K1089" s="44">
        <v>1365.49</v>
      </c>
      <c r="L1089" s="44">
        <v>1337.02</v>
      </c>
      <c r="M1089" s="44">
        <v>1364.71</v>
      </c>
      <c r="N1089" s="106"/>
    </row>
    <row r="1090" spans="1:14">
      <c r="A1090" s="40">
        <v>39562</v>
      </c>
      <c r="B1090" s="45">
        <v>0.4667</v>
      </c>
      <c r="C1090" s="45">
        <v>0.25829999999999997</v>
      </c>
      <c r="D1090" s="45">
        <v>0.27500000000000002</v>
      </c>
      <c r="E1090" s="43">
        <f t="shared" si="230"/>
        <v>1</v>
      </c>
      <c r="F1090" s="89">
        <f t="shared" si="228"/>
        <v>0.33588749999999995</v>
      </c>
      <c r="G1090" s="70">
        <f t="shared" ref="G1090:G1095" si="231">B1090-D1090</f>
        <v>0.19169999999999998</v>
      </c>
      <c r="H1090" s="80">
        <f t="shared" si="208"/>
        <v>0.37536264178302992</v>
      </c>
      <c r="I1090" s="80">
        <f t="shared" si="209"/>
        <v>0.47693463375067235</v>
      </c>
      <c r="J1090" s="80">
        <f t="shared" si="210"/>
        <v>0.27379064981538748</v>
      </c>
      <c r="K1090" s="44">
        <v>1387.87</v>
      </c>
      <c r="L1090" s="44">
        <v>1372.24</v>
      </c>
      <c r="M1090" s="44">
        <v>1379.93</v>
      </c>
      <c r="N1090" s="106"/>
    </row>
    <row r="1091" spans="1:14">
      <c r="A1091" s="40">
        <v>39569</v>
      </c>
      <c r="B1091" s="45">
        <v>0.53290000000000004</v>
      </c>
      <c r="C1091" s="45">
        <v>0.2039</v>
      </c>
      <c r="D1091" s="45">
        <v>0.26319999999999999</v>
      </c>
      <c r="E1091" s="43">
        <f t="shared" si="230"/>
        <v>1</v>
      </c>
      <c r="F1091" s="89">
        <f t="shared" si="228"/>
        <v>0.375025</v>
      </c>
      <c r="G1091" s="70">
        <f t="shared" si="231"/>
        <v>0.26970000000000005</v>
      </c>
      <c r="H1091" s="80">
        <f t="shared" si="208"/>
        <v>0.37536264178302992</v>
      </c>
      <c r="I1091" s="80">
        <f t="shared" si="209"/>
        <v>0.47693463375067235</v>
      </c>
      <c r="J1091" s="80">
        <f t="shared" si="210"/>
        <v>0.27379064981538748</v>
      </c>
      <c r="K1091" s="44">
        <v>1404.57</v>
      </c>
      <c r="L1091" s="44">
        <v>1384.25</v>
      </c>
      <c r="M1091" s="44">
        <v>1385.59</v>
      </c>
      <c r="N1091" s="106"/>
    </row>
    <row r="1092" spans="1:14">
      <c r="A1092" s="40">
        <v>39576</v>
      </c>
      <c r="B1092" s="45">
        <v>0.52810000000000001</v>
      </c>
      <c r="C1092" s="45">
        <v>0.22470000000000001</v>
      </c>
      <c r="D1092" s="45">
        <v>0.2472</v>
      </c>
      <c r="E1092" s="43">
        <f t="shared" si="230"/>
        <v>1</v>
      </c>
      <c r="F1092" s="89">
        <f t="shared" si="228"/>
        <v>0.41551250000000006</v>
      </c>
      <c r="G1092" s="70">
        <f t="shared" si="231"/>
        <v>0.28090000000000004</v>
      </c>
      <c r="H1092" s="80">
        <f t="shared" si="208"/>
        <v>0.37536264178302992</v>
      </c>
      <c r="I1092" s="80">
        <f t="shared" si="209"/>
        <v>0.47693463375067235</v>
      </c>
      <c r="J1092" s="80">
        <f t="shared" si="210"/>
        <v>0.27379064981538748</v>
      </c>
      <c r="K1092" s="44">
        <v>1394.29</v>
      </c>
      <c r="L1092" s="44">
        <v>1399.18</v>
      </c>
      <c r="M1092" s="44">
        <v>1389.39</v>
      </c>
      <c r="N1092" s="106"/>
    </row>
    <row r="1093" spans="1:14">
      <c r="A1093" s="40">
        <v>39583</v>
      </c>
      <c r="B1093" s="45">
        <v>0.4516</v>
      </c>
      <c r="C1093" s="45">
        <v>0.25159999999999999</v>
      </c>
      <c r="D1093" s="45">
        <v>0.29680000000000001</v>
      </c>
      <c r="E1093" s="43">
        <f t="shared" si="230"/>
        <v>1</v>
      </c>
      <c r="F1093" s="89">
        <f t="shared" si="228"/>
        <v>0.44045000000000001</v>
      </c>
      <c r="G1093" s="70">
        <f t="shared" si="231"/>
        <v>0.15479999999999999</v>
      </c>
      <c r="H1093" s="80">
        <f t="shared" si="208"/>
        <v>0.37536264178302992</v>
      </c>
      <c r="I1093" s="80">
        <f t="shared" si="209"/>
        <v>0.47693463375067235</v>
      </c>
      <c r="J1093" s="80">
        <f t="shared" si="210"/>
        <v>0.27379064981538748</v>
      </c>
      <c r="K1093" s="44">
        <v>1412.29</v>
      </c>
      <c r="L1093" s="44">
        <v>1406.87</v>
      </c>
      <c r="M1093" s="44">
        <v>1408.66</v>
      </c>
      <c r="N1093" s="106"/>
    </row>
    <row r="1094" spans="1:14">
      <c r="A1094" s="40">
        <v>39590</v>
      </c>
      <c r="B1094" s="45">
        <v>0.46300000000000002</v>
      </c>
      <c r="C1094" s="45">
        <v>0.19439999999999999</v>
      </c>
      <c r="D1094" s="45">
        <v>0.34260000000000002</v>
      </c>
      <c r="E1094" s="43">
        <f t="shared" ref="E1094:E1099" si="232">SUM(B1094:D1094)</f>
        <v>1</v>
      </c>
      <c r="F1094" s="89">
        <f t="shared" si="228"/>
        <v>0.44632500000000008</v>
      </c>
      <c r="G1094" s="70">
        <f t="shared" si="231"/>
        <v>0.12040000000000001</v>
      </c>
      <c r="H1094" s="80">
        <f t="shared" ref="H1094:H1157" si="233">$B$1878</f>
        <v>0.37536264178302992</v>
      </c>
      <c r="I1094" s="80">
        <f t="shared" ref="I1094:I1157" si="234">$B$1880</f>
        <v>0.47693463375067235</v>
      </c>
      <c r="J1094" s="80">
        <f t="shared" ref="J1094:J1157" si="235">$B$1881</f>
        <v>0.27379064981538748</v>
      </c>
      <c r="K1094" s="44">
        <v>1396.2</v>
      </c>
      <c r="L1094" s="44">
        <v>1390.7</v>
      </c>
      <c r="M1094" s="44">
        <v>1390.71</v>
      </c>
      <c r="N1094" s="106"/>
    </row>
    <row r="1095" spans="1:14">
      <c r="A1095" s="40">
        <v>39597</v>
      </c>
      <c r="B1095" s="45">
        <v>0.31359999999999999</v>
      </c>
      <c r="C1095" s="45">
        <v>0.2288</v>
      </c>
      <c r="D1095" s="45">
        <v>0.45760000000000001</v>
      </c>
      <c r="E1095" s="43">
        <f t="shared" si="232"/>
        <v>1</v>
      </c>
      <c r="F1095" s="89">
        <f t="shared" si="228"/>
        <v>0.4396500000000001</v>
      </c>
      <c r="G1095" s="70">
        <f t="shared" si="231"/>
        <v>-0.14400000000000002</v>
      </c>
      <c r="H1095" s="80">
        <f t="shared" si="233"/>
        <v>0.37536264178302992</v>
      </c>
      <c r="I1095" s="80">
        <f t="shared" si="234"/>
        <v>0.47693463375067235</v>
      </c>
      <c r="J1095" s="80">
        <f t="shared" si="235"/>
        <v>0.27379064981538748</v>
      </c>
      <c r="K1095" s="44">
        <v>1393.49</v>
      </c>
      <c r="L1095" s="44">
        <v>1388.59</v>
      </c>
      <c r="M1095" s="44">
        <v>1390.84</v>
      </c>
      <c r="N1095" s="106"/>
    </row>
    <row r="1096" spans="1:14">
      <c r="A1096" s="40">
        <v>39604</v>
      </c>
      <c r="B1096" s="45">
        <v>0.43480000000000002</v>
      </c>
      <c r="C1096" s="45">
        <v>0.18479999999999999</v>
      </c>
      <c r="D1096" s="45">
        <v>0.38040000000000002</v>
      </c>
      <c r="E1096" s="43">
        <f t="shared" si="232"/>
        <v>1</v>
      </c>
      <c r="F1096" s="89">
        <f t="shared" si="228"/>
        <v>0.43680000000000008</v>
      </c>
      <c r="G1096" s="70">
        <f t="shared" ref="G1096:G1101" si="236">B1096-D1096</f>
        <v>5.4400000000000004E-2</v>
      </c>
      <c r="H1096" s="80">
        <f t="shared" si="233"/>
        <v>0.37536264178302992</v>
      </c>
      <c r="I1096" s="80">
        <f t="shared" si="234"/>
        <v>0.47693463375067235</v>
      </c>
      <c r="J1096" s="80">
        <f t="shared" si="235"/>
        <v>0.27379064981538748</v>
      </c>
      <c r="K1096" s="44">
        <v>1393.32</v>
      </c>
      <c r="L1096" s="44">
        <v>1377.48</v>
      </c>
      <c r="M1096" s="44">
        <v>1377.2</v>
      </c>
      <c r="N1096" s="106"/>
    </row>
    <row r="1097" spans="1:14">
      <c r="A1097" s="40">
        <v>39611</v>
      </c>
      <c r="B1097" s="45">
        <v>0.3125</v>
      </c>
      <c r="C1097" s="45">
        <v>0.15179999999999999</v>
      </c>
      <c r="D1097" s="45">
        <v>0.53569999999999995</v>
      </c>
      <c r="E1097" s="43">
        <f t="shared" si="232"/>
        <v>1</v>
      </c>
      <c r="F1097" s="89">
        <f t="shared" si="228"/>
        <v>0.43790000000000001</v>
      </c>
      <c r="G1097" s="70">
        <f t="shared" si="236"/>
        <v>-0.22319999999999995</v>
      </c>
      <c r="H1097" s="80">
        <f t="shared" si="233"/>
        <v>0.37536264178302992</v>
      </c>
      <c r="I1097" s="80">
        <f t="shared" si="234"/>
        <v>0.47693463375067235</v>
      </c>
      <c r="J1097" s="80">
        <f t="shared" si="235"/>
        <v>0.27379064981538748</v>
      </c>
      <c r="K1097" s="44">
        <v>1353.03</v>
      </c>
      <c r="L1097" s="44">
        <v>1335.78</v>
      </c>
      <c r="M1097" s="44">
        <v>1335.49</v>
      </c>
      <c r="N1097" s="106"/>
    </row>
    <row r="1098" spans="1:14">
      <c r="A1098" s="40">
        <v>39618</v>
      </c>
      <c r="B1098" s="45">
        <v>0.32979999999999998</v>
      </c>
      <c r="C1098" s="45">
        <v>0.21279999999999999</v>
      </c>
      <c r="D1098" s="45">
        <v>0.45739999999999997</v>
      </c>
      <c r="E1098" s="43">
        <f t="shared" si="232"/>
        <v>1</v>
      </c>
      <c r="F1098" s="89">
        <f t="shared" si="228"/>
        <v>0.42078750000000004</v>
      </c>
      <c r="G1098" s="70">
        <f t="shared" si="236"/>
        <v>-0.12759999999999999</v>
      </c>
      <c r="H1098" s="80">
        <f t="shared" si="233"/>
        <v>0.37536264178302992</v>
      </c>
      <c r="I1098" s="80">
        <f t="shared" si="234"/>
        <v>0.47693463375067235</v>
      </c>
      <c r="J1098" s="80">
        <f t="shared" si="235"/>
        <v>0.27379064981538748</v>
      </c>
      <c r="K1098" s="44">
        <v>1341.27</v>
      </c>
      <c r="L1098" s="44">
        <v>1334.04</v>
      </c>
      <c r="M1098" s="44">
        <v>1337.81</v>
      </c>
      <c r="N1098" s="106"/>
    </row>
    <row r="1099" spans="1:14">
      <c r="A1099" s="40">
        <v>39625</v>
      </c>
      <c r="B1099" s="45">
        <v>0.3125</v>
      </c>
      <c r="C1099" s="45">
        <v>0.1648</v>
      </c>
      <c r="D1099" s="45">
        <v>0.52270000000000005</v>
      </c>
      <c r="E1099" s="43">
        <f t="shared" si="232"/>
        <v>1</v>
      </c>
      <c r="F1099" s="89">
        <f t="shared" si="228"/>
        <v>0.39323750000000002</v>
      </c>
      <c r="G1099" s="70">
        <f t="shared" si="236"/>
        <v>-0.21020000000000005</v>
      </c>
      <c r="H1099" s="80">
        <f t="shared" si="233"/>
        <v>0.37536264178302992</v>
      </c>
      <c r="I1099" s="80">
        <f t="shared" si="234"/>
        <v>0.47693463375067235</v>
      </c>
      <c r="J1099" s="80">
        <f t="shared" si="235"/>
        <v>0.27379064981538748</v>
      </c>
      <c r="K1099" s="44">
        <v>1316.29</v>
      </c>
      <c r="L1099" s="44">
        <v>1306.1400000000001</v>
      </c>
      <c r="M1099" s="44">
        <v>1321.97</v>
      </c>
      <c r="N1099" s="106"/>
    </row>
    <row r="1100" spans="1:14">
      <c r="A1100" s="40">
        <v>39632</v>
      </c>
      <c r="B1100" s="45">
        <v>0.23930000000000001</v>
      </c>
      <c r="C1100" s="45">
        <v>0.23930000000000001</v>
      </c>
      <c r="D1100" s="45">
        <v>0.52139999999999997</v>
      </c>
      <c r="E1100" s="43">
        <f t="shared" ref="E1100:E1105" si="237">SUM(B1100:D1100)</f>
        <v>1</v>
      </c>
      <c r="F1100" s="89">
        <f t="shared" si="228"/>
        <v>0.35713750000000005</v>
      </c>
      <c r="G1100" s="70">
        <f t="shared" si="236"/>
        <v>-0.28209999999999996</v>
      </c>
      <c r="H1100" s="80">
        <f t="shared" si="233"/>
        <v>0.37536264178302992</v>
      </c>
      <c r="I1100" s="80">
        <f t="shared" si="234"/>
        <v>0.47693463375067235</v>
      </c>
      <c r="J1100" s="80">
        <f t="shared" si="235"/>
        <v>0.27379064981538748</v>
      </c>
      <c r="K1100" s="44">
        <v>1269.81</v>
      </c>
      <c r="L1100" s="44">
        <v>1255.69</v>
      </c>
      <c r="M1100" s="44">
        <v>1261.52</v>
      </c>
      <c r="N1100" s="106"/>
    </row>
    <row r="1101" spans="1:14">
      <c r="A1101" s="40">
        <v>39639</v>
      </c>
      <c r="B1101" s="45">
        <v>0.22170000000000001</v>
      </c>
      <c r="C1101" s="45">
        <v>0.2266</v>
      </c>
      <c r="D1101" s="45">
        <v>0.55169999999999997</v>
      </c>
      <c r="E1101" s="43">
        <f t="shared" si="237"/>
        <v>1</v>
      </c>
      <c r="F1101" s="89">
        <f t="shared" si="228"/>
        <v>0.32840000000000003</v>
      </c>
      <c r="G1101" s="70">
        <f t="shared" si="236"/>
        <v>-0.32999999999999996</v>
      </c>
      <c r="H1101" s="80">
        <f t="shared" si="233"/>
        <v>0.37536264178302992</v>
      </c>
      <c r="I1101" s="80">
        <f t="shared" si="234"/>
        <v>0.47693463375067235</v>
      </c>
      <c r="J1101" s="80">
        <f t="shared" si="235"/>
        <v>0.27379064981538748</v>
      </c>
      <c r="K1101" s="44">
        <v>1252.3900000000001</v>
      </c>
      <c r="L1101" s="44">
        <v>1243.32</v>
      </c>
      <c r="M1101" s="44">
        <v>1244.69</v>
      </c>
      <c r="N1101" s="106"/>
    </row>
    <row r="1102" spans="1:14">
      <c r="A1102" s="40">
        <v>39646</v>
      </c>
      <c r="B1102" s="45">
        <v>0.25</v>
      </c>
      <c r="C1102" s="45">
        <v>0.1686</v>
      </c>
      <c r="D1102" s="45">
        <v>0.58140000000000003</v>
      </c>
      <c r="E1102" s="43">
        <f t="shared" si="237"/>
        <v>1</v>
      </c>
      <c r="F1102" s="89">
        <f t="shared" si="228"/>
        <v>0.30177500000000002</v>
      </c>
      <c r="G1102" s="70">
        <f t="shared" ref="G1102:G1107" si="238">B1102-D1102</f>
        <v>-0.33140000000000003</v>
      </c>
      <c r="H1102" s="80">
        <f t="shared" si="233"/>
        <v>0.37536264178302992</v>
      </c>
      <c r="I1102" s="80">
        <f t="shared" si="234"/>
        <v>0.47693463375067235</v>
      </c>
      <c r="J1102" s="80">
        <f t="shared" si="235"/>
        <v>0.27379064981538748</v>
      </c>
      <c r="K1102" s="44">
        <v>1258.72</v>
      </c>
      <c r="L1102" s="44">
        <v>1246.31</v>
      </c>
      <c r="M1102" s="44">
        <v>1245.3599999999999</v>
      </c>
      <c r="N1102" s="106"/>
    </row>
    <row r="1103" spans="1:14">
      <c r="A1103" s="40">
        <v>39653</v>
      </c>
      <c r="B1103" s="45">
        <v>0.35820000000000002</v>
      </c>
      <c r="C1103" s="45">
        <v>0.2014</v>
      </c>
      <c r="D1103" s="45">
        <v>0.44030000000000002</v>
      </c>
      <c r="E1103" s="43">
        <f t="shared" si="237"/>
        <v>0.99990000000000001</v>
      </c>
      <c r="F1103" s="89">
        <f t="shared" si="228"/>
        <v>0.30735000000000001</v>
      </c>
      <c r="G1103" s="70">
        <f t="shared" si="238"/>
        <v>-8.2100000000000006E-2</v>
      </c>
      <c r="H1103" s="80">
        <f t="shared" si="233"/>
        <v>0.37536264178302992</v>
      </c>
      <c r="I1103" s="80">
        <f t="shared" si="234"/>
        <v>0.47693463375067235</v>
      </c>
      <c r="J1103" s="80">
        <f t="shared" si="235"/>
        <v>0.27379064981538748</v>
      </c>
      <c r="K1103" s="44">
        <v>1283.22</v>
      </c>
      <c r="L1103" s="44">
        <v>1276.01</v>
      </c>
      <c r="M1103" s="44">
        <v>1282.19</v>
      </c>
      <c r="N1103" s="106"/>
    </row>
    <row r="1104" spans="1:14">
      <c r="A1104" s="40">
        <v>39660</v>
      </c>
      <c r="B1104" s="45">
        <v>0.4</v>
      </c>
      <c r="C1104" s="45">
        <v>0.18820000000000001</v>
      </c>
      <c r="D1104" s="45">
        <v>0.4118</v>
      </c>
      <c r="E1104" s="43">
        <f t="shared" si="237"/>
        <v>1</v>
      </c>
      <c r="F1104" s="89">
        <f t="shared" si="228"/>
        <v>0.30299999999999999</v>
      </c>
      <c r="G1104" s="70">
        <f t="shared" si="238"/>
        <v>-1.1799999999999977E-2</v>
      </c>
      <c r="H1104" s="80">
        <f t="shared" si="233"/>
        <v>0.37536264178302992</v>
      </c>
      <c r="I1104" s="80">
        <f t="shared" si="234"/>
        <v>0.47693463375067235</v>
      </c>
      <c r="J1104" s="80">
        <f t="shared" si="235"/>
        <v>0.27379064981538748</v>
      </c>
      <c r="K1104" s="44">
        <v>1281.5899999999999</v>
      </c>
      <c r="L1104" s="44">
        <v>1273.5</v>
      </c>
      <c r="M1104" s="44">
        <v>1284.26</v>
      </c>
      <c r="N1104" s="106"/>
    </row>
    <row r="1105" spans="1:14">
      <c r="A1105" s="40">
        <v>39667</v>
      </c>
      <c r="B1105" s="45">
        <v>0.35610000000000003</v>
      </c>
      <c r="C1105" s="45">
        <v>0.21970000000000001</v>
      </c>
      <c r="D1105" s="45">
        <v>0.42420000000000002</v>
      </c>
      <c r="E1105" s="43">
        <f t="shared" si="237"/>
        <v>1</v>
      </c>
      <c r="F1105" s="89">
        <f t="shared" si="228"/>
        <v>0.30845</v>
      </c>
      <c r="G1105" s="70">
        <f t="shared" si="238"/>
        <v>-6.8099999999999994E-2</v>
      </c>
      <c r="H1105" s="80">
        <f t="shared" si="233"/>
        <v>0.37536264178302992</v>
      </c>
      <c r="I1105" s="80">
        <f t="shared" si="234"/>
        <v>0.47693463375067235</v>
      </c>
      <c r="J1105" s="80">
        <f t="shared" si="235"/>
        <v>0.27379064981538748</v>
      </c>
      <c r="K1105" s="44">
        <v>1278.81</v>
      </c>
      <c r="L1105" s="44">
        <v>1273.06</v>
      </c>
      <c r="M1105" s="44">
        <v>1289.19</v>
      </c>
      <c r="N1105" s="106"/>
    </row>
    <row r="1106" spans="1:14">
      <c r="A1106" s="40">
        <v>39674</v>
      </c>
      <c r="B1106" s="45">
        <v>0.42859999999999998</v>
      </c>
      <c r="C1106" s="45">
        <v>0.18179999999999999</v>
      </c>
      <c r="D1106" s="45">
        <v>0.3896</v>
      </c>
      <c r="E1106" s="43">
        <f t="shared" ref="E1106:E1111" si="239">SUM(B1106:D1106)</f>
        <v>1</v>
      </c>
      <c r="F1106" s="89">
        <f t="shared" si="228"/>
        <v>0.32080000000000003</v>
      </c>
      <c r="G1106" s="70">
        <f t="shared" si="238"/>
        <v>3.8999999999999979E-2</v>
      </c>
      <c r="H1106" s="80">
        <f t="shared" si="233"/>
        <v>0.37536264178302992</v>
      </c>
      <c r="I1106" s="80">
        <f t="shared" si="234"/>
        <v>0.47693463375067235</v>
      </c>
      <c r="J1106" s="80">
        <f t="shared" si="235"/>
        <v>0.27379064981538748</v>
      </c>
      <c r="K1106" s="44">
        <v>1285.58</v>
      </c>
      <c r="L1106" s="44">
        <v>1276.8399999999999</v>
      </c>
      <c r="M1106" s="44">
        <v>1285.83</v>
      </c>
      <c r="N1106" s="106"/>
    </row>
    <row r="1107" spans="1:14">
      <c r="A1107" s="40">
        <v>39681</v>
      </c>
      <c r="B1107" s="45">
        <v>0.38100000000000001</v>
      </c>
      <c r="C1107" s="45">
        <v>0.246</v>
      </c>
      <c r="D1107" s="45">
        <v>0.373</v>
      </c>
      <c r="E1107" s="43">
        <f t="shared" si="239"/>
        <v>1</v>
      </c>
      <c r="F1107" s="89">
        <f t="shared" si="228"/>
        <v>0.3293625</v>
      </c>
      <c r="G1107" s="70">
        <f t="shared" si="238"/>
        <v>8.0000000000000071E-3</v>
      </c>
      <c r="H1107" s="80">
        <f t="shared" si="233"/>
        <v>0.37536264178302992</v>
      </c>
      <c r="I1107" s="80">
        <f t="shared" si="234"/>
        <v>0.47693463375067235</v>
      </c>
      <c r="J1107" s="80">
        <f t="shared" si="235"/>
        <v>0.27379064981538748</v>
      </c>
      <c r="K1107" s="44">
        <v>1300.1500000000001</v>
      </c>
      <c r="L1107" s="44">
        <v>1261.31</v>
      </c>
      <c r="M1107" s="44">
        <v>1274.54</v>
      </c>
      <c r="N1107" s="106"/>
    </row>
    <row r="1108" spans="1:14">
      <c r="A1108" s="40">
        <v>39688</v>
      </c>
      <c r="B1108" s="45">
        <v>0.30680000000000002</v>
      </c>
      <c r="C1108" s="45">
        <v>0.23860000000000001</v>
      </c>
      <c r="D1108" s="45">
        <v>0.45450000000000002</v>
      </c>
      <c r="E1108" s="43">
        <f t="shared" si="239"/>
        <v>0.99990000000000001</v>
      </c>
      <c r="F1108" s="89">
        <f t="shared" si="228"/>
        <v>0.33779999999999999</v>
      </c>
      <c r="G1108" s="70">
        <f t="shared" ref="G1108:G1113" si="240">B1108-D1108</f>
        <v>-0.1477</v>
      </c>
      <c r="H1108" s="80">
        <f t="shared" si="233"/>
        <v>0.37536264178302992</v>
      </c>
      <c r="I1108" s="80">
        <f t="shared" si="234"/>
        <v>0.47693463375067235</v>
      </c>
      <c r="J1108" s="80">
        <f t="shared" si="235"/>
        <v>0.27379064981538748</v>
      </c>
      <c r="K1108" s="44">
        <v>1291.7</v>
      </c>
      <c r="L1108" s="44">
        <v>1283.79</v>
      </c>
      <c r="M1108" s="44">
        <v>1281.6600000000001</v>
      </c>
      <c r="N1108" s="106"/>
    </row>
    <row r="1109" spans="1:14">
      <c r="A1109" s="40">
        <v>39695</v>
      </c>
      <c r="B1109" s="45">
        <v>0.37040000000000001</v>
      </c>
      <c r="C1109" s="45">
        <v>0.19750000000000001</v>
      </c>
      <c r="D1109" s="45">
        <v>0.43209999999999998</v>
      </c>
      <c r="E1109" s="43">
        <f t="shared" si="239"/>
        <v>1</v>
      </c>
      <c r="F1109" s="89">
        <f t="shared" si="228"/>
        <v>0.35638749999999997</v>
      </c>
      <c r="G1109" s="70">
        <f t="shared" si="240"/>
        <v>-6.1699999999999977E-2</v>
      </c>
      <c r="H1109" s="80">
        <f t="shared" si="233"/>
        <v>0.37536264178302992</v>
      </c>
      <c r="I1109" s="80">
        <f t="shared" si="234"/>
        <v>0.47693463375067235</v>
      </c>
      <c r="J1109" s="80">
        <f t="shared" si="235"/>
        <v>0.27379064981538748</v>
      </c>
      <c r="K1109" s="44">
        <v>1271.8</v>
      </c>
      <c r="L1109" s="44">
        <v>1253.1199999999999</v>
      </c>
      <c r="M1109" s="44">
        <v>1274.98</v>
      </c>
      <c r="N1109" s="106"/>
    </row>
    <row r="1110" spans="1:14">
      <c r="A1110" s="40">
        <v>39702</v>
      </c>
      <c r="B1110" s="45">
        <v>0.29270000000000002</v>
      </c>
      <c r="C1110" s="45">
        <v>0.1585</v>
      </c>
      <c r="D1110" s="45">
        <v>0.54879999999999995</v>
      </c>
      <c r="E1110" s="43">
        <f t="shared" si="239"/>
        <v>1</v>
      </c>
      <c r="F1110" s="89">
        <f t="shared" si="228"/>
        <v>0.36172500000000002</v>
      </c>
      <c r="G1110" s="70">
        <f t="shared" si="240"/>
        <v>-0.25609999999999994</v>
      </c>
      <c r="H1110" s="80">
        <f t="shared" si="233"/>
        <v>0.37536264178302992</v>
      </c>
      <c r="I1110" s="80">
        <f t="shared" si="234"/>
        <v>0.47693463375067235</v>
      </c>
      <c r="J1110" s="80">
        <f t="shared" si="235"/>
        <v>0.27379064981538748</v>
      </c>
      <c r="K1110" s="44">
        <v>1274.6600000000001</v>
      </c>
      <c r="L1110" s="44">
        <v>1221.73</v>
      </c>
      <c r="M1110" s="44">
        <v>1232.04</v>
      </c>
      <c r="N1110" s="106"/>
    </row>
    <row r="1111" spans="1:14">
      <c r="A1111" s="40">
        <v>39709</v>
      </c>
      <c r="B1111" s="45">
        <v>0.27210000000000001</v>
      </c>
      <c r="C1111" s="45">
        <v>0.1837</v>
      </c>
      <c r="D1111" s="45">
        <v>0.54420000000000002</v>
      </c>
      <c r="E1111" s="43">
        <f t="shared" si="239"/>
        <v>1</v>
      </c>
      <c r="F1111" s="89">
        <f t="shared" si="228"/>
        <v>0.35096249999999996</v>
      </c>
      <c r="G1111" s="70">
        <f t="shared" si="240"/>
        <v>-0.27210000000000001</v>
      </c>
      <c r="H1111" s="80">
        <f t="shared" si="233"/>
        <v>0.37536264178302992</v>
      </c>
      <c r="I1111" s="80">
        <f t="shared" si="234"/>
        <v>0.47693463375067235</v>
      </c>
      <c r="J1111" s="80">
        <f t="shared" si="235"/>
        <v>0.27379064981538748</v>
      </c>
      <c r="K1111" s="44">
        <v>1184.22</v>
      </c>
      <c r="L1111" s="44">
        <v>1157.08</v>
      </c>
      <c r="M1111" s="44">
        <v>1156.3900000000001</v>
      </c>
      <c r="N1111" s="106"/>
    </row>
    <row r="1112" spans="1:14">
      <c r="A1112" s="40">
        <v>39716</v>
      </c>
      <c r="B1112" s="45">
        <v>0.34039999999999998</v>
      </c>
      <c r="C1112" s="45">
        <v>0.2021</v>
      </c>
      <c r="D1112" s="45">
        <v>0.45739999999999997</v>
      </c>
      <c r="E1112" s="43">
        <f t="shared" ref="E1112:E1117" si="241">SUM(B1112:D1112)</f>
        <v>0.99990000000000001</v>
      </c>
      <c r="F1112" s="89">
        <f t="shared" si="228"/>
        <v>0.3435125</v>
      </c>
      <c r="G1112" s="70">
        <f t="shared" si="240"/>
        <v>-0.11699999999999999</v>
      </c>
      <c r="H1112" s="80">
        <f t="shared" si="233"/>
        <v>0.37536264178302992</v>
      </c>
      <c r="I1112" s="80">
        <f t="shared" si="234"/>
        <v>0.47693463375067235</v>
      </c>
      <c r="J1112" s="80">
        <f t="shared" si="235"/>
        <v>0.27379064981538748</v>
      </c>
      <c r="K1112" s="44">
        <v>1212.77</v>
      </c>
      <c r="L1112" s="44">
        <v>1187.8699999999999</v>
      </c>
      <c r="M1112" s="44">
        <v>1185.8699999999999</v>
      </c>
      <c r="N1112" s="106"/>
    </row>
    <row r="1113" spans="1:14">
      <c r="A1113" s="40">
        <v>39723</v>
      </c>
      <c r="B1113" s="45">
        <v>0.33329999999999999</v>
      </c>
      <c r="C1113" s="45">
        <v>0.1167</v>
      </c>
      <c r="D1113" s="45">
        <v>0.55000000000000004</v>
      </c>
      <c r="E1113" s="43">
        <f t="shared" si="241"/>
        <v>1</v>
      </c>
      <c r="F1113" s="89">
        <f t="shared" si="228"/>
        <v>0.34066249999999998</v>
      </c>
      <c r="G1113" s="70">
        <f t="shared" si="240"/>
        <v>-0.21670000000000006</v>
      </c>
      <c r="H1113" s="80">
        <f t="shared" si="233"/>
        <v>0.37536264178302992</v>
      </c>
      <c r="I1113" s="80">
        <f t="shared" si="234"/>
        <v>0.47693463375067235</v>
      </c>
      <c r="J1113" s="80">
        <f t="shared" si="235"/>
        <v>0.27379064981538748</v>
      </c>
      <c r="K1113" s="44">
        <v>1160.6400000000001</v>
      </c>
      <c r="L1113" s="44">
        <v>1132.46</v>
      </c>
      <c r="M1113" s="44">
        <v>1161.06</v>
      </c>
      <c r="N1113" s="106"/>
    </row>
    <row r="1114" spans="1:14">
      <c r="A1114" s="40">
        <v>39730</v>
      </c>
      <c r="B1114" s="45">
        <v>0.31469999999999998</v>
      </c>
      <c r="C1114" s="45">
        <v>7.6899999999999996E-2</v>
      </c>
      <c r="D1114" s="45">
        <v>0.60840000000000005</v>
      </c>
      <c r="E1114" s="43">
        <f t="shared" si="241"/>
        <v>1</v>
      </c>
      <c r="F1114" s="89">
        <f t="shared" si="228"/>
        <v>0.32642499999999997</v>
      </c>
      <c r="G1114" s="70">
        <f t="shared" ref="G1114:G1119" si="242">B1114-D1114</f>
        <v>-0.29370000000000007</v>
      </c>
      <c r="H1114" s="80">
        <f t="shared" si="233"/>
        <v>0.37536264178302992</v>
      </c>
      <c r="I1114" s="80">
        <f t="shared" si="234"/>
        <v>0.47693463375067235</v>
      </c>
      <c r="J1114" s="80">
        <f t="shared" si="235"/>
        <v>0.27379064981538748</v>
      </c>
      <c r="K1114" s="44">
        <v>1005.25</v>
      </c>
      <c r="L1114" s="44">
        <v>986.53</v>
      </c>
      <c r="M1114" s="44">
        <v>984.94</v>
      </c>
      <c r="N1114" s="106"/>
    </row>
    <row r="1115" spans="1:14">
      <c r="A1115" s="40">
        <v>39737</v>
      </c>
      <c r="B1115" s="45">
        <v>0.40939999999999999</v>
      </c>
      <c r="C1115" s="45">
        <v>0.193</v>
      </c>
      <c r="D1115" s="45">
        <v>0.3977</v>
      </c>
      <c r="E1115" s="43">
        <f t="shared" si="241"/>
        <v>1.0001</v>
      </c>
      <c r="F1115" s="89">
        <f t="shared" si="228"/>
        <v>0.32997500000000002</v>
      </c>
      <c r="G1115" s="70">
        <f t="shared" si="242"/>
        <v>1.1699999999999988E-2</v>
      </c>
      <c r="H1115" s="80">
        <f t="shared" si="233"/>
        <v>0.37536264178302992</v>
      </c>
      <c r="I1115" s="80">
        <f t="shared" si="234"/>
        <v>0.47693463375067235</v>
      </c>
      <c r="J1115" s="80">
        <f t="shared" si="235"/>
        <v>0.27379064981538748</v>
      </c>
      <c r="K1115" s="44">
        <v>924.87</v>
      </c>
      <c r="L1115" s="44">
        <v>888.17</v>
      </c>
      <c r="M1115" s="44">
        <v>907.84</v>
      </c>
      <c r="N1115" s="106"/>
    </row>
    <row r="1116" spans="1:14">
      <c r="A1116" s="40">
        <v>39744</v>
      </c>
      <c r="B1116" s="45">
        <v>0.38740000000000002</v>
      </c>
      <c r="C1116" s="45">
        <v>0.22520000000000001</v>
      </c>
      <c r="D1116" s="45">
        <v>0.38740000000000002</v>
      </c>
      <c r="E1116" s="43">
        <f t="shared" si="241"/>
        <v>1</v>
      </c>
      <c r="F1116" s="89">
        <f t="shared" si="228"/>
        <v>0.34005000000000002</v>
      </c>
      <c r="G1116" s="70">
        <f t="shared" si="242"/>
        <v>0</v>
      </c>
      <c r="H1116" s="80">
        <f t="shared" si="233"/>
        <v>0.37536264178302992</v>
      </c>
      <c r="I1116" s="80">
        <f t="shared" si="234"/>
        <v>0.47693463375067235</v>
      </c>
      <c r="J1116" s="80">
        <f t="shared" si="235"/>
        <v>0.27379064981538748</v>
      </c>
      <c r="K1116" s="44">
        <v>909.8</v>
      </c>
      <c r="L1116" s="44">
        <v>883.8</v>
      </c>
      <c r="M1116" s="44">
        <v>896.78</v>
      </c>
      <c r="N1116" s="106"/>
    </row>
    <row r="1117" spans="1:14">
      <c r="A1117" s="40">
        <v>39751</v>
      </c>
      <c r="B1117" s="45">
        <v>0.37140000000000001</v>
      </c>
      <c r="C1117" s="45">
        <v>0.22289999999999999</v>
      </c>
      <c r="D1117" s="45">
        <v>0.40570000000000001</v>
      </c>
      <c r="E1117" s="43">
        <f t="shared" si="241"/>
        <v>1</v>
      </c>
      <c r="F1117" s="89">
        <f t="shared" si="228"/>
        <v>0.34017500000000001</v>
      </c>
      <c r="G1117" s="70">
        <f t="shared" si="242"/>
        <v>-3.4299999999999997E-2</v>
      </c>
      <c r="H1117" s="80">
        <f t="shared" si="233"/>
        <v>0.37536264178302992</v>
      </c>
      <c r="I1117" s="80">
        <f t="shared" si="234"/>
        <v>0.47693463375067235</v>
      </c>
      <c r="J1117" s="80">
        <f t="shared" si="235"/>
        <v>0.27379064981538748</v>
      </c>
      <c r="K1117" s="46">
        <v>963.23</v>
      </c>
      <c r="L1117" s="46">
        <v>939.38</v>
      </c>
      <c r="M1117" s="46">
        <v>930.09</v>
      </c>
      <c r="N1117" s="106"/>
    </row>
    <row r="1118" spans="1:14">
      <c r="A1118" s="40">
        <v>39758</v>
      </c>
      <c r="B1118" s="45">
        <v>0.44829999999999998</v>
      </c>
      <c r="C1118" s="45">
        <v>0.21840000000000001</v>
      </c>
      <c r="D1118" s="45">
        <v>0.33329999999999999</v>
      </c>
      <c r="E1118" s="43">
        <f t="shared" ref="E1118:E1123" si="243">SUM(B1118:D1118)</f>
        <v>1</v>
      </c>
      <c r="F1118" s="89">
        <f t="shared" si="228"/>
        <v>0.35962500000000003</v>
      </c>
      <c r="G1118" s="70">
        <f t="shared" si="242"/>
        <v>0.11499999999999999</v>
      </c>
      <c r="H1118" s="80">
        <f t="shared" si="233"/>
        <v>0.37536264178302992</v>
      </c>
      <c r="I1118" s="80">
        <f t="shared" si="234"/>
        <v>0.47693463375067235</v>
      </c>
      <c r="J1118" s="80">
        <f t="shared" si="235"/>
        <v>0.27379064981538748</v>
      </c>
      <c r="K1118" s="46">
        <v>952.4</v>
      </c>
      <c r="L1118" s="46">
        <v>934.13</v>
      </c>
      <c r="M1118" s="46">
        <v>952.77</v>
      </c>
      <c r="N1118" s="106"/>
    </row>
    <row r="1119" spans="1:14">
      <c r="A1119" s="40">
        <v>39765</v>
      </c>
      <c r="B1119" s="45">
        <v>0.38329999999999997</v>
      </c>
      <c r="C1119" s="45">
        <v>0.19170000000000001</v>
      </c>
      <c r="D1119" s="45">
        <v>0.42499999999999999</v>
      </c>
      <c r="E1119" s="43">
        <f t="shared" si="243"/>
        <v>1</v>
      </c>
      <c r="F1119" s="89">
        <f t="shared" si="228"/>
        <v>0.373525</v>
      </c>
      <c r="G1119" s="70">
        <f t="shared" si="242"/>
        <v>-4.1700000000000015E-2</v>
      </c>
      <c r="H1119" s="80">
        <f t="shared" si="233"/>
        <v>0.37536264178302992</v>
      </c>
      <c r="I1119" s="80">
        <f t="shared" si="234"/>
        <v>0.47693463375067235</v>
      </c>
      <c r="J1119" s="80">
        <f t="shared" si="235"/>
        <v>0.27379064981538748</v>
      </c>
      <c r="K1119" s="46">
        <v>865.07</v>
      </c>
      <c r="L1119" s="46">
        <v>847.4</v>
      </c>
      <c r="M1119" s="46">
        <v>852.3</v>
      </c>
      <c r="N1119" s="106"/>
    </row>
    <row r="1120" spans="1:14">
      <c r="A1120" s="40">
        <v>39772</v>
      </c>
      <c r="B1120" s="45">
        <v>0.2437</v>
      </c>
      <c r="C1120" s="45">
        <v>0.18490000000000001</v>
      </c>
      <c r="D1120" s="45">
        <v>0.57140000000000002</v>
      </c>
      <c r="E1120" s="43">
        <f t="shared" si="243"/>
        <v>1</v>
      </c>
      <c r="F1120" s="89">
        <f t="shared" si="228"/>
        <v>0.36143750000000002</v>
      </c>
      <c r="G1120" s="70">
        <f t="shared" ref="G1120:G1125" si="244">B1120-D1120</f>
        <v>-0.32769999999999999</v>
      </c>
      <c r="H1120" s="80">
        <f t="shared" si="233"/>
        <v>0.37536264178302992</v>
      </c>
      <c r="I1120" s="80">
        <f t="shared" si="234"/>
        <v>0.47693463375067235</v>
      </c>
      <c r="J1120" s="80">
        <f t="shared" si="235"/>
        <v>0.27379064981538748</v>
      </c>
      <c r="K1120" s="46">
        <v>805.87</v>
      </c>
      <c r="L1120" s="46">
        <v>776.79</v>
      </c>
      <c r="M1120" s="46">
        <v>806.58</v>
      </c>
      <c r="N1120" s="106"/>
    </row>
    <row r="1121" spans="1:14">
      <c r="A1121" s="40">
        <v>39779</v>
      </c>
      <c r="B1121" s="45">
        <v>0.3125</v>
      </c>
      <c r="C1121" s="45">
        <v>0.23860000000000001</v>
      </c>
      <c r="D1121" s="45">
        <v>0.44890000000000002</v>
      </c>
      <c r="E1121" s="43">
        <f t="shared" si="243"/>
        <v>1</v>
      </c>
      <c r="F1121" s="89">
        <f t="shared" si="228"/>
        <v>0.35883749999999998</v>
      </c>
      <c r="G1121" s="70">
        <f t="shared" si="244"/>
        <v>-0.13640000000000002</v>
      </c>
      <c r="H1121" s="80">
        <f t="shared" si="233"/>
        <v>0.37536264178302992</v>
      </c>
      <c r="I1121" s="80">
        <f t="shared" si="234"/>
        <v>0.47693463375067235</v>
      </c>
      <c r="J1121" s="80">
        <f t="shared" si="235"/>
        <v>0.27379064981538748</v>
      </c>
      <c r="K1121" s="46">
        <v>896.25</v>
      </c>
      <c r="L1121" s="46">
        <v>881.21</v>
      </c>
      <c r="M1121" s="46">
        <v>887.68</v>
      </c>
      <c r="N1121" s="106"/>
    </row>
    <row r="1122" spans="1:14">
      <c r="A1122" s="40">
        <v>39786</v>
      </c>
      <c r="B1122" s="45">
        <v>0.26669999999999999</v>
      </c>
      <c r="C1122" s="45">
        <v>0.25559999999999999</v>
      </c>
      <c r="D1122" s="45">
        <v>0.4778</v>
      </c>
      <c r="E1122" s="43">
        <f t="shared" si="243"/>
        <v>1.0001</v>
      </c>
      <c r="F1122" s="89">
        <f t="shared" si="228"/>
        <v>0.35283749999999997</v>
      </c>
      <c r="G1122" s="70">
        <f t="shared" si="244"/>
        <v>-0.21110000000000001</v>
      </c>
      <c r="H1122" s="80">
        <f t="shared" si="233"/>
        <v>0.37536264178302992</v>
      </c>
      <c r="I1122" s="80">
        <f t="shared" si="234"/>
        <v>0.47693463375067235</v>
      </c>
      <c r="J1122" s="80">
        <f t="shared" si="235"/>
        <v>0.27379064981538748</v>
      </c>
      <c r="K1122" s="46">
        <v>872.89</v>
      </c>
      <c r="L1122" s="46">
        <v>858.55</v>
      </c>
      <c r="M1122" s="46">
        <v>870.74</v>
      </c>
      <c r="N1122" s="106"/>
    </row>
    <row r="1123" spans="1:14">
      <c r="A1123" s="40">
        <v>39793</v>
      </c>
      <c r="B1123" s="45">
        <v>0.375</v>
      </c>
      <c r="C1123" s="45">
        <v>0.2266</v>
      </c>
      <c r="D1123" s="45">
        <v>0.39839999999999998</v>
      </c>
      <c r="E1123" s="43">
        <f t="shared" si="243"/>
        <v>1</v>
      </c>
      <c r="F1123" s="89">
        <f t="shared" si="228"/>
        <v>0.34853750000000006</v>
      </c>
      <c r="G1123" s="70">
        <f t="shared" si="244"/>
        <v>-2.3399999999999976E-2</v>
      </c>
      <c r="H1123" s="80">
        <f t="shared" si="233"/>
        <v>0.37536264178302992</v>
      </c>
      <c r="I1123" s="80">
        <f t="shared" si="234"/>
        <v>0.47693463375067235</v>
      </c>
      <c r="J1123" s="80">
        <f t="shared" si="235"/>
        <v>0.27379064981538748</v>
      </c>
      <c r="K1123" s="46">
        <v>899.95</v>
      </c>
      <c r="L1123" s="46">
        <v>885.94</v>
      </c>
      <c r="M1123" s="46">
        <v>899.24</v>
      </c>
      <c r="N1123" s="106"/>
    </row>
    <row r="1124" spans="1:14">
      <c r="A1124" s="40">
        <v>39800</v>
      </c>
      <c r="B1124" s="45">
        <v>0.39729999999999999</v>
      </c>
      <c r="C1124" s="45">
        <v>0.24660000000000001</v>
      </c>
      <c r="D1124" s="45">
        <v>0.35620000000000002</v>
      </c>
      <c r="E1124" s="43">
        <f t="shared" ref="E1124:E1129" si="245">SUM(B1124:D1124)</f>
        <v>1.0001</v>
      </c>
      <c r="F1124" s="89">
        <f t="shared" si="228"/>
        <v>0.349775</v>
      </c>
      <c r="G1124" s="70">
        <f t="shared" si="244"/>
        <v>4.109999999999997E-2</v>
      </c>
      <c r="H1124" s="80">
        <f t="shared" si="233"/>
        <v>0.37536264178302992</v>
      </c>
      <c r="I1124" s="80">
        <f t="shared" si="234"/>
        <v>0.47693463375067235</v>
      </c>
      <c r="J1124" s="80">
        <f t="shared" si="235"/>
        <v>0.27379064981538748</v>
      </c>
      <c r="K1124" s="46">
        <v>910.01</v>
      </c>
      <c r="L1124" s="46">
        <v>900.1</v>
      </c>
      <c r="M1124" s="46">
        <v>904.42</v>
      </c>
      <c r="N1124" s="106"/>
    </row>
    <row r="1125" spans="1:14">
      <c r="A1125" s="40">
        <v>39807</v>
      </c>
      <c r="B1125" s="45">
        <v>0.28949999999999998</v>
      </c>
      <c r="C1125" s="45">
        <v>0.27189999999999998</v>
      </c>
      <c r="D1125" s="45">
        <v>0.43859999999999999</v>
      </c>
      <c r="E1125" s="43">
        <f t="shared" si="245"/>
        <v>0.99999999999999989</v>
      </c>
      <c r="F1125" s="89">
        <f t="shared" si="228"/>
        <v>0.33953749999999994</v>
      </c>
      <c r="G1125" s="70">
        <f t="shared" si="244"/>
        <v>-0.14910000000000001</v>
      </c>
      <c r="H1125" s="80">
        <f t="shared" si="233"/>
        <v>0.37536264178302992</v>
      </c>
      <c r="I1125" s="80">
        <f t="shared" si="234"/>
        <v>0.47693463375067235</v>
      </c>
      <c r="J1125" s="80">
        <f t="shared" si="235"/>
        <v>0.27379064981538748</v>
      </c>
      <c r="K1125" s="46">
        <v>873.7</v>
      </c>
      <c r="L1125" s="46">
        <v>868.5</v>
      </c>
      <c r="M1125" s="46">
        <v>872.8</v>
      </c>
      <c r="N1125" s="106"/>
    </row>
    <row r="1126" spans="1:14">
      <c r="A1126" s="40">
        <v>39814</v>
      </c>
      <c r="B1126" s="45">
        <v>0.24</v>
      </c>
      <c r="C1126" s="45">
        <v>0.21329999999999999</v>
      </c>
      <c r="D1126" s="45">
        <v>0.54669999999999996</v>
      </c>
      <c r="E1126" s="43">
        <f t="shared" si="245"/>
        <v>1</v>
      </c>
      <c r="F1126" s="89">
        <f t="shared" si="228"/>
        <v>0.3135</v>
      </c>
      <c r="G1126" s="70">
        <f t="shared" ref="G1126:G1131" si="246">B1126-D1126</f>
        <v>-0.30669999999999997</v>
      </c>
      <c r="H1126" s="80">
        <f t="shared" si="233"/>
        <v>0.37536264178302992</v>
      </c>
      <c r="I1126" s="80">
        <f t="shared" si="234"/>
        <v>0.47693463375067235</v>
      </c>
      <c r="J1126" s="80">
        <f t="shared" si="235"/>
        <v>0.27379064981538748</v>
      </c>
      <c r="K1126" s="46">
        <v>934.73</v>
      </c>
      <c r="L1126" s="46">
        <v>899.35</v>
      </c>
      <c r="M1126" s="46">
        <v>903.25</v>
      </c>
      <c r="N1126" s="106"/>
    </row>
    <row r="1127" spans="1:14">
      <c r="A1127" s="40">
        <v>39821</v>
      </c>
      <c r="B1127" s="45">
        <v>0.48699999999999999</v>
      </c>
      <c r="C1127" s="45">
        <v>0.1623</v>
      </c>
      <c r="D1127" s="45">
        <v>0.35060000000000002</v>
      </c>
      <c r="E1127" s="43">
        <f t="shared" si="245"/>
        <v>0.99990000000000001</v>
      </c>
      <c r="F1127" s="89">
        <f t="shared" si="228"/>
        <v>0.32646249999999999</v>
      </c>
      <c r="G1127" s="70">
        <f t="shared" si="246"/>
        <v>0.13639999999999997</v>
      </c>
      <c r="H1127" s="80">
        <f t="shared" si="233"/>
        <v>0.37536264178302992</v>
      </c>
      <c r="I1127" s="80">
        <f t="shared" si="234"/>
        <v>0.47693463375067235</v>
      </c>
      <c r="J1127" s="80">
        <f t="shared" si="235"/>
        <v>0.27379064981538748</v>
      </c>
      <c r="K1127" s="46">
        <v>907.64</v>
      </c>
      <c r="L1127" s="46">
        <v>896.81</v>
      </c>
      <c r="M1127" s="46">
        <v>906.65</v>
      </c>
      <c r="N1127" s="106"/>
    </row>
    <row r="1128" spans="1:14">
      <c r="A1128" s="40">
        <v>39828</v>
      </c>
      <c r="B1128" s="45">
        <v>0.27629999999999999</v>
      </c>
      <c r="C1128" s="45">
        <v>0.25</v>
      </c>
      <c r="D1128" s="45">
        <v>0.47370000000000001</v>
      </c>
      <c r="E1128" s="43">
        <f t="shared" si="245"/>
        <v>1</v>
      </c>
      <c r="F1128" s="89">
        <f t="shared" si="228"/>
        <v>0.33053749999999998</v>
      </c>
      <c r="G1128" s="70">
        <f t="shared" si="246"/>
        <v>-0.19740000000000002</v>
      </c>
      <c r="H1128" s="80">
        <f t="shared" si="233"/>
        <v>0.37536264178302992</v>
      </c>
      <c r="I1128" s="80">
        <f t="shared" si="234"/>
        <v>0.47693463375067235</v>
      </c>
      <c r="J1128" s="80">
        <f t="shared" si="235"/>
        <v>0.27379064981538748</v>
      </c>
      <c r="K1128" s="46">
        <v>842.05</v>
      </c>
      <c r="L1128" s="46">
        <v>825.53</v>
      </c>
      <c r="M1128" s="46">
        <v>842.62</v>
      </c>
      <c r="N1128" s="106"/>
    </row>
    <row r="1129" spans="1:14">
      <c r="A1129" s="40">
        <v>39835</v>
      </c>
      <c r="B1129" s="45">
        <v>0.27210000000000001</v>
      </c>
      <c r="C1129" s="45">
        <v>0.26469999999999999</v>
      </c>
      <c r="D1129" s="45">
        <v>0.4632</v>
      </c>
      <c r="E1129" s="43">
        <f t="shared" si="245"/>
        <v>1</v>
      </c>
      <c r="F1129" s="89">
        <f t="shared" si="228"/>
        <v>0.32548749999999999</v>
      </c>
      <c r="G1129" s="70">
        <f t="shared" si="246"/>
        <v>-0.19109999999999999</v>
      </c>
      <c r="H1129" s="80">
        <f t="shared" si="233"/>
        <v>0.37536264178302992</v>
      </c>
      <c r="I1129" s="80">
        <f t="shared" si="234"/>
        <v>0.47693463375067235</v>
      </c>
      <c r="J1129" s="80">
        <f t="shared" si="235"/>
        <v>0.27379064981538748</v>
      </c>
      <c r="K1129" s="46">
        <v>839.74</v>
      </c>
      <c r="L1129" s="46">
        <v>816.69</v>
      </c>
      <c r="M1129" s="46">
        <v>840.24</v>
      </c>
      <c r="N1129" s="106"/>
    </row>
    <row r="1130" spans="1:14">
      <c r="A1130" s="40">
        <v>39842</v>
      </c>
      <c r="B1130" s="45">
        <v>0.25269999999999998</v>
      </c>
      <c r="C1130" s="45">
        <v>0.2747</v>
      </c>
      <c r="D1130" s="45">
        <v>0.47249999999999998</v>
      </c>
      <c r="E1130" s="43">
        <f t="shared" ref="E1130:E1135" si="247">SUM(B1130:D1130)</f>
        <v>0.99990000000000001</v>
      </c>
      <c r="F1130" s="89">
        <f t="shared" si="228"/>
        <v>0.32373749999999996</v>
      </c>
      <c r="G1130" s="70">
        <f t="shared" si="246"/>
        <v>-0.2198</v>
      </c>
      <c r="H1130" s="80">
        <f t="shared" si="233"/>
        <v>0.37536264178302992</v>
      </c>
      <c r="I1130" s="80">
        <f t="shared" si="234"/>
        <v>0.47693463375067235</v>
      </c>
      <c r="J1130" s="80">
        <f t="shared" si="235"/>
        <v>0.27379064981538748</v>
      </c>
      <c r="K1130" s="46">
        <v>868.89</v>
      </c>
      <c r="L1130" s="46">
        <v>854.37</v>
      </c>
      <c r="M1130" s="46">
        <v>874.09</v>
      </c>
      <c r="N1130" s="106"/>
    </row>
    <row r="1131" spans="1:14">
      <c r="A1131" s="40">
        <v>39849</v>
      </c>
      <c r="B1131" s="45">
        <v>0.24629999999999999</v>
      </c>
      <c r="C1131" s="45">
        <v>0.31340000000000001</v>
      </c>
      <c r="D1131" s="45">
        <v>0.44030000000000002</v>
      </c>
      <c r="E1131" s="43">
        <f t="shared" si="247"/>
        <v>1</v>
      </c>
      <c r="F1131" s="89">
        <f t="shared" si="228"/>
        <v>0.30765000000000003</v>
      </c>
      <c r="G1131" s="70">
        <f t="shared" si="246"/>
        <v>-0.19400000000000003</v>
      </c>
      <c r="H1131" s="80">
        <f t="shared" si="233"/>
        <v>0.37536264178302992</v>
      </c>
      <c r="I1131" s="80">
        <f t="shared" si="234"/>
        <v>0.47693463375067235</v>
      </c>
      <c r="J1131" s="80">
        <f t="shared" si="235"/>
        <v>0.27379064981538748</v>
      </c>
      <c r="K1131" s="46">
        <v>832.63</v>
      </c>
      <c r="L1131" s="46">
        <v>819.91</v>
      </c>
      <c r="M1131" s="46">
        <v>832.23</v>
      </c>
      <c r="N1131" s="106"/>
    </row>
    <row r="1132" spans="1:14">
      <c r="A1132" s="40">
        <v>39856</v>
      </c>
      <c r="B1132" s="45">
        <v>0.3291</v>
      </c>
      <c r="C1132" s="45">
        <v>0.27850000000000003</v>
      </c>
      <c r="D1132" s="45">
        <v>0.39240000000000003</v>
      </c>
      <c r="E1132" s="43">
        <f t="shared" si="247"/>
        <v>1</v>
      </c>
      <c r="F1132" s="89">
        <f t="shared" si="228"/>
        <v>0.29912499999999997</v>
      </c>
      <c r="G1132" s="70">
        <f t="shared" ref="G1132:G1137" si="248">B1132-D1132</f>
        <v>-6.3300000000000023E-2</v>
      </c>
      <c r="H1132" s="80">
        <f t="shared" si="233"/>
        <v>0.37536264178302992</v>
      </c>
      <c r="I1132" s="80">
        <f t="shared" si="234"/>
        <v>0.47693463375067235</v>
      </c>
      <c r="J1132" s="80">
        <f t="shared" si="235"/>
        <v>0.27379064981538748</v>
      </c>
      <c r="K1132" s="46">
        <v>829.91</v>
      </c>
      <c r="L1132" s="46">
        <v>811.35</v>
      </c>
      <c r="M1132" s="46">
        <v>833.74</v>
      </c>
      <c r="N1132" s="106"/>
    </row>
    <row r="1133" spans="1:14">
      <c r="A1133" s="40">
        <v>39863</v>
      </c>
      <c r="B1133" s="45">
        <v>0.21640000000000001</v>
      </c>
      <c r="C1133" s="45">
        <v>0.21640000000000001</v>
      </c>
      <c r="D1133" s="45">
        <v>0.56720000000000004</v>
      </c>
      <c r="E1133" s="43">
        <f t="shared" si="247"/>
        <v>1</v>
      </c>
      <c r="F1133" s="89">
        <f t="shared" si="228"/>
        <v>0.28998750000000001</v>
      </c>
      <c r="G1133" s="70">
        <f t="shared" si="248"/>
        <v>-0.3508</v>
      </c>
      <c r="H1133" s="80">
        <f t="shared" si="233"/>
        <v>0.37536264178302992</v>
      </c>
      <c r="I1133" s="80">
        <f t="shared" si="234"/>
        <v>0.47693463375067235</v>
      </c>
      <c r="J1133" s="80">
        <f t="shared" si="235"/>
        <v>0.27379064981538748</v>
      </c>
      <c r="K1133" s="46">
        <v>797.58</v>
      </c>
      <c r="L1133" s="46">
        <v>787.91</v>
      </c>
      <c r="M1133" s="46">
        <v>788.42</v>
      </c>
      <c r="N1133" s="106"/>
    </row>
    <row r="1134" spans="1:14">
      <c r="A1134" s="40">
        <v>39870</v>
      </c>
      <c r="B1134" s="45">
        <v>0.24299999999999999</v>
      </c>
      <c r="C1134" s="45">
        <v>0.2056</v>
      </c>
      <c r="D1134" s="45">
        <v>0.5514</v>
      </c>
      <c r="E1134" s="43">
        <f t="shared" si="247"/>
        <v>1</v>
      </c>
      <c r="F1134" s="89">
        <f t="shared" si="228"/>
        <v>0.29036249999999997</v>
      </c>
      <c r="G1134" s="70">
        <f t="shared" si="248"/>
        <v>-0.30840000000000001</v>
      </c>
      <c r="H1134" s="80">
        <f t="shared" si="233"/>
        <v>0.37536264178302992</v>
      </c>
      <c r="I1134" s="80">
        <f t="shared" si="234"/>
        <v>0.47693463375067235</v>
      </c>
      <c r="J1134" s="80">
        <f t="shared" si="235"/>
        <v>0.27379064981538748</v>
      </c>
      <c r="K1134" s="46">
        <v>779.42</v>
      </c>
      <c r="L1134" s="46">
        <v>765.76</v>
      </c>
      <c r="M1134" s="46">
        <v>764.9</v>
      </c>
      <c r="N1134" s="106"/>
    </row>
    <row r="1135" spans="1:14">
      <c r="A1135" s="40">
        <v>39877</v>
      </c>
      <c r="B1135" s="45">
        <v>0.18920000000000001</v>
      </c>
      <c r="C1135" s="45">
        <v>0.1081</v>
      </c>
      <c r="D1135" s="45">
        <v>0.70269999999999999</v>
      </c>
      <c r="E1135" s="43">
        <f t="shared" si="247"/>
        <v>1</v>
      </c>
      <c r="F1135" s="89">
        <f t="shared" si="228"/>
        <v>0.25313749999999996</v>
      </c>
      <c r="G1135" s="70">
        <f t="shared" si="248"/>
        <v>-0.51349999999999996</v>
      </c>
      <c r="H1135" s="80">
        <f t="shared" si="233"/>
        <v>0.37536264178302992</v>
      </c>
      <c r="I1135" s="80">
        <f t="shared" si="234"/>
        <v>0.47693463375067235</v>
      </c>
      <c r="J1135" s="80">
        <f t="shared" si="235"/>
        <v>0.27379064981538748</v>
      </c>
      <c r="K1135" s="46">
        <v>708.27</v>
      </c>
      <c r="L1135" s="46">
        <v>696.27</v>
      </c>
      <c r="M1135" s="46">
        <v>712.87</v>
      </c>
      <c r="N1135" s="106"/>
    </row>
    <row r="1136" spans="1:14">
      <c r="A1136" s="40">
        <v>39884</v>
      </c>
      <c r="B1136" s="45">
        <v>0.27639999999999998</v>
      </c>
      <c r="C1136" s="45">
        <v>0.1789</v>
      </c>
      <c r="D1136" s="45">
        <v>0.54469999999999996</v>
      </c>
      <c r="E1136" s="43">
        <f t="shared" ref="E1136:E1141" si="249">SUM(B1136:D1136)</f>
        <v>1</v>
      </c>
      <c r="F1136" s="89">
        <f t="shared" si="228"/>
        <v>0.25314999999999999</v>
      </c>
      <c r="G1136" s="70">
        <f t="shared" si="248"/>
        <v>-0.26829999999999998</v>
      </c>
      <c r="H1136" s="80">
        <f t="shared" si="233"/>
        <v>0.37536264178302992</v>
      </c>
      <c r="I1136" s="80">
        <f t="shared" si="234"/>
        <v>0.47693463375067235</v>
      </c>
      <c r="J1136" s="80">
        <f t="shared" si="235"/>
        <v>0.27379064981538748</v>
      </c>
      <c r="K1136" s="46">
        <v>727.47</v>
      </c>
      <c r="L1136" s="46">
        <v>714.76</v>
      </c>
      <c r="M1136" s="46">
        <v>721.36</v>
      </c>
      <c r="N1136" s="106"/>
    </row>
    <row r="1137" spans="1:14">
      <c r="A1137" s="40">
        <v>39891</v>
      </c>
      <c r="B1137" s="45">
        <v>0.4506</v>
      </c>
      <c r="C1137" s="45">
        <v>0.16669999999999999</v>
      </c>
      <c r="D1137" s="45">
        <v>0.38269999999999998</v>
      </c>
      <c r="E1137" s="43">
        <f t="shared" si="249"/>
        <v>1</v>
      </c>
      <c r="F1137" s="89">
        <f t="shared" si="228"/>
        <v>0.2754625</v>
      </c>
      <c r="G1137" s="70">
        <f t="shared" si="248"/>
        <v>6.7900000000000016E-2</v>
      </c>
      <c r="H1137" s="80">
        <f t="shared" si="233"/>
        <v>0.37536264178302992</v>
      </c>
      <c r="I1137" s="80">
        <f t="shared" si="234"/>
        <v>0.47693463375067235</v>
      </c>
      <c r="J1137" s="80">
        <f t="shared" si="235"/>
        <v>0.27379064981538748</v>
      </c>
      <c r="K1137" s="46">
        <v>803.24</v>
      </c>
      <c r="L1137" s="46">
        <v>788.87</v>
      </c>
      <c r="M1137" s="46">
        <v>794.35</v>
      </c>
      <c r="N1137" s="106"/>
    </row>
    <row r="1138" spans="1:14">
      <c r="A1138" s="40">
        <v>39898</v>
      </c>
      <c r="B1138" s="45">
        <v>0.39129999999999998</v>
      </c>
      <c r="C1138" s="45">
        <v>0.18479999999999999</v>
      </c>
      <c r="D1138" s="45">
        <v>0.4239</v>
      </c>
      <c r="E1138" s="43">
        <f t="shared" si="249"/>
        <v>1</v>
      </c>
      <c r="F1138" s="89">
        <f t="shared" si="228"/>
        <v>0.29278749999999998</v>
      </c>
      <c r="G1138" s="70">
        <f t="shared" ref="G1138:G1143" si="250">B1138-D1138</f>
        <v>-3.2600000000000018E-2</v>
      </c>
      <c r="H1138" s="80">
        <f t="shared" si="233"/>
        <v>0.37536264178302992</v>
      </c>
      <c r="I1138" s="80">
        <f t="shared" si="234"/>
        <v>0.47693463375067235</v>
      </c>
      <c r="J1138" s="80">
        <f t="shared" si="235"/>
        <v>0.27379064981538748</v>
      </c>
      <c r="K1138" s="46">
        <v>826.76</v>
      </c>
      <c r="L1138" s="46">
        <v>814.06</v>
      </c>
      <c r="M1138" s="46">
        <v>813.88</v>
      </c>
      <c r="N1138" s="106"/>
    </row>
    <row r="1139" spans="1:14">
      <c r="A1139" s="40">
        <v>39905</v>
      </c>
      <c r="B1139" s="45">
        <v>0.42659999999999998</v>
      </c>
      <c r="C1139" s="45">
        <v>0.20280000000000001</v>
      </c>
      <c r="D1139" s="45">
        <v>0.37059999999999998</v>
      </c>
      <c r="E1139" s="43">
        <f t="shared" si="249"/>
        <v>1</v>
      </c>
      <c r="F1139" s="89">
        <f t="shared" si="228"/>
        <v>0.31532500000000002</v>
      </c>
      <c r="G1139" s="70">
        <f t="shared" si="250"/>
        <v>5.5999999999999994E-2</v>
      </c>
      <c r="H1139" s="80">
        <f t="shared" si="233"/>
        <v>0.37536264178302992</v>
      </c>
      <c r="I1139" s="80">
        <f t="shared" si="234"/>
        <v>0.47693463375067235</v>
      </c>
      <c r="J1139" s="80">
        <f t="shared" si="235"/>
        <v>0.27379064981538748</v>
      </c>
      <c r="K1139" s="46">
        <v>835.91</v>
      </c>
      <c r="L1139" s="46">
        <v>814.53</v>
      </c>
      <c r="M1139" s="46">
        <v>811.08</v>
      </c>
      <c r="N1139" s="106"/>
    </row>
    <row r="1140" spans="1:14">
      <c r="A1140" s="40">
        <v>39912</v>
      </c>
      <c r="B1140" s="45">
        <v>0.35709999999999997</v>
      </c>
      <c r="C1140" s="45">
        <v>0.2</v>
      </c>
      <c r="D1140" s="45">
        <v>0.44290000000000002</v>
      </c>
      <c r="E1140" s="43">
        <f t="shared" si="249"/>
        <v>1</v>
      </c>
      <c r="F1140" s="89">
        <f t="shared" si="228"/>
        <v>0.31882499999999997</v>
      </c>
      <c r="G1140" s="70">
        <f t="shared" si="250"/>
        <v>-8.5800000000000043E-2</v>
      </c>
      <c r="H1140" s="80">
        <f t="shared" si="233"/>
        <v>0.37536264178302992</v>
      </c>
      <c r="I1140" s="80">
        <f t="shared" si="234"/>
        <v>0.47693463375067235</v>
      </c>
      <c r="J1140" s="80">
        <f t="shared" si="235"/>
        <v>0.27379064981538748</v>
      </c>
      <c r="K1140" s="46">
        <v>850.8</v>
      </c>
      <c r="L1140" s="46">
        <v>829.29</v>
      </c>
      <c r="M1140" s="46">
        <v>825.16</v>
      </c>
      <c r="N1140" s="106"/>
    </row>
    <row r="1141" spans="1:14">
      <c r="A1141" s="40">
        <v>39919</v>
      </c>
      <c r="B1141" s="45">
        <v>0.44140000000000001</v>
      </c>
      <c r="C1141" s="45">
        <v>0.2</v>
      </c>
      <c r="D1141" s="45">
        <v>0.35859999999999997</v>
      </c>
      <c r="E1141" s="43">
        <f t="shared" si="249"/>
        <v>1</v>
      </c>
      <c r="F1141" s="89">
        <f t="shared" si="228"/>
        <v>0.34694999999999998</v>
      </c>
      <c r="G1141" s="70">
        <f t="shared" si="250"/>
        <v>8.280000000000004E-2</v>
      </c>
      <c r="H1141" s="80">
        <f t="shared" si="233"/>
        <v>0.37536264178302992</v>
      </c>
      <c r="I1141" s="80">
        <f t="shared" si="234"/>
        <v>0.47693463375067235</v>
      </c>
      <c r="J1141" s="80">
        <f t="shared" si="235"/>
        <v>0.27379064981538748</v>
      </c>
      <c r="K1141" s="46">
        <v>852.93</v>
      </c>
      <c r="L1141" s="46">
        <v>835.58</v>
      </c>
      <c r="M1141" s="46">
        <v>841.5</v>
      </c>
      <c r="N1141" s="106"/>
    </row>
    <row r="1142" spans="1:14">
      <c r="A1142" s="40">
        <v>39926</v>
      </c>
      <c r="B1142" s="45">
        <v>0.31819999999999998</v>
      </c>
      <c r="C1142" s="45">
        <v>0.29549999999999998</v>
      </c>
      <c r="D1142" s="45">
        <v>0.38640000000000002</v>
      </c>
      <c r="E1142" s="43">
        <f t="shared" ref="E1142:E1147" si="251">SUM(B1142:D1142)</f>
        <v>1.0001</v>
      </c>
      <c r="F1142" s="89">
        <f t="shared" si="228"/>
        <v>0.35635000000000006</v>
      </c>
      <c r="G1142" s="70">
        <f t="shared" si="250"/>
        <v>-6.8200000000000038E-2</v>
      </c>
      <c r="H1142" s="80">
        <f t="shared" si="233"/>
        <v>0.37536264178302992</v>
      </c>
      <c r="I1142" s="80">
        <f t="shared" si="234"/>
        <v>0.47693463375067235</v>
      </c>
      <c r="J1142" s="80">
        <f t="shared" si="235"/>
        <v>0.27379064981538748</v>
      </c>
      <c r="K1142" s="46">
        <v>848.22</v>
      </c>
      <c r="L1142" s="46">
        <v>835.45</v>
      </c>
      <c r="M1142" s="46">
        <v>843.55</v>
      </c>
      <c r="N1142" s="106"/>
    </row>
    <row r="1143" spans="1:14">
      <c r="A1143" s="40">
        <v>39933</v>
      </c>
      <c r="B1143" s="45">
        <v>0.3609</v>
      </c>
      <c r="C1143" s="45">
        <v>0.20300000000000001</v>
      </c>
      <c r="D1143" s="45">
        <v>0.43609999999999999</v>
      </c>
      <c r="E1143" s="43">
        <f t="shared" si="251"/>
        <v>1</v>
      </c>
      <c r="F1143" s="89">
        <f t="shared" si="228"/>
        <v>0.3778125</v>
      </c>
      <c r="G1143" s="70">
        <f t="shared" si="250"/>
        <v>-7.5199999999999989E-2</v>
      </c>
      <c r="H1143" s="80">
        <f t="shared" si="233"/>
        <v>0.37536264178302992</v>
      </c>
      <c r="I1143" s="80">
        <f t="shared" si="234"/>
        <v>0.47693463375067235</v>
      </c>
      <c r="J1143" s="80">
        <f t="shared" si="235"/>
        <v>0.27379064981538748</v>
      </c>
      <c r="K1143" s="46">
        <v>887.47</v>
      </c>
      <c r="L1143" s="46">
        <v>876.59</v>
      </c>
      <c r="M1143" s="46">
        <v>873.64</v>
      </c>
      <c r="N1143" s="106"/>
    </row>
    <row r="1144" spans="1:14">
      <c r="A1144" s="40">
        <v>39940</v>
      </c>
      <c r="B1144" s="45">
        <v>0.44090000000000001</v>
      </c>
      <c r="C1144" s="45">
        <v>0.2258</v>
      </c>
      <c r="D1144" s="45">
        <v>0.33329999999999999</v>
      </c>
      <c r="E1144" s="43">
        <f t="shared" si="251"/>
        <v>1</v>
      </c>
      <c r="F1144" s="89">
        <f t="shared" si="228"/>
        <v>0.39837500000000003</v>
      </c>
      <c r="G1144" s="70">
        <f t="shared" ref="G1144:G1149" si="252">B1144-D1144</f>
        <v>0.10760000000000003</v>
      </c>
      <c r="H1144" s="80">
        <f t="shared" si="233"/>
        <v>0.37536264178302992</v>
      </c>
      <c r="I1144" s="80">
        <f t="shared" si="234"/>
        <v>0.47693463375067235</v>
      </c>
      <c r="J1144" s="80">
        <f t="shared" si="235"/>
        <v>0.27379064981538748</v>
      </c>
      <c r="K1144" s="46">
        <v>929.58</v>
      </c>
      <c r="L1144" s="46">
        <v>919.58</v>
      </c>
      <c r="M1144" s="46">
        <v>919.53</v>
      </c>
      <c r="N1144" s="106"/>
    </row>
    <row r="1145" spans="1:14">
      <c r="A1145" s="40">
        <v>39947</v>
      </c>
      <c r="B1145" s="45">
        <v>0.43809999999999999</v>
      </c>
      <c r="C1145" s="45">
        <v>0.20949999999999999</v>
      </c>
      <c r="D1145" s="45">
        <v>0.35239999999999999</v>
      </c>
      <c r="E1145" s="43">
        <f t="shared" si="251"/>
        <v>1</v>
      </c>
      <c r="F1145" s="89">
        <f t="shared" si="228"/>
        <v>0.39681249999999996</v>
      </c>
      <c r="G1145" s="70">
        <f t="shared" si="252"/>
        <v>8.5699999999999998E-2</v>
      </c>
      <c r="H1145" s="80">
        <f t="shared" si="233"/>
        <v>0.37536264178302992</v>
      </c>
      <c r="I1145" s="80">
        <f t="shared" si="234"/>
        <v>0.47693463375067235</v>
      </c>
      <c r="J1145" s="80">
        <f t="shared" si="235"/>
        <v>0.27379064981538748</v>
      </c>
      <c r="K1145" s="46">
        <v>890.1</v>
      </c>
      <c r="L1145" s="46">
        <v>882.52</v>
      </c>
      <c r="M1145" s="46">
        <v>883.92</v>
      </c>
      <c r="N1145" s="106"/>
    </row>
    <row r="1146" spans="1:14">
      <c r="A1146" s="40">
        <v>39954</v>
      </c>
      <c r="B1146" s="45">
        <v>0.3372</v>
      </c>
      <c r="C1146" s="45">
        <v>0.20930000000000001</v>
      </c>
      <c r="D1146" s="45">
        <v>0.45350000000000001</v>
      </c>
      <c r="E1146" s="43">
        <f t="shared" si="251"/>
        <v>1</v>
      </c>
      <c r="F1146" s="89">
        <f t="shared" si="228"/>
        <v>0.39005000000000001</v>
      </c>
      <c r="G1146" s="70">
        <f t="shared" si="252"/>
        <v>-0.11630000000000001</v>
      </c>
      <c r="H1146" s="80">
        <f t="shared" si="233"/>
        <v>0.37536264178302992</v>
      </c>
      <c r="I1146" s="80">
        <f t="shared" si="234"/>
        <v>0.47693463375067235</v>
      </c>
      <c r="J1146" s="80">
        <f t="shared" si="235"/>
        <v>0.27379064981538748</v>
      </c>
      <c r="K1146" s="46">
        <v>900.42</v>
      </c>
      <c r="L1146" s="46">
        <v>884.06</v>
      </c>
      <c r="M1146" s="46">
        <v>903.47</v>
      </c>
      <c r="N1146" s="106"/>
    </row>
    <row r="1147" spans="1:14">
      <c r="A1147" s="40">
        <v>39961</v>
      </c>
      <c r="B1147" s="45">
        <v>0.4037</v>
      </c>
      <c r="C1147" s="45">
        <v>0.1101</v>
      </c>
      <c r="D1147" s="45">
        <v>0.48620000000000002</v>
      </c>
      <c r="E1147" s="43">
        <f t="shared" si="251"/>
        <v>1</v>
      </c>
      <c r="F1147" s="89">
        <f t="shared" ref="F1147:F1210" si="253">AVERAGE(B1140:B1147)</f>
        <v>0.38718750000000007</v>
      </c>
      <c r="G1147" s="70">
        <f t="shared" si="252"/>
        <v>-8.2500000000000018E-2</v>
      </c>
      <c r="H1147" s="80">
        <f t="shared" si="233"/>
        <v>0.37536264178302992</v>
      </c>
      <c r="I1147" s="80">
        <f t="shared" si="234"/>
        <v>0.47693463375067235</v>
      </c>
      <c r="J1147" s="80">
        <f t="shared" si="235"/>
        <v>0.27379064981538748</v>
      </c>
      <c r="K1147" s="46">
        <v>903.06</v>
      </c>
      <c r="L1147" s="46">
        <v>887.6</v>
      </c>
      <c r="M1147" s="46">
        <v>893.06</v>
      </c>
      <c r="N1147" s="106"/>
    </row>
    <row r="1148" spans="1:14">
      <c r="A1148" s="40">
        <v>39968</v>
      </c>
      <c r="B1148" s="45">
        <v>0.47560000000000002</v>
      </c>
      <c r="C1148" s="45">
        <v>0.1585</v>
      </c>
      <c r="D1148" s="45">
        <v>0.3659</v>
      </c>
      <c r="E1148" s="43">
        <f t="shared" ref="E1148:E1153" si="254">SUM(B1148:D1148)</f>
        <v>1</v>
      </c>
      <c r="F1148" s="89">
        <f t="shared" si="253"/>
        <v>0.40200000000000002</v>
      </c>
      <c r="G1148" s="70">
        <f t="shared" si="252"/>
        <v>0.10970000000000002</v>
      </c>
      <c r="H1148" s="80">
        <f t="shared" si="233"/>
        <v>0.37536264178302992</v>
      </c>
      <c r="I1148" s="80">
        <f t="shared" si="234"/>
        <v>0.47693463375067235</v>
      </c>
      <c r="J1148" s="80">
        <f t="shared" si="235"/>
        <v>0.27379064981538748</v>
      </c>
      <c r="K1148" s="46">
        <v>936.22</v>
      </c>
      <c r="L1148" s="46">
        <v>931.29</v>
      </c>
      <c r="M1148" s="46">
        <v>931.76</v>
      </c>
      <c r="N1148" s="106"/>
    </row>
    <row r="1149" spans="1:14">
      <c r="A1149" s="40">
        <v>39975</v>
      </c>
      <c r="B1149" s="45">
        <v>0.39250000000000002</v>
      </c>
      <c r="C1149" s="45">
        <v>0.215</v>
      </c>
      <c r="D1149" s="45">
        <v>0.39250000000000002</v>
      </c>
      <c r="E1149" s="43">
        <f t="shared" si="254"/>
        <v>1</v>
      </c>
      <c r="F1149" s="89">
        <f t="shared" si="253"/>
        <v>0.3958875</v>
      </c>
      <c r="G1149" s="70">
        <f t="shared" si="252"/>
        <v>0</v>
      </c>
      <c r="H1149" s="80">
        <f t="shared" si="233"/>
        <v>0.37536264178302992</v>
      </c>
      <c r="I1149" s="80">
        <f t="shared" si="234"/>
        <v>0.47693463375067235</v>
      </c>
      <c r="J1149" s="80">
        <f t="shared" si="235"/>
        <v>0.27379064981538748</v>
      </c>
      <c r="K1149" s="46">
        <v>950.13</v>
      </c>
      <c r="L1149" s="46">
        <v>939.04</v>
      </c>
      <c r="M1149" s="46">
        <v>939.15</v>
      </c>
      <c r="N1149" s="106"/>
    </row>
    <row r="1150" spans="1:14">
      <c r="A1150" s="40">
        <v>39982</v>
      </c>
      <c r="B1150" s="45">
        <v>0.33329999999999999</v>
      </c>
      <c r="C1150" s="45">
        <v>0.2024</v>
      </c>
      <c r="D1150" s="45">
        <v>0.46429999999999999</v>
      </c>
      <c r="E1150" s="43">
        <f t="shared" si="254"/>
        <v>1</v>
      </c>
      <c r="F1150" s="89">
        <f t="shared" si="253"/>
        <v>0.39777499999999999</v>
      </c>
      <c r="G1150" s="70">
        <f t="shared" ref="G1150:G1155" si="255">B1150-D1150</f>
        <v>-0.13100000000000001</v>
      </c>
      <c r="H1150" s="80">
        <f t="shared" si="233"/>
        <v>0.37536264178302992</v>
      </c>
      <c r="I1150" s="80">
        <f t="shared" si="234"/>
        <v>0.47693463375067235</v>
      </c>
      <c r="J1150" s="80">
        <f t="shared" si="235"/>
        <v>0.27379064981538748</v>
      </c>
      <c r="K1150" s="46">
        <v>914.05</v>
      </c>
      <c r="L1150" s="46">
        <v>907.94</v>
      </c>
      <c r="M1150" s="46">
        <v>910.71</v>
      </c>
      <c r="N1150" s="106"/>
    </row>
    <row r="1151" spans="1:14">
      <c r="A1151" s="40">
        <v>39989</v>
      </c>
      <c r="B1151" s="45">
        <v>0.28000000000000003</v>
      </c>
      <c r="C1151" s="45">
        <v>0.23200000000000001</v>
      </c>
      <c r="D1151" s="45">
        <v>0.48799999999999999</v>
      </c>
      <c r="E1151" s="43">
        <f t="shared" si="254"/>
        <v>1</v>
      </c>
      <c r="F1151" s="89">
        <f t="shared" si="253"/>
        <v>0.38766250000000002</v>
      </c>
      <c r="G1151" s="70">
        <f t="shared" si="255"/>
        <v>-0.20799999999999996</v>
      </c>
      <c r="H1151" s="80">
        <f t="shared" si="233"/>
        <v>0.37536264178302992</v>
      </c>
      <c r="I1151" s="80">
        <f t="shared" si="234"/>
        <v>0.47693463375067235</v>
      </c>
      <c r="J1151" s="80">
        <f t="shared" si="235"/>
        <v>0.27379064981538748</v>
      </c>
      <c r="K1151" s="46">
        <v>908.84</v>
      </c>
      <c r="L1151" s="46">
        <v>896.27</v>
      </c>
      <c r="M1151" s="46">
        <v>900.94</v>
      </c>
      <c r="N1151" s="106"/>
    </row>
    <row r="1152" spans="1:14">
      <c r="A1152" s="40">
        <v>39996</v>
      </c>
      <c r="B1152" s="45">
        <v>0.37840000000000001</v>
      </c>
      <c r="C1152" s="45">
        <v>0.1757</v>
      </c>
      <c r="D1152" s="45">
        <v>0.44590000000000002</v>
      </c>
      <c r="E1152" s="43">
        <f t="shared" si="254"/>
        <v>1</v>
      </c>
      <c r="F1152" s="89">
        <f t="shared" si="253"/>
        <v>0.37985000000000002</v>
      </c>
      <c r="G1152" s="70">
        <f t="shared" si="255"/>
        <v>-6.7500000000000004E-2</v>
      </c>
      <c r="H1152" s="80">
        <f t="shared" si="233"/>
        <v>0.37536264178302992</v>
      </c>
      <c r="I1152" s="80">
        <f t="shared" si="234"/>
        <v>0.47693463375067235</v>
      </c>
      <c r="J1152" s="80">
        <f t="shared" si="235"/>
        <v>0.27379064981538748</v>
      </c>
      <c r="K1152" s="46">
        <v>921.24</v>
      </c>
      <c r="L1152" s="46">
        <v>903.22</v>
      </c>
      <c r="M1152" s="46">
        <v>923.33</v>
      </c>
      <c r="N1152" s="106"/>
    </row>
    <row r="1153" spans="1:14">
      <c r="A1153" s="40">
        <v>40003</v>
      </c>
      <c r="B1153" s="45">
        <v>0.27910000000000001</v>
      </c>
      <c r="C1153" s="45">
        <v>0.1744</v>
      </c>
      <c r="D1153" s="45">
        <v>0.54649999999999999</v>
      </c>
      <c r="E1153" s="43">
        <f t="shared" si="254"/>
        <v>1</v>
      </c>
      <c r="F1153" s="89">
        <f t="shared" si="253"/>
        <v>0.35997499999999999</v>
      </c>
      <c r="G1153" s="70">
        <f t="shared" si="255"/>
        <v>-0.26739999999999997</v>
      </c>
      <c r="H1153" s="80">
        <f t="shared" si="233"/>
        <v>0.37536264178302992</v>
      </c>
      <c r="I1153" s="80">
        <f t="shared" si="234"/>
        <v>0.47693463375067235</v>
      </c>
      <c r="J1153" s="80">
        <f t="shared" si="235"/>
        <v>0.27379064981538748</v>
      </c>
      <c r="K1153" s="46">
        <v>886.01</v>
      </c>
      <c r="L1153" s="46">
        <v>879.35</v>
      </c>
      <c r="M1153" s="46">
        <v>879.56</v>
      </c>
      <c r="N1153" s="106"/>
    </row>
    <row r="1154" spans="1:14">
      <c r="A1154" s="40">
        <v>40010</v>
      </c>
      <c r="B1154" s="45">
        <v>0.2868</v>
      </c>
      <c r="C1154" s="45">
        <v>0.24260000000000001</v>
      </c>
      <c r="D1154" s="45">
        <v>0.47060000000000002</v>
      </c>
      <c r="E1154" s="43">
        <f t="shared" ref="E1154:E1159" si="256">SUM(B1154:D1154)</f>
        <v>1</v>
      </c>
      <c r="F1154" s="89">
        <f t="shared" si="253"/>
        <v>0.35367500000000002</v>
      </c>
      <c r="G1154" s="70">
        <f t="shared" si="255"/>
        <v>-0.18380000000000002</v>
      </c>
      <c r="H1154" s="80">
        <f t="shared" si="233"/>
        <v>0.37536264178302992</v>
      </c>
      <c r="I1154" s="80">
        <f t="shared" si="234"/>
        <v>0.47693463375067235</v>
      </c>
      <c r="J1154" s="80">
        <f t="shared" si="235"/>
        <v>0.27379064981538748</v>
      </c>
      <c r="K1154" s="46">
        <v>934.31</v>
      </c>
      <c r="L1154" s="46">
        <v>928.04</v>
      </c>
      <c r="M1154" s="46">
        <v>932.68</v>
      </c>
      <c r="N1154" s="106"/>
    </row>
    <row r="1155" spans="1:14">
      <c r="A1155" s="40">
        <v>40017</v>
      </c>
      <c r="B1155" s="45">
        <v>0.376</v>
      </c>
      <c r="C1155" s="45">
        <v>0.2</v>
      </c>
      <c r="D1155" s="45">
        <v>0.42399999999999999</v>
      </c>
      <c r="E1155" s="43">
        <f t="shared" si="256"/>
        <v>1</v>
      </c>
      <c r="F1155" s="89">
        <f t="shared" si="253"/>
        <v>0.35021249999999998</v>
      </c>
      <c r="G1155" s="70">
        <f t="shared" si="255"/>
        <v>-4.7999999999999987E-2</v>
      </c>
      <c r="H1155" s="80">
        <f t="shared" si="233"/>
        <v>0.37536264178302992</v>
      </c>
      <c r="I1155" s="80">
        <f t="shared" si="234"/>
        <v>0.47693463375067235</v>
      </c>
      <c r="J1155" s="80">
        <f t="shared" si="235"/>
        <v>0.27379064981538748</v>
      </c>
      <c r="K1155" s="46">
        <v>962.37</v>
      </c>
      <c r="L1155" s="46">
        <v>953.27</v>
      </c>
      <c r="M1155" s="46">
        <v>954.07</v>
      </c>
      <c r="N1155" s="106"/>
    </row>
    <row r="1156" spans="1:14">
      <c r="A1156" s="40">
        <v>40024</v>
      </c>
      <c r="B1156" s="45">
        <v>0.47670000000000001</v>
      </c>
      <c r="C1156" s="45">
        <v>0.20930000000000001</v>
      </c>
      <c r="D1156" s="45">
        <v>0.314</v>
      </c>
      <c r="E1156" s="43">
        <f t="shared" si="256"/>
        <v>1</v>
      </c>
      <c r="F1156" s="89">
        <f t="shared" si="253"/>
        <v>0.35034999999999999</v>
      </c>
      <c r="G1156" s="70">
        <f t="shared" ref="G1156:G1161" si="257">B1156-D1156</f>
        <v>0.16270000000000001</v>
      </c>
      <c r="H1156" s="80">
        <f t="shared" si="233"/>
        <v>0.37536264178302992</v>
      </c>
      <c r="I1156" s="80">
        <f t="shared" si="234"/>
        <v>0.47693463375067235</v>
      </c>
      <c r="J1156" s="80">
        <f t="shared" si="235"/>
        <v>0.27379064981538748</v>
      </c>
      <c r="K1156" s="46">
        <v>994.95</v>
      </c>
      <c r="L1156" s="46">
        <v>976.01</v>
      </c>
      <c r="M1156" s="46">
        <v>975.15</v>
      </c>
      <c r="N1156" s="106"/>
    </row>
    <row r="1157" spans="1:14">
      <c r="A1157" s="40">
        <v>40031</v>
      </c>
      <c r="B1157" s="45">
        <v>0.5</v>
      </c>
      <c r="C1157" s="45">
        <v>0.1484</v>
      </c>
      <c r="D1157" s="45">
        <v>0.35160000000000002</v>
      </c>
      <c r="E1157" s="43">
        <f t="shared" si="256"/>
        <v>1</v>
      </c>
      <c r="F1157" s="89">
        <f t="shared" si="253"/>
        <v>0.36378749999999999</v>
      </c>
      <c r="G1157" s="70">
        <f t="shared" si="257"/>
        <v>0.14839999999999998</v>
      </c>
      <c r="H1157" s="80">
        <f t="shared" si="233"/>
        <v>0.37536264178302992</v>
      </c>
      <c r="I1157" s="80">
        <f t="shared" si="234"/>
        <v>0.47693463375067235</v>
      </c>
      <c r="J1157" s="80">
        <f t="shared" si="235"/>
        <v>0.27379064981538748</v>
      </c>
      <c r="K1157" s="46">
        <v>1008</v>
      </c>
      <c r="L1157" s="46">
        <v>997.59</v>
      </c>
      <c r="M1157" s="46">
        <v>1002.72</v>
      </c>
      <c r="N1157" s="106"/>
    </row>
    <row r="1158" spans="1:14">
      <c r="A1158" s="40">
        <v>40038</v>
      </c>
      <c r="B1158" s="45">
        <v>0.51</v>
      </c>
      <c r="C1158" s="45">
        <v>0.16</v>
      </c>
      <c r="D1158" s="45">
        <v>0.33</v>
      </c>
      <c r="E1158" s="43">
        <f t="shared" si="256"/>
        <v>1</v>
      </c>
      <c r="F1158" s="89">
        <f t="shared" si="253"/>
        <v>0.38587500000000008</v>
      </c>
      <c r="G1158" s="70">
        <f t="shared" si="257"/>
        <v>0.18</v>
      </c>
      <c r="H1158" s="80">
        <f t="shared" ref="H1158:H1221" si="258">$B$1878</f>
        <v>0.37536264178302992</v>
      </c>
      <c r="I1158" s="80">
        <f t="shared" ref="I1158:I1221" si="259">$B$1880</f>
        <v>0.47693463375067235</v>
      </c>
      <c r="J1158" s="80">
        <f t="shared" ref="J1158:J1221" si="260">$B$1881</f>
        <v>0.27379064981538748</v>
      </c>
      <c r="K1158" s="46">
        <v>1009.54</v>
      </c>
      <c r="L1158" s="46">
        <v>1000.82</v>
      </c>
      <c r="M1158" s="46">
        <v>1005.81</v>
      </c>
      <c r="N1158" s="106"/>
    </row>
    <row r="1159" spans="1:14">
      <c r="A1159" s="40">
        <v>40045</v>
      </c>
      <c r="B1159" s="45">
        <v>0.3407</v>
      </c>
      <c r="C1159" s="45">
        <v>0.25929999999999997</v>
      </c>
      <c r="D1159" s="45">
        <v>0.4</v>
      </c>
      <c r="E1159" s="43">
        <f t="shared" si="256"/>
        <v>1</v>
      </c>
      <c r="F1159" s="89">
        <f t="shared" si="253"/>
        <v>0.39346250000000005</v>
      </c>
      <c r="G1159" s="70">
        <f t="shared" si="257"/>
        <v>-5.9300000000000019E-2</v>
      </c>
      <c r="H1159" s="80">
        <f t="shared" si="258"/>
        <v>0.37536264178302992</v>
      </c>
      <c r="I1159" s="80">
        <f t="shared" si="259"/>
        <v>0.47693463375067235</v>
      </c>
      <c r="J1159" s="80">
        <f t="shared" si="260"/>
        <v>0.27379064981538748</v>
      </c>
      <c r="K1159" s="46">
        <v>1004.08</v>
      </c>
      <c r="L1159" s="46">
        <v>996.39</v>
      </c>
      <c r="M1159" s="46">
        <v>996.46</v>
      </c>
      <c r="N1159" s="106"/>
    </row>
    <row r="1160" spans="1:14">
      <c r="A1160" s="40">
        <v>40052</v>
      </c>
      <c r="B1160" s="45">
        <v>0.33979999999999999</v>
      </c>
      <c r="C1160" s="45">
        <v>0.17480000000000001</v>
      </c>
      <c r="D1160" s="45">
        <v>0.4854</v>
      </c>
      <c r="E1160" s="43">
        <f t="shared" ref="E1160:E1165" si="261">SUM(B1160:D1160)</f>
        <v>1</v>
      </c>
      <c r="F1160" s="89">
        <f t="shared" si="253"/>
        <v>0.38863750000000002</v>
      </c>
      <c r="G1160" s="70">
        <f t="shared" si="257"/>
        <v>-0.14560000000000001</v>
      </c>
      <c r="H1160" s="80">
        <f t="shared" si="258"/>
        <v>0.37536264178302992</v>
      </c>
      <c r="I1160" s="80">
        <f t="shared" si="259"/>
        <v>0.47693463375067235</v>
      </c>
      <c r="J1160" s="80">
        <f t="shared" si="260"/>
        <v>0.27379064981538748</v>
      </c>
      <c r="K1160" s="46">
        <v>1027.81</v>
      </c>
      <c r="L1160" s="46">
        <v>1016.83</v>
      </c>
      <c r="M1160" s="46">
        <v>1028.1199999999999</v>
      </c>
      <c r="N1160" s="106"/>
    </row>
    <row r="1161" spans="1:14">
      <c r="A1161" s="40">
        <v>40059</v>
      </c>
      <c r="B1161" s="45">
        <v>0.37969999999999998</v>
      </c>
      <c r="C1161" s="45">
        <v>0.24049999999999999</v>
      </c>
      <c r="D1161" s="45">
        <v>0.37969999999999998</v>
      </c>
      <c r="E1161" s="43">
        <f t="shared" si="261"/>
        <v>0.99990000000000001</v>
      </c>
      <c r="F1161" s="89">
        <f t="shared" si="253"/>
        <v>0.40121249999999997</v>
      </c>
      <c r="G1161" s="70">
        <f t="shared" si="257"/>
        <v>0</v>
      </c>
      <c r="H1161" s="80">
        <f t="shared" si="258"/>
        <v>0.37536264178302992</v>
      </c>
      <c r="I1161" s="80">
        <f t="shared" si="259"/>
        <v>0.47693463375067235</v>
      </c>
      <c r="J1161" s="80">
        <f t="shared" si="260"/>
        <v>0.27379064981538748</v>
      </c>
      <c r="K1161" s="46">
        <v>1001.46</v>
      </c>
      <c r="L1161" s="46">
        <v>996.12</v>
      </c>
      <c r="M1161" s="46">
        <v>994.75</v>
      </c>
      <c r="N1161" s="106"/>
    </row>
    <row r="1162" spans="1:14">
      <c r="A1162" s="40">
        <v>40066</v>
      </c>
      <c r="B1162" s="45">
        <v>0.37330000000000002</v>
      </c>
      <c r="C1162" s="45">
        <v>0.1867</v>
      </c>
      <c r="D1162" s="45">
        <v>0.44</v>
      </c>
      <c r="E1162" s="43">
        <f t="shared" si="261"/>
        <v>1</v>
      </c>
      <c r="F1162" s="89">
        <f t="shared" si="253"/>
        <v>0.41202500000000003</v>
      </c>
      <c r="G1162" s="70">
        <f t="shared" ref="G1162:G1167" si="262">B1162-D1162</f>
        <v>-6.6699999999999982E-2</v>
      </c>
      <c r="H1162" s="80">
        <f t="shared" si="258"/>
        <v>0.37536264178302992</v>
      </c>
      <c r="I1162" s="80">
        <f t="shared" si="259"/>
        <v>0.47693463375067235</v>
      </c>
      <c r="J1162" s="80">
        <f t="shared" si="260"/>
        <v>0.27379064981538748</v>
      </c>
      <c r="K1162" s="46">
        <v>1033.94</v>
      </c>
      <c r="L1162" s="46">
        <v>1028.04</v>
      </c>
      <c r="M1162" s="46">
        <v>1033.3699999999999</v>
      </c>
      <c r="N1162" s="106"/>
    </row>
    <row r="1163" spans="1:14">
      <c r="A1163" s="40">
        <v>40073</v>
      </c>
      <c r="B1163" s="45">
        <v>0.4214</v>
      </c>
      <c r="C1163" s="45">
        <v>0.17860000000000001</v>
      </c>
      <c r="D1163" s="45">
        <v>0.4</v>
      </c>
      <c r="E1163" s="43">
        <f t="shared" si="261"/>
        <v>1</v>
      </c>
      <c r="F1163" s="89">
        <f t="shared" si="253"/>
        <v>0.41769999999999996</v>
      </c>
      <c r="G1163" s="70">
        <f t="shared" si="262"/>
        <v>2.1399999999999975E-2</v>
      </c>
      <c r="H1163" s="80">
        <f t="shared" si="258"/>
        <v>0.37536264178302992</v>
      </c>
      <c r="I1163" s="80">
        <f t="shared" si="259"/>
        <v>0.47693463375067235</v>
      </c>
      <c r="J1163" s="80">
        <f t="shared" si="260"/>
        <v>0.27379064981538748</v>
      </c>
      <c r="K1163" s="46">
        <v>1074.77</v>
      </c>
      <c r="L1163" s="46">
        <v>1066.93</v>
      </c>
      <c r="M1163" s="46">
        <v>1068.76</v>
      </c>
      <c r="N1163" s="106"/>
    </row>
    <row r="1164" spans="1:14">
      <c r="A1164" s="40">
        <v>40080</v>
      </c>
      <c r="B1164" s="45">
        <v>0.39090000000000003</v>
      </c>
      <c r="C1164" s="45">
        <v>0.1636</v>
      </c>
      <c r="D1164" s="45">
        <v>0.44550000000000001</v>
      </c>
      <c r="E1164" s="43">
        <f t="shared" si="261"/>
        <v>1</v>
      </c>
      <c r="F1164" s="89">
        <f t="shared" si="253"/>
        <v>0.40697500000000009</v>
      </c>
      <c r="G1164" s="70">
        <f t="shared" si="262"/>
        <v>-5.4599999999999982E-2</v>
      </c>
      <c r="H1164" s="80">
        <f t="shared" si="258"/>
        <v>0.37536264178302992</v>
      </c>
      <c r="I1164" s="80">
        <f t="shared" si="259"/>
        <v>0.47693463375067235</v>
      </c>
      <c r="J1164" s="80">
        <f t="shared" si="260"/>
        <v>0.27379064981538748</v>
      </c>
      <c r="K1164" s="46">
        <v>1066.29</v>
      </c>
      <c r="L1164" s="46">
        <v>1051.04</v>
      </c>
      <c r="M1164" s="46">
        <v>1060.8699999999999</v>
      </c>
      <c r="N1164" s="106"/>
    </row>
    <row r="1165" spans="1:14">
      <c r="A1165" s="40">
        <v>40087</v>
      </c>
      <c r="B1165" s="45">
        <v>0.4355</v>
      </c>
      <c r="C1165" s="45">
        <v>0.2097</v>
      </c>
      <c r="D1165" s="45">
        <v>0.3548</v>
      </c>
      <c r="E1165" s="43">
        <f t="shared" si="261"/>
        <v>1</v>
      </c>
      <c r="F1165" s="89">
        <f t="shared" si="253"/>
        <v>0.3989125</v>
      </c>
      <c r="G1165" s="70">
        <f t="shared" si="262"/>
        <v>8.0699999999999994E-2</v>
      </c>
      <c r="H1165" s="80">
        <f t="shared" si="258"/>
        <v>0.37536264178302992</v>
      </c>
      <c r="I1165" s="80">
        <f t="shared" si="259"/>
        <v>0.47693463375067235</v>
      </c>
      <c r="J1165" s="80">
        <f t="shared" si="260"/>
        <v>0.27379064981538748</v>
      </c>
      <c r="K1165" s="46">
        <v>1054.9100000000001</v>
      </c>
      <c r="L1165" s="46">
        <v>1043.6500000000001</v>
      </c>
      <c r="M1165" s="46">
        <v>1057.08</v>
      </c>
      <c r="N1165" s="106"/>
    </row>
    <row r="1166" spans="1:14">
      <c r="A1166" s="40">
        <v>40094</v>
      </c>
      <c r="B1166" s="45">
        <v>0.35089999999999999</v>
      </c>
      <c r="C1166" s="45">
        <v>0.23680000000000001</v>
      </c>
      <c r="D1166" s="45">
        <v>0.4123</v>
      </c>
      <c r="E1166" s="43">
        <f t="shared" ref="E1166:E1172" si="263">SUM(B1166:D1166)</f>
        <v>1</v>
      </c>
      <c r="F1166" s="89">
        <f t="shared" si="253"/>
        <v>0.37902500000000006</v>
      </c>
      <c r="G1166" s="70">
        <f t="shared" si="262"/>
        <v>-6.140000000000001E-2</v>
      </c>
      <c r="H1166" s="80">
        <f t="shared" si="258"/>
        <v>0.37536264178302992</v>
      </c>
      <c r="I1166" s="80">
        <f t="shared" si="259"/>
        <v>0.47693463375067235</v>
      </c>
      <c r="J1166" s="80">
        <f t="shared" si="260"/>
        <v>0.27379064981538748</v>
      </c>
      <c r="K1166" s="46">
        <v>1066.8599999999999</v>
      </c>
      <c r="L1166" s="46">
        <v>1060.03</v>
      </c>
      <c r="M1166" s="46">
        <v>1057.58</v>
      </c>
      <c r="N1166" s="106"/>
    </row>
    <row r="1167" spans="1:14">
      <c r="A1167" s="40">
        <v>40101</v>
      </c>
      <c r="B1167" s="45">
        <v>0.47299999999999998</v>
      </c>
      <c r="C1167" s="45">
        <v>0.18920000000000001</v>
      </c>
      <c r="D1167" s="45">
        <v>0.33779999999999999</v>
      </c>
      <c r="E1167" s="43">
        <f t="shared" si="263"/>
        <v>1</v>
      </c>
      <c r="F1167" s="89">
        <f t="shared" si="253"/>
        <v>0.39556250000000004</v>
      </c>
      <c r="G1167" s="70">
        <f t="shared" si="262"/>
        <v>0.13519999999999999</v>
      </c>
      <c r="H1167" s="80">
        <f t="shared" si="258"/>
        <v>0.37536264178302992</v>
      </c>
      <c r="I1167" s="80">
        <f t="shared" si="259"/>
        <v>0.47693463375067235</v>
      </c>
      <c r="J1167" s="80">
        <f t="shared" si="260"/>
        <v>0.27379064981538748</v>
      </c>
      <c r="K1167" s="46">
        <v>1090.8900000000001</v>
      </c>
      <c r="L1167" s="46">
        <v>1086.8800000000001</v>
      </c>
      <c r="M1167" s="46">
        <v>1092.02</v>
      </c>
      <c r="N1167" s="106"/>
    </row>
    <row r="1168" spans="1:14">
      <c r="A1168" s="40">
        <v>40108</v>
      </c>
      <c r="B1168" s="45">
        <v>0.40479999999999999</v>
      </c>
      <c r="C1168" s="45">
        <v>0.23810000000000001</v>
      </c>
      <c r="D1168" s="45">
        <v>0.35709999999999997</v>
      </c>
      <c r="E1168" s="43">
        <f t="shared" si="263"/>
        <v>1</v>
      </c>
      <c r="F1168" s="89">
        <f t="shared" si="253"/>
        <v>0.40368749999999998</v>
      </c>
      <c r="G1168" s="70">
        <f t="shared" ref="G1168:G1173" si="264">B1168-D1168</f>
        <v>4.770000000000002E-2</v>
      </c>
      <c r="H1168" s="80">
        <f t="shared" si="258"/>
        <v>0.37536264178302992</v>
      </c>
      <c r="I1168" s="80">
        <f t="shared" si="259"/>
        <v>0.47693463375067235</v>
      </c>
      <c r="J1168" s="80">
        <f t="shared" si="260"/>
        <v>0.27379064981538748</v>
      </c>
      <c r="K1168" s="46">
        <v>1101.3599999999999</v>
      </c>
      <c r="L1168" s="46">
        <v>1080.77</v>
      </c>
      <c r="M1168" s="46">
        <v>1081.4000000000001</v>
      </c>
      <c r="N1168" s="106"/>
    </row>
    <row r="1169" spans="1:14">
      <c r="A1169" s="40">
        <v>40115</v>
      </c>
      <c r="B1169" s="45">
        <v>0.33650000000000002</v>
      </c>
      <c r="C1169" s="45">
        <v>0.2404</v>
      </c>
      <c r="D1169" s="45">
        <v>0.42309999999999998</v>
      </c>
      <c r="E1169" s="43">
        <f t="shared" si="263"/>
        <v>1</v>
      </c>
      <c r="F1169" s="89">
        <f t="shared" si="253"/>
        <v>0.39828749999999996</v>
      </c>
      <c r="G1169" s="70">
        <f t="shared" si="264"/>
        <v>-8.6599999999999955E-2</v>
      </c>
      <c r="H1169" s="80">
        <f t="shared" si="258"/>
        <v>0.37536264178302992</v>
      </c>
      <c r="I1169" s="80">
        <f t="shared" si="259"/>
        <v>0.47693463375067235</v>
      </c>
      <c r="J1169" s="80">
        <f t="shared" si="260"/>
        <v>0.27379064981538748</v>
      </c>
      <c r="K1169" s="46">
        <v>1056.01</v>
      </c>
      <c r="L1169" s="46">
        <v>1043.69</v>
      </c>
      <c r="M1169" s="46">
        <v>1042.6300000000001</v>
      </c>
      <c r="N1169" s="106"/>
    </row>
    <row r="1170" spans="1:14">
      <c r="A1170" s="40">
        <v>40122</v>
      </c>
      <c r="B1170" s="45">
        <v>0.22220000000000001</v>
      </c>
      <c r="C1170" s="45">
        <v>0.22220000000000001</v>
      </c>
      <c r="D1170" s="45">
        <v>0.55559999999999998</v>
      </c>
      <c r="E1170" s="43">
        <f t="shared" si="263"/>
        <v>1</v>
      </c>
      <c r="F1170" s="89">
        <f t="shared" si="253"/>
        <v>0.37939999999999996</v>
      </c>
      <c r="G1170" s="70">
        <f t="shared" si="264"/>
        <v>-0.33339999999999997</v>
      </c>
      <c r="H1170" s="80">
        <f t="shared" si="258"/>
        <v>0.37536264178302992</v>
      </c>
      <c r="I1170" s="80">
        <f t="shared" si="259"/>
        <v>0.47693463375067235</v>
      </c>
      <c r="J1170" s="80">
        <f t="shared" si="260"/>
        <v>0.27379064981538748</v>
      </c>
      <c r="K1170" s="46">
        <v>1060.98</v>
      </c>
      <c r="L1170" s="46">
        <v>1047.3</v>
      </c>
      <c r="M1170" s="46">
        <v>1046.5</v>
      </c>
      <c r="N1170" s="106"/>
    </row>
    <row r="1171" spans="1:14">
      <c r="A1171" s="40">
        <v>40129</v>
      </c>
      <c r="B1171" s="45">
        <v>0.38600000000000001</v>
      </c>
      <c r="C1171" s="45">
        <v>0.22800000000000001</v>
      </c>
      <c r="D1171" s="45">
        <v>0.38600000000000001</v>
      </c>
      <c r="E1171" s="43">
        <f t="shared" si="263"/>
        <v>1</v>
      </c>
      <c r="F1171" s="89">
        <f t="shared" si="253"/>
        <v>0.374975</v>
      </c>
      <c r="G1171" s="70">
        <f t="shared" si="264"/>
        <v>0</v>
      </c>
      <c r="H1171" s="80">
        <f t="shared" si="258"/>
        <v>0.37536264178302992</v>
      </c>
      <c r="I1171" s="80">
        <f t="shared" si="259"/>
        <v>0.47693463375067235</v>
      </c>
      <c r="J1171" s="80">
        <f t="shared" si="260"/>
        <v>0.27379064981538748</v>
      </c>
      <c r="K1171" s="46">
        <v>1105.3699999999999</v>
      </c>
      <c r="L1171" s="46">
        <v>1063.21</v>
      </c>
      <c r="M1171" s="46">
        <v>1098.51</v>
      </c>
      <c r="N1171" s="106"/>
    </row>
    <row r="1172" spans="1:14">
      <c r="A1172" s="40">
        <v>40136</v>
      </c>
      <c r="B1172" s="45">
        <v>0.42730000000000001</v>
      </c>
      <c r="C1172" s="45">
        <v>0.2545</v>
      </c>
      <c r="D1172" s="45">
        <v>0.31819999999999998</v>
      </c>
      <c r="E1172" s="43">
        <f t="shared" si="263"/>
        <v>1</v>
      </c>
      <c r="F1172" s="89">
        <f t="shared" si="253"/>
        <v>0.379525</v>
      </c>
      <c r="G1172" s="70">
        <f t="shared" si="264"/>
        <v>0.10910000000000003</v>
      </c>
      <c r="H1172" s="80">
        <f t="shared" si="258"/>
        <v>0.37536264178302992</v>
      </c>
      <c r="I1172" s="80">
        <f t="shared" si="259"/>
        <v>0.47693463375067235</v>
      </c>
      <c r="J1172" s="80">
        <f t="shared" si="260"/>
        <v>0.27379064981538748</v>
      </c>
      <c r="K1172" s="46">
        <v>1106.44</v>
      </c>
      <c r="L1172" s="46">
        <v>1089.8399999999999</v>
      </c>
      <c r="M1172" s="46">
        <v>1109.8</v>
      </c>
      <c r="N1172" s="106"/>
    </row>
    <row r="1173" spans="1:14">
      <c r="A1173" s="40">
        <v>40143</v>
      </c>
      <c r="B1173" s="45">
        <v>0.41660000000000003</v>
      </c>
      <c r="C1173" s="45">
        <v>0.1666</v>
      </c>
      <c r="D1173" s="45">
        <v>0.41660000000000003</v>
      </c>
      <c r="E1173" s="43">
        <f t="shared" ref="E1173:E1178" si="265">SUM(B1173:D1173)</f>
        <v>0.99980000000000002</v>
      </c>
      <c r="F1173" s="89">
        <f t="shared" si="253"/>
        <v>0.37716249999999996</v>
      </c>
      <c r="G1173" s="70">
        <f t="shared" si="264"/>
        <v>0</v>
      </c>
      <c r="H1173" s="80">
        <f t="shared" si="258"/>
        <v>0.37536264178302992</v>
      </c>
      <c r="I1173" s="80">
        <f t="shared" si="259"/>
        <v>0.47693463375067235</v>
      </c>
      <c r="J1173" s="80">
        <f t="shared" si="260"/>
        <v>0.27379064981538748</v>
      </c>
      <c r="K1173" s="46">
        <v>1105.47</v>
      </c>
      <c r="L1173" s="46">
        <v>1083.74</v>
      </c>
      <c r="M1173" s="44">
        <v>1110.6300000000001</v>
      </c>
      <c r="N1173" s="106"/>
    </row>
    <row r="1174" spans="1:14">
      <c r="A1174" s="40">
        <v>40150</v>
      </c>
      <c r="B1174" s="45">
        <v>0.4158</v>
      </c>
      <c r="C1174" s="45">
        <v>0.2475</v>
      </c>
      <c r="D1174" s="45">
        <v>0.33660000000000001</v>
      </c>
      <c r="E1174" s="43">
        <f t="shared" si="265"/>
        <v>0.99990000000000001</v>
      </c>
      <c r="F1174" s="89">
        <f t="shared" si="253"/>
        <v>0.38527499999999992</v>
      </c>
      <c r="G1174" s="70">
        <f t="shared" ref="G1174:G1179" si="266">B1174-D1174</f>
        <v>7.9199999999999993E-2</v>
      </c>
      <c r="H1174" s="80">
        <f t="shared" si="258"/>
        <v>0.37536264178302992</v>
      </c>
      <c r="I1174" s="80">
        <f t="shared" si="259"/>
        <v>0.47693463375067235</v>
      </c>
      <c r="J1174" s="80">
        <f t="shared" si="260"/>
        <v>0.27379064981538748</v>
      </c>
      <c r="K1174" s="46">
        <v>1117.28</v>
      </c>
      <c r="L1174" s="46">
        <v>1109.24</v>
      </c>
      <c r="M1174" s="44">
        <v>1109.24</v>
      </c>
      <c r="N1174" s="106"/>
    </row>
    <row r="1175" spans="1:14">
      <c r="A1175" s="40">
        <v>40157</v>
      </c>
      <c r="B1175" s="45">
        <v>0.42680000000000001</v>
      </c>
      <c r="C1175" s="45">
        <v>0.2195</v>
      </c>
      <c r="D1175" s="45">
        <v>0.35370000000000001</v>
      </c>
      <c r="E1175" s="43">
        <f t="shared" si="265"/>
        <v>1</v>
      </c>
      <c r="F1175" s="89">
        <f t="shared" si="253"/>
        <v>0.3795</v>
      </c>
      <c r="G1175" s="70">
        <f t="shared" si="266"/>
        <v>7.3099999999999998E-2</v>
      </c>
      <c r="H1175" s="80">
        <f t="shared" si="258"/>
        <v>0.37536264178302992</v>
      </c>
      <c r="I1175" s="80">
        <f t="shared" si="259"/>
        <v>0.47693463375067235</v>
      </c>
      <c r="J1175" s="80">
        <f t="shared" si="260"/>
        <v>0.27379064981538748</v>
      </c>
      <c r="K1175" s="46">
        <v>1106.25</v>
      </c>
      <c r="L1175" s="46">
        <v>1098.69</v>
      </c>
      <c r="M1175" s="44">
        <v>1095.95</v>
      </c>
      <c r="N1175" s="106"/>
    </row>
    <row r="1176" spans="1:14">
      <c r="A1176" s="40">
        <v>40164</v>
      </c>
      <c r="B1176" s="45">
        <v>0.42109999999999997</v>
      </c>
      <c r="C1176" s="45">
        <v>0.29470000000000002</v>
      </c>
      <c r="D1176" s="45">
        <v>0.28420000000000001</v>
      </c>
      <c r="E1176" s="43">
        <f t="shared" si="265"/>
        <v>1</v>
      </c>
      <c r="F1176" s="89">
        <f t="shared" si="253"/>
        <v>0.38153750000000003</v>
      </c>
      <c r="G1176" s="70">
        <f t="shared" si="266"/>
        <v>0.13689999999999997</v>
      </c>
      <c r="H1176" s="80">
        <f t="shared" si="258"/>
        <v>0.37536264178302992</v>
      </c>
      <c r="I1176" s="80">
        <f t="shared" si="259"/>
        <v>0.47693463375067235</v>
      </c>
      <c r="J1176" s="80">
        <f t="shared" si="260"/>
        <v>0.27379064981538748</v>
      </c>
      <c r="K1176" s="46">
        <v>1106.3599999999999</v>
      </c>
      <c r="L1176" s="46">
        <v>1098.1600000000001</v>
      </c>
      <c r="M1176" s="44">
        <v>1109.18</v>
      </c>
      <c r="N1176" s="106"/>
    </row>
    <row r="1177" spans="1:14">
      <c r="A1177" s="40">
        <v>40171</v>
      </c>
      <c r="B1177" s="45">
        <v>0.37680000000000002</v>
      </c>
      <c r="C1177" s="45">
        <v>0.24640000000000001</v>
      </c>
      <c r="D1177" s="45">
        <v>0.37680000000000002</v>
      </c>
      <c r="E1177" s="43">
        <f t="shared" si="265"/>
        <v>1</v>
      </c>
      <c r="F1177" s="89">
        <f t="shared" si="253"/>
        <v>0.386575</v>
      </c>
      <c r="G1177" s="70">
        <f t="shared" si="266"/>
        <v>0</v>
      </c>
      <c r="H1177" s="80">
        <f t="shared" si="258"/>
        <v>0.37536264178302992</v>
      </c>
      <c r="I1177" s="80">
        <f t="shared" si="259"/>
        <v>0.47693463375067235</v>
      </c>
      <c r="J1177" s="80">
        <f t="shared" si="260"/>
        <v>0.27379064981538748</v>
      </c>
      <c r="K1177" s="46">
        <v>1130.3800000000001</v>
      </c>
      <c r="L1177" s="46">
        <v>1126.17</v>
      </c>
      <c r="M1177" s="44">
        <v>1127.78</v>
      </c>
      <c r="N1177" s="106"/>
    </row>
    <row r="1178" spans="1:14">
      <c r="A1178" s="40">
        <v>40178</v>
      </c>
      <c r="B1178" s="45">
        <v>0.49180000000000001</v>
      </c>
      <c r="C1178" s="45">
        <v>0.2787</v>
      </c>
      <c r="D1178" s="45">
        <v>0.22950000000000001</v>
      </c>
      <c r="E1178" s="43">
        <f t="shared" si="265"/>
        <v>1</v>
      </c>
      <c r="F1178" s="89">
        <f t="shared" si="253"/>
        <v>0.42027500000000001</v>
      </c>
      <c r="G1178" s="70">
        <f t="shared" si="266"/>
        <v>0.26229999999999998</v>
      </c>
      <c r="H1178" s="80">
        <f t="shared" si="258"/>
        <v>0.37536264178302992</v>
      </c>
      <c r="I1178" s="80">
        <f t="shared" si="259"/>
        <v>0.47693463375067235</v>
      </c>
      <c r="J1178" s="80">
        <f t="shared" si="260"/>
        <v>0.27379064981538748</v>
      </c>
      <c r="K1178" s="46">
        <v>1129.43</v>
      </c>
      <c r="L1178" s="46">
        <v>1116.56</v>
      </c>
      <c r="M1178" s="44">
        <v>1115.0999999999999</v>
      </c>
      <c r="N1178" s="106"/>
    </row>
    <row r="1179" spans="1:14">
      <c r="A1179" s="40">
        <v>40185</v>
      </c>
      <c r="B1179" s="45">
        <v>0.41</v>
      </c>
      <c r="C1179" s="45">
        <v>0.33</v>
      </c>
      <c r="D1179" s="45">
        <v>0.26</v>
      </c>
      <c r="E1179" s="43">
        <f t="shared" ref="E1179:E1184" si="267">SUM(B1179:D1179)</f>
        <v>1</v>
      </c>
      <c r="F1179" s="89">
        <f t="shared" si="253"/>
        <v>0.42327500000000001</v>
      </c>
      <c r="G1179" s="70">
        <f t="shared" si="266"/>
        <v>0.14999999999999997</v>
      </c>
      <c r="H1179" s="80">
        <f t="shared" si="258"/>
        <v>0.37536264178302992</v>
      </c>
      <c r="I1179" s="80">
        <f t="shared" si="259"/>
        <v>0.47693463375067235</v>
      </c>
      <c r="J1179" s="80">
        <f t="shared" si="260"/>
        <v>0.27379064981538748</v>
      </c>
      <c r="K1179" s="46">
        <v>1136.27</v>
      </c>
      <c r="L1179" s="46">
        <v>1131.32</v>
      </c>
      <c r="M1179" s="44">
        <v>1137.1400000000001</v>
      </c>
      <c r="N1179" s="106"/>
    </row>
    <row r="1180" spans="1:14">
      <c r="A1180" s="40">
        <v>40192</v>
      </c>
      <c r="B1180" s="45">
        <v>0.47439999999999999</v>
      </c>
      <c r="C1180" s="45">
        <v>0.25640000000000002</v>
      </c>
      <c r="D1180" s="45">
        <v>0.26919999999999999</v>
      </c>
      <c r="E1180" s="43">
        <f t="shared" si="267"/>
        <v>1</v>
      </c>
      <c r="F1180" s="89">
        <f t="shared" si="253"/>
        <v>0.42916250000000006</v>
      </c>
      <c r="G1180" s="70">
        <f t="shared" ref="G1180:G1185" si="268">B1180-D1180</f>
        <v>0.20519999999999999</v>
      </c>
      <c r="H1180" s="80">
        <f t="shared" si="258"/>
        <v>0.37536264178302992</v>
      </c>
      <c r="I1180" s="80">
        <f t="shared" si="259"/>
        <v>0.47693463375067235</v>
      </c>
      <c r="J1180" s="80">
        <f t="shared" si="260"/>
        <v>0.27379064981538748</v>
      </c>
      <c r="K1180" s="46">
        <v>1147.93</v>
      </c>
      <c r="L1180" s="46">
        <v>1143.8</v>
      </c>
      <c r="M1180" s="44">
        <v>1145.68</v>
      </c>
      <c r="N1180" s="106"/>
    </row>
    <row r="1181" spans="1:14">
      <c r="A1181" s="40">
        <v>40199</v>
      </c>
      <c r="B1181" s="45">
        <v>0.4</v>
      </c>
      <c r="C1181" s="45">
        <v>0.25259999999999999</v>
      </c>
      <c r="D1181" s="45">
        <v>0.34739999999999999</v>
      </c>
      <c r="E1181" s="43">
        <f t="shared" si="267"/>
        <v>1</v>
      </c>
      <c r="F1181" s="89">
        <f t="shared" si="253"/>
        <v>0.42708750000000001</v>
      </c>
      <c r="G1181" s="70">
        <f t="shared" si="268"/>
        <v>5.2600000000000036E-2</v>
      </c>
      <c r="H1181" s="80">
        <f t="shared" si="258"/>
        <v>0.37536264178302992</v>
      </c>
      <c r="I1181" s="80">
        <f t="shared" si="259"/>
        <v>0.47693463375067235</v>
      </c>
      <c r="J1181" s="80">
        <f t="shared" si="260"/>
        <v>0.27379064981538748</v>
      </c>
      <c r="K1181" s="46">
        <v>1141.58</v>
      </c>
      <c r="L1181" s="46">
        <v>1136.52</v>
      </c>
      <c r="M1181" s="44">
        <v>1138.04</v>
      </c>
      <c r="N1181" s="106"/>
    </row>
    <row r="1182" spans="1:14">
      <c r="A1182" s="40">
        <v>40206</v>
      </c>
      <c r="B1182" s="45">
        <v>0.35</v>
      </c>
      <c r="C1182" s="45">
        <v>0.2833</v>
      </c>
      <c r="D1182" s="45">
        <v>0.36670000000000003</v>
      </c>
      <c r="E1182" s="43">
        <f t="shared" si="267"/>
        <v>1</v>
      </c>
      <c r="F1182" s="89">
        <f t="shared" si="253"/>
        <v>0.41886250000000003</v>
      </c>
      <c r="G1182" s="70">
        <f t="shared" si="268"/>
        <v>-1.6700000000000048E-2</v>
      </c>
      <c r="H1182" s="80">
        <f t="shared" si="258"/>
        <v>0.37536264178302992</v>
      </c>
      <c r="I1182" s="80">
        <f t="shared" si="259"/>
        <v>0.47693463375067235</v>
      </c>
      <c r="J1182" s="80">
        <f t="shared" si="260"/>
        <v>0.27379064981538748</v>
      </c>
      <c r="K1182" s="46">
        <v>1100.22</v>
      </c>
      <c r="L1182" s="46">
        <v>1092.6300000000001</v>
      </c>
      <c r="M1182" s="44">
        <v>1097.5</v>
      </c>
      <c r="N1182" s="106"/>
    </row>
    <row r="1183" spans="1:14">
      <c r="A1183" s="40">
        <v>40213</v>
      </c>
      <c r="B1183" s="45">
        <v>0.2923</v>
      </c>
      <c r="C1183" s="45">
        <v>0.27689999999999998</v>
      </c>
      <c r="D1183" s="45">
        <v>0.43080000000000002</v>
      </c>
      <c r="E1183" s="43">
        <f t="shared" si="267"/>
        <v>1</v>
      </c>
      <c r="F1183" s="89">
        <f t="shared" si="253"/>
        <v>0.40205000000000002</v>
      </c>
      <c r="G1183" s="70">
        <f t="shared" si="268"/>
        <v>-0.13850000000000001</v>
      </c>
      <c r="H1183" s="80">
        <f t="shared" si="258"/>
        <v>0.37536264178302992</v>
      </c>
      <c r="I1183" s="80">
        <f t="shared" si="259"/>
        <v>0.47693463375067235</v>
      </c>
      <c r="J1183" s="80">
        <f t="shared" si="260"/>
        <v>0.27379064981538748</v>
      </c>
      <c r="K1183" s="46">
        <v>1097.25</v>
      </c>
      <c r="L1183" s="46">
        <v>1074.8599999999999</v>
      </c>
      <c r="M1183" s="44">
        <v>1097.28</v>
      </c>
      <c r="N1183" s="106"/>
    </row>
    <row r="1184" spans="1:14">
      <c r="A1184" s="40">
        <v>40220</v>
      </c>
      <c r="B1184" s="45">
        <v>0.36749999999999999</v>
      </c>
      <c r="C1184" s="45">
        <v>0.2137</v>
      </c>
      <c r="D1184" s="45">
        <v>0.41880000000000001</v>
      </c>
      <c r="E1184" s="43">
        <f t="shared" si="267"/>
        <v>1</v>
      </c>
      <c r="F1184" s="89">
        <f t="shared" si="253"/>
        <v>0.39535000000000003</v>
      </c>
      <c r="G1184" s="70">
        <f t="shared" si="268"/>
        <v>-5.1300000000000012E-2</v>
      </c>
      <c r="H1184" s="80">
        <f t="shared" si="258"/>
        <v>0.37536264178302992</v>
      </c>
      <c r="I1184" s="80">
        <f t="shared" si="259"/>
        <v>0.47693463375067235</v>
      </c>
      <c r="J1184" s="80">
        <f t="shared" si="260"/>
        <v>0.27379064981538748</v>
      </c>
      <c r="K1184" s="46">
        <v>1069.05</v>
      </c>
      <c r="L1184" s="46">
        <v>1060.5899999999999</v>
      </c>
      <c r="M1184" s="44">
        <v>1068.1300000000001</v>
      </c>
      <c r="N1184" s="106"/>
    </row>
    <row r="1185" spans="1:14">
      <c r="A1185" s="40">
        <v>40227</v>
      </c>
      <c r="B1185" s="45">
        <v>0.35849999999999999</v>
      </c>
      <c r="C1185" s="45">
        <v>0.2893</v>
      </c>
      <c r="D1185" s="45">
        <v>0.35220000000000001</v>
      </c>
      <c r="E1185" s="43">
        <f t="shared" ref="E1185:E1190" si="269">SUM(B1185:D1185)</f>
        <v>1</v>
      </c>
      <c r="F1185" s="89">
        <f t="shared" si="253"/>
        <v>0.39306249999999998</v>
      </c>
      <c r="G1185" s="70">
        <f t="shared" si="268"/>
        <v>6.2999999999999723E-3</v>
      </c>
      <c r="H1185" s="80">
        <f t="shared" si="258"/>
        <v>0.37536264178302992</v>
      </c>
      <c r="I1185" s="80">
        <f t="shared" si="259"/>
        <v>0.47693463375067235</v>
      </c>
      <c r="J1185" s="80">
        <f t="shared" si="260"/>
        <v>0.27379064981538748</v>
      </c>
      <c r="K1185" s="46">
        <v>1102.4000000000001</v>
      </c>
      <c r="L1185" s="46">
        <v>1097.48</v>
      </c>
      <c r="M1185" s="44">
        <v>1099.51</v>
      </c>
      <c r="N1185" s="106"/>
    </row>
    <row r="1186" spans="1:14">
      <c r="A1186" s="40">
        <v>40234</v>
      </c>
      <c r="B1186" s="45">
        <v>0.34889999999999999</v>
      </c>
      <c r="C1186" s="45">
        <v>0.35570000000000002</v>
      </c>
      <c r="D1186" s="45">
        <v>0.29530000000000001</v>
      </c>
      <c r="E1186" s="43">
        <f t="shared" si="269"/>
        <v>0.99990000000000001</v>
      </c>
      <c r="F1186" s="89">
        <f t="shared" si="253"/>
        <v>0.37519999999999998</v>
      </c>
      <c r="G1186" s="70">
        <f t="shared" ref="G1186:G1191" si="270">B1186-D1186</f>
        <v>5.3599999999999981E-2</v>
      </c>
      <c r="H1186" s="80">
        <f t="shared" si="258"/>
        <v>0.37536264178302992</v>
      </c>
      <c r="I1186" s="80">
        <f t="shared" si="259"/>
        <v>0.47693463375067235</v>
      </c>
      <c r="J1186" s="80">
        <f t="shared" si="260"/>
        <v>0.27379064981538748</v>
      </c>
      <c r="K1186" s="44">
        <v>1106.42</v>
      </c>
      <c r="L1186" s="44">
        <v>1106.42</v>
      </c>
      <c r="M1186" s="44">
        <v>1094.5999999999999</v>
      </c>
      <c r="N1186" s="106"/>
    </row>
    <row r="1187" spans="1:14">
      <c r="A1187" s="40">
        <v>40241</v>
      </c>
      <c r="B1187" s="45">
        <v>0.35859999999999997</v>
      </c>
      <c r="C1187" s="45">
        <v>0.37930000000000003</v>
      </c>
      <c r="D1187" s="45">
        <v>0.2621</v>
      </c>
      <c r="E1187" s="43">
        <f t="shared" si="269"/>
        <v>1</v>
      </c>
      <c r="F1187" s="89">
        <f t="shared" si="253"/>
        <v>0.36877500000000002</v>
      </c>
      <c r="G1187" s="70">
        <f t="shared" si="270"/>
        <v>9.6499999999999975E-2</v>
      </c>
      <c r="H1187" s="80">
        <f t="shared" si="258"/>
        <v>0.37536264178302992</v>
      </c>
      <c r="I1187" s="80">
        <f t="shared" si="259"/>
        <v>0.47693463375067235</v>
      </c>
      <c r="J1187" s="80">
        <f t="shared" si="260"/>
        <v>0.27379064981538748</v>
      </c>
      <c r="K1187" s="44">
        <v>1121.67</v>
      </c>
      <c r="L1187" s="44">
        <v>1119.1199999999999</v>
      </c>
      <c r="M1187" s="44">
        <v>1118.79</v>
      </c>
      <c r="N1187" s="106"/>
    </row>
    <row r="1188" spans="1:14">
      <c r="A1188" s="40">
        <v>40248</v>
      </c>
      <c r="B1188" s="45">
        <v>0.45290000000000002</v>
      </c>
      <c r="C1188" s="45">
        <v>0.29409999999999997</v>
      </c>
      <c r="D1188" s="45">
        <v>0.25290000000000001</v>
      </c>
      <c r="E1188" s="43">
        <f t="shared" si="269"/>
        <v>0.99990000000000001</v>
      </c>
      <c r="F1188" s="89">
        <f t="shared" si="253"/>
        <v>0.36608750000000001</v>
      </c>
      <c r="G1188" s="70">
        <f t="shared" si="270"/>
        <v>0.2</v>
      </c>
      <c r="H1188" s="80">
        <f t="shared" si="258"/>
        <v>0.37536264178302992</v>
      </c>
      <c r="I1188" s="80">
        <f t="shared" si="259"/>
        <v>0.47693463375067235</v>
      </c>
      <c r="J1188" s="80">
        <f t="shared" si="260"/>
        <v>0.27379064981538748</v>
      </c>
      <c r="K1188" s="44">
        <v>1143.96</v>
      </c>
      <c r="L1188" s="44">
        <v>1139.99</v>
      </c>
      <c r="M1188" s="44">
        <v>1145.6099999999999</v>
      </c>
      <c r="N1188" s="106"/>
    </row>
    <row r="1189" spans="1:14">
      <c r="A1189" s="40">
        <v>40255</v>
      </c>
      <c r="B1189" s="45">
        <v>0.35370000000000001</v>
      </c>
      <c r="C1189" s="45">
        <v>0.34760000000000002</v>
      </c>
      <c r="D1189" s="45">
        <v>0.29880000000000001</v>
      </c>
      <c r="E1189" s="43">
        <f t="shared" si="269"/>
        <v>1.0001</v>
      </c>
      <c r="F1189" s="89">
        <f t="shared" si="253"/>
        <v>0.36030000000000001</v>
      </c>
      <c r="G1189" s="70">
        <f t="shared" si="270"/>
        <v>5.4900000000000004E-2</v>
      </c>
      <c r="H1189" s="80">
        <f t="shared" si="258"/>
        <v>0.37536264178302992</v>
      </c>
      <c r="I1189" s="80">
        <f t="shared" si="259"/>
        <v>0.47693463375067235</v>
      </c>
      <c r="J1189" s="80">
        <f t="shared" si="260"/>
        <v>0.27379064981538748</v>
      </c>
      <c r="K1189" s="44">
        <v>1167.77</v>
      </c>
      <c r="L1189" s="44">
        <v>1165.07</v>
      </c>
      <c r="M1189" s="44">
        <v>1166.21</v>
      </c>
      <c r="N1189" s="106"/>
    </row>
    <row r="1190" spans="1:14" ht="12.75" customHeight="1">
      <c r="A1190" s="40">
        <v>40262</v>
      </c>
      <c r="B1190" s="45">
        <v>0.32390000000000002</v>
      </c>
      <c r="C1190" s="45">
        <v>0.32950000000000002</v>
      </c>
      <c r="D1190" s="45">
        <v>0.34660000000000002</v>
      </c>
      <c r="E1190" s="43">
        <f t="shared" si="269"/>
        <v>1</v>
      </c>
      <c r="F1190" s="89">
        <f t="shared" si="253"/>
        <v>0.35703750000000001</v>
      </c>
      <c r="G1190" s="70">
        <f t="shared" si="270"/>
        <v>-2.2699999999999998E-2</v>
      </c>
      <c r="H1190" s="80">
        <f t="shared" si="258"/>
        <v>0.37536264178302992</v>
      </c>
      <c r="I1190" s="80">
        <f t="shared" si="259"/>
        <v>0.47693463375067235</v>
      </c>
      <c r="J1190" s="80">
        <f t="shared" si="260"/>
        <v>0.27379064981538748</v>
      </c>
      <c r="K1190" s="44">
        <v>1176.71</v>
      </c>
      <c r="L1190" s="44">
        <v>1170.03</v>
      </c>
      <c r="M1190" s="44">
        <v>1167.72</v>
      </c>
      <c r="N1190" s="106"/>
    </row>
    <row r="1191" spans="1:14">
      <c r="A1191" s="40">
        <v>40269</v>
      </c>
      <c r="B1191" s="45">
        <v>0.41299999999999998</v>
      </c>
      <c r="C1191" s="45">
        <v>0.27539999999999998</v>
      </c>
      <c r="D1191" s="45">
        <v>0.31159999999999999</v>
      </c>
      <c r="E1191" s="43">
        <f t="shared" ref="E1191:E1196" si="271">SUM(B1191:D1191)</f>
        <v>0.99999999999999989</v>
      </c>
      <c r="F1191" s="89">
        <f t="shared" si="253"/>
        <v>0.37212499999999998</v>
      </c>
      <c r="G1191" s="70">
        <f t="shared" si="270"/>
        <v>0.10139999999999999</v>
      </c>
      <c r="H1191" s="80">
        <f t="shared" si="258"/>
        <v>0.37536264178302992</v>
      </c>
      <c r="I1191" s="80">
        <f t="shared" si="259"/>
        <v>0.47693463375067235</v>
      </c>
      <c r="J1191" s="80">
        <f t="shared" si="260"/>
        <v>0.27379064981538748</v>
      </c>
      <c r="K1191" s="44">
        <v>1181.43</v>
      </c>
      <c r="L1191" s="44">
        <v>1171.23</v>
      </c>
      <c r="M1191" s="44">
        <v>1169.43</v>
      </c>
      <c r="N1191" s="106"/>
    </row>
    <row r="1192" spans="1:14">
      <c r="A1192" s="40">
        <v>40276</v>
      </c>
      <c r="B1192" s="45">
        <v>0.42859999999999998</v>
      </c>
      <c r="C1192" s="45">
        <v>0.26790000000000003</v>
      </c>
      <c r="D1192" s="45">
        <v>0.30359999999999998</v>
      </c>
      <c r="E1192" s="43">
        <f t="shared" si="271"/>
        <v>1.0001</v>
      </c>
      <c r="F1192" s="89">
        <f t="shared" si="253"/>
        <v>0.3797625</v>
      </c>
      <c r="G1192" s="70">
        <f t="shared" ref="G1192:G1197" si="272">B1192-D1192</f>
        <v>0.125</v>
      </c>
      <c r="H1192" s="80">
        <f t="shared" si="258"/>
        <v>0.37536264178302992</v>
      </c>
      <c r="I1192" s="80">
        <f t="shared" si="259"/>
        <v>0.47693463375067235</v>
      </c>
      <c r="J1192" s="80">
        <f t="shared" si="260"/>
        <v>0.27379064981538748</v>
      </c>
      <c r="K1192" s="44">
        <v>1181.75</v>
      </c>
      <c r="L1192" s="44">
        <v>1175.1199999999999</v>
      </c>
      <c r="M1192" s="44">
        <v>1182.45</v>
      </c>
      <c r="N1192" s="106"/>
    </row>
    <row r="1193" spans="1:14">
      <c r="A1193" s="40">
        <v>40283</v>
      </c>
      <c r="B1193" s="45">
        <v>0.48480000000000001</v>
      </c>
      <c r="C1193" s="45">
        <v>0.21820000000000001</v>
      </c>
      <c r="D1193" s="45">
        <v>0.29699999999999999</v>
      </c>
      <c r="E1193" s="43">
        <f t="shared" si="271"/>
        <v>1</v>
      </c>
      <c r="F1193" s="89">
        <f t="shared" si="253"/>
        <v>0.39554999999999996</v>
      </c>
      <c r="G1193" s="70">
        <f t="shared" si="272"/>
        <v>0.18780000000000002</v>
      </c>
      <c r="H1193" s="80">
        <f t="shared" si="258"/>
        <v>0.37536264178302992</v>
      </c>
      <c r="I1193" s="80">
        <f t="shared" si="259"/>
        <v>0.47693463375067235</v>
      </c>
      <c r="J1193" s="80">
        <f t="shared" si="260"/>
        <v>0.27379064981538748</v>
      </c>
      <c r="K1193" s="44">
        <v>1210.77</v>
      </c>
      <c r="L1193" s="44">
        <v>1208.6400000000001</v>
      </c>
      <c r="M1193" s="44">
        <v>1210.6500000000001</v>
      </c>
      <c r="N1193" s="106"/>
    </row>
    <row r="1194" spans="1:14">
      <c r="A1194" s="40">
        <v>40290</v>
      </c>
      <c r="B1194" s="45">
        <v>0.38119999999999998</v>
      </c>
      <c r="C1194" s="45">
        <v>0.2762</v>
      </c>
      <c r="D1194" s="45">
        <v>0.34250000000000003</v>
      </c>
      <c r="E1194" s="43">
        <f t="shared" si="271"/>
        <v>0.99990000000000001</v>
      </c>
      <c r="F1194" s="89">
        <f t="shared" si="253"/>
        <v>0.39958749999999998</v>
      </c>
      <c r="G1194" s="70">
        <f t="shared" si="272"/>
        <v>3.8699999999999957E-2</v>
      </c>
      <c r="H1194" s="80">
        <f t="shared" si="258"/>
        <v>0.37536264178302992</v>
      </c>
      <c r="I1194" s="80">
        <f t="shared" si="259"/>
        <v>0.47693463375067235</v>
      </c>
      <c r="J1194" s="80">
        <f t="shared" si="260"/>
        <v>0.27379064981538748</v>
      </c>
      <c r="K1194" s="44">
        <v>1202.52</v>
      </c>
      <c r="L1194" s="44">
        <v>1190.19</v>
      </c>
      <c r="M1194" s="44">
        <v>1205.94</v>
      </c>
      <c r="N1194" s="106"/>
    </row>
    <row r="1195" spans="1:14">
      <c r="A1195" s="40">
        <v>40297</v>
      </c>
      <c r="B1195" s="45">
        <v>0.41360000000000002</v>
      </c>
      <c r="C1195" s="45">
        <v>0.3</v>
      </c>
      <c r="D1195" s="45">
        <v>0.28639999999999999</v>
      </c>
      <c r="E1195" s="43">
        <f t="shared" si="271"/>
        <v>1</v>
      </c>
      <c r="F1195" s="89">
        <f t="shared" si="253"/>
        <v>0.4064625</v>
      </c>
      <c r="G1195" s="70">
        <f t="shared" si="272"/>
        <v>0.12720000000000004</v>
      </c>
      <c r="H1195" s="80">
        <f t="shared" si="258"/>
        <v>0.37536264178302992</v>
      </c>
      <c r="I1195" s="80">
        <f t="shared" si="259"/>
        <v>0.47693463375067235</v>
      </c>
      <c r="J1195" s="80">
        <f t="shared" si="260"/>
        <v>0.27379064981538748</v>
      </c>
      <c r="K1195" s="44">
        <v>1202.5899999999999</v>
      </c>
      <c r="L1195" s="44">
        <v>1193.3</v>
      </c>
      <c r="M1195" s="44">
        <v>1191.3599999999999</v>
      </c>
      <c r="N1195" s="106"/>
    </row>
    <row r="1196" spans="1:14">
      <c r="A1196" s="40">
        <v>40304</v>
      </c>
      <c r="B1196" s="45">
        <v>0.39129999999999998</v>
      </c>
      <c r="C1196" s="45">
        <v>0.32300000000000001</v>
      </c>
      <c r="D1196" s="45">
        <v>0.28570000000000001</v>
      </c>
      <c r="E1196" s="43">
        <f t="shared" si="271"/>
        <v>1</v>
      </c>
      <c r="F1196" s="89">
        <f t="shared" si="253"/>
        <v>0.39876250000000002</v>
      </c>
      <c r="G1196" s="70">
        <f t="shared" si="272"/>
        <v>0.10559999999999997</v>
      </c>
      <c r="H1196" s="80">
        <f t="shared" si="258"/>
        <v>0.37536264178302992</v>
      </c>
      <c r="I1196" s="80">
        <f t="shared" si="259"/>
        <v>0.47693463375067235</v>
      </c>
      <c r="J1196" s="80">
        <f t="shared" si="260"/>
        <v>0.27379064981538748</v>
      </c>
      <c r="K1196" s="44">
        <v>1166.6500000000001</v>
      </c>
      <c r="L1196" s="44">
        <v>1161.74</v>
      </c>
      <c r="M1196" s="44">
        <v>1165.8699999999999</v>
      </c>
      <c r="N1196" s="106"/>
    </row>
    <row r="1197" spans="1:14">
      <c r="A1197" s="40">
        <v>40311</v>
      </c>
      <c r="B1197" s="45">
        <v>0.36599999999999999</v>
      </c>
      <c r="C1197" s="45">
        <v>0.26800000000000002</v>
      </c>
      <c r="D1197" s="45">
        <v>0.36599999999999999</v>
      </c>
      <c r="E1197" s="43">
        <f t="shared" ref="E1197:E1202" si="273">SUM(B1197:D1197)</f>
        <v>1</v>
      </c>
      <c r="F1197" s="89">
        <f t="shared" si="253"/>
        <v>0.40030000000000004</v>
      </c>
      <c r="G1197" s="70">
        <f t="shared" si="272"/>
        <v>0</v>
      </c>
      <c r="H1197" s="80">
        <f t="shared" si="258"/>
        <v>0.37536264178302992</v>
      </c>
      <c r="I1197" s="80">
        <f t="shared" si="259"/>
        <v>0.47693463375067235</v>
      </c>
      <c r="J1197" s="80">
        <f t="shared" si="260"/>
        <v>0.27379064981538748</v>
      </c>
      <c r="K1197" s="44">
        <v>1170.6099999999999</v>
      </c>
      <c r="L1197" s="44">
        <v>1164.48</v>
      </c>
      <c r="M1197" s="44">
        <v>1171.67</v>
      </c>
      <c r="N1197" s="106"/>
    </row>
    <row r="1198" spans="1:14">
      <c r="A1198" s="40">
        <v>40318</v>
      </c>
      <c r="B1198" s="45">
        <v>0.41299999999999998</v>
      </c>
      <c r="C1198" s="45">
        <v>0.25</v>
      </c>
      <c r="D1198" s="45">
        <v>0.33700000000000002</v>
      </c>
      <c r="E1198" s="43">
        <f t="shared" si="273"/>
        <v>1</v>
      </c>
      <c r="F1198" s="89">
        <f t="shared" si="253"/>
        <v>0.41143750000000001</v>
      </c>
      <c r="G1198" s="70">
        <f t="shared" ref="G1198:G1203" si="274">B1198-D1198</f>
        <v>7.5999999999999956E-2</v>
      </c>
      <c r="H1198" s="80">
        <f t="shared" si="258"/>
        <v>0.37536264178302992</v>
      </c>
      <c r="I1198" s="80">
        <f t="shared" si="259"/>
        <v>0.47693463375067235</v>
      </c>
      <c r="J1198" s="80">
        <f t="shared" si="260"/>
        <v>0.27379064981538748</v>
      </c>
      <c r="K1198" s="44">
        <v>1107.3399999999999</v>
      </c>
      <c r="L1198" s="44">
        <v>1088.33</v>
      </c>
      <c r="M1198" s="44">
        <v>1115.05</v>
      </c>
      <c r="N1198" s="106"/>
    </row>
    <row r="1199" spans="1:14">
      <c r="A1199" s="40">
        <v>40325</v>
      </c>
      <c r="B1199" s="45">
        <v>0.29830000000000001</v>
      </c>
      <c r="C1199" s="45">
        <v>0.193</v>
      </c>
      <c r="D1199" s="45">
        <v>0.50880000000000003</v>
      </c>
      <c r="E1199" s="43">
        <f t="shared" si="273"/>
        <v>1.0001</v>
      </c>
      <c r="F1199" s="89">
        <f t="shared" si="253"/>
        <v>0.39710000000000001</v>
      </c>
      <c r="G1199" s="70">
        <f t="shared" si="274"/>
        <v>-0.21050000000000002</v>
      </c>
      <c r="H1199" s="80">
        <f t="shared" si="258"/>
        <v>0.37536264178302992</v>
      </c>
      <c r="I1199" s="80">
        <f t="shared" si="259"/>
        <v>0.47693463375067235</v>
      </c>
      <c r="J1199" s="80">
        <f t="shared" si="260"/>
        <v>0.27379064981538748</v>
      </c>
      <c r="K1199" s="44">
        <v>1089.5999999999999</v>
      </c>
      <c r="L1199" s="44">
        <v>1074.27</v>
      </c>
      <c r="M1199" s="44">
        <v>1067.95</v>
      </c>
      <c r="N1199" s="106"/>
    </row>
    <row r="1200" spans="1:14">
      <c r="A1200" s="40">
        <v>40332</v>
      </c>
      <c r="B1200" s="45">
        <v>0.37090000000000001</v>
      </c>
      <c r="C1200" s="45">
        <v>0.22070000000000001</v>
      </c>
      <c r="D1200" s="45">
        <v>0.40849999999999997</v>
      </c>
      <c r="E1200" s="43">
        <f t="shared" si="273"/>
        <v>1.0001</v>
      </c>
      <c r="F1200" s="89">
        <f t="shared" si="253"/>
        <v>0.38988749999999994</v>
      </c>
      <c r="G1200" s="70">
        <f t="shared" si="274"/>
        <v>-3.7599999999999967E-2</v>
      </c>
      <c r="H1200" s="80">
        <f t="shared" si="258"/>
        <v>0.37536264178302992</v>
      </c>
      <c r="I1200" s="80">
        <f t="shared" si="259"/>
        <v>0.47693463375067235</v>
      </c>
      <c r="J1200" s="80">
        <f t="shared" si="260"/>
        <v>0.27379064981538748</v>
      </c>
      <c r="K1200" s="44">
        <v>1105.67</v>
      </c>
      <c r="L1200" s="44">
        <v>1098.82</v>
      </c>
      <c r="M1200" s="44">
        <v>1098.3800000000001</v>
      </c>
      <c r="N1200" s="106"/>
    </row>
    <row r="1201" spans="1:15">
      <c r="A1201" s="40">
        <v>40339</v>
      </c>
      <c r="B1201" s="45">
        <v>0.3448</v>
      </c>
      <c r="C1201" s="45">
        <v>0.22409999999999999</v>
      </c>
      <c r="D1201" s="45">
        <v>0.43099999999999999</v>
      </c>
      <c r="E1201" s="43">
        <f t="shared" si="273"/>
        <v>0.99990000000000001</v>
      </c>
      <c r="F1201" s="89">
        <f t="shared" si="253"/>
        <v>0.37238749999999998</v>
      </c>
      <c r="G1201" s="70">
        <f t="shared" si="274"/>
        <v>-8.6199999999999999E-2</v>
      </c>
      <c r="H1201" s="80">
        <f t="shared" si="258"/>
        <v>0.37536264178302992</v>
      </c>
      <c r="I1201" s="80">
        <f t="shared" si="259"/>
        <v>0.47693463375067235</v>
      </c>
      <c r="J1201" s="80">
        <f t="shared" si="260"/>
        <v>0.27379064981538748</v>
      </c>
      <c r="K1201" s="44">
        <v>1083.05</v>
      </c>
      <c r="L1201" s="44">
        <v>1058.77</v>
      </c>
      <c r="M1201" s="44">
        <v>1055.69</v>
      </c>
      <c r="N1201" s="106"/>
    </row>
    <row r="1202" spans="1:15">
      <c r="A1202" s="40">
        <v>40346</v>
      </c>
      <c r="B1202" s="45">
        <v>0.42449999999999999</v>
      </c>
      <c r="C1202" s="45">
        <v>0.26889999999999997</v>
      </c>
      <c r="D1202" s="45">
        <v>0.30659999999999998</v>
      </c>
      <c r="E1202" s="43">
        <f t="shared" si="273"/>
        <v>1</v>
      </c>
      <c r="F1202" s="89">
        <f t="shared" si="253"/>
        <v>0.37780000000000002</v>
      </c>
      <c r="G1202" s="70">
        <f t="shared" si="274"/>
        <v>0.1179</v>
      </c>
      <c r="H1202" s="80">
        <f t="shared" si="258"/>
        <v>0.37536264178302992</v>
      </c>
      <c r="I1202" s="80">
        <f t="shared" si="259"/>
        <v>0.47693463375067235</v>
      </c>
      <c r="J1202" s="80">
        <f t="shared" si="260"/>
        <v>0.27379064981538748</v>
      </c>
      <c r="K1202" s="44">
        <v>1117.72</v>
      </c>
      <c r="L1202" s="44">
        <v>1106.3800000000001</v>
      </c>
      <c r="M1202" s="44">
        <v>1114.6099999999999</v>
      </c>
      <c r="N1202" s="106"/>
    </row>
    <row r="1203" spans="1:15">
      <c r="A1203" s="40">
        <v>40353</v>
      </c>
      <c r="B1203" s="45">
        <v>0.34460000000000002</v>
      </c>
      <c r="C1203" s="45">
        <v>0.33110000000000001</v>
      </c>
      <c r="D1203" s="45">
        <v>0.32429999999999998</v>
      </c>
      <c r="E1203" s="43">
        <f t="shared" ref="E1203:E1208" si="275">SUM(B1203:D1203)</f>
        <v>1</v>
      </c>
      <c r="F1203" s="89">
        <f t="shared" si="253"/>
        <v>0.36917500000000003</v>
      </c>
      <c r="G1203" s="70">
        <f t="shared" si="274"/>
        <v>2.030000000000004E-2</v>
      </c>
      <c r="H1203" s="80">
        <f t="shared" si="258"/>
        <v>0.37536264178302992</v>
      </c>
      <c r="I1203" s="80">
        <f t="shared" si="259"/>
        <v>0.47693463375067235</v>
      </c>
      <c r="J1203" s="80">
        <f t="shared" si="260"/>
        <v>0.27379064981538748</v>
      </c>
      <c r="K1203" s="44">
        <v>1090.93</v>
      </c>
      <c r="L1203" s="44">
        <v>1079.17</v>
      </c>
      <c r="M1203" s="44">
        <v>1092.04</v>
      </c>
      <c r="N1203" s="106"/>
    </row>
    <row r="1204" spans="1:15">
      <c r="A1204" s="40">
        <v>40360</v>
      </c>
      <c r="B1204" s="45">
        <v>0.24679999999999999</v>
      </c>
      <c r="C1204" s="45">
        <v>0.33329999999999999</v>
      </c>
      <c r="D1204" s="45">
        <v>0.4199</v>
      </c>
      <c r="E1204" s="43">
        <f t="shared" si="275"/>
        <v>1</v>
      </c>
      <c r="F1204" s="89">
        <f t="shared" si="253"/>
        <v>0.35111249999999999</v>
      </c>
      <c r="G1204" s="70">
        <f t="shared" ref="G1204:G1209" si="276">B1204-D1204</f>
        <v>-0.1731</v>
      </c>
      <c r="H1204" s="80">
        <f t="shared" si="258"/>
        <v>0.37536264178302992</v>
      </c>
      <c r="I1204" s="80">
        <f t="shared" si="259"/>
        <v>0.47693463375067235</v>
      </c>
      <c r="J1204" s="80">
        <f t="shared" si="260"/>
        <v>0.27379064981538748</v>
      </c>
      <c r="K1204" s="44">
        <v>1033.58</v>
      </c>
      <c r="L1204" s="44">
        <v>1021.65</v>
      </c>
      <c r="M1204" s="44">
        <v>1030.71</v>
      </c>
      <c r="N1204" s="106"/>
    </row>
    <row r="1205" spans="1:15">
      <c r="A1205" s="40">
        <v>40367</v>
      </c>
      <c r="B1205" s="45">
        <v>0.2094</v>
      </c>
      <c r="C1205" s="45">
        <v>0.21990000000000001</v>
      </c>
      <c r="D1205" s="45">
        <v>0.57069999999999999</v>
      </c>
      <c r="E1205" s="43">
        <f t="shared" si="275"/>
        <v>1</v>
      </c>
      <c r="F1205" s="89">
        <f t="shared" si="253"/>
        <v>0.33153750000000004</v>
      </c>
      <c r="G1205" s="70">
        <f t="shared" si="276"/>
        <v>-0.36129999999999995</v>
      </c>
      <c r="H1205" s="80">
        <f t="shared" si="258"/>
        <v>0.37536264178302992</v>
      </c>
      <c r="I1205" s="80">
        <f t="shared" si="259"/>
        <v>0.47693463375067235</v>
      </c>
      <c r="J1205" s="80">
        <f t="shared" si="260"/>
        <v>0.27379064981538748</v>
      </c>
      <c r="K1205" s="44">
        <v>1071.25</v>
      </c>
      <c r="L1205" s="44">
        <v>1062.92</v>
      </c>
      <c r="M1205" s="44">
        <v>1060.27</v>
      </c>
      <c r="N1205" s="106"/>
    </row>
    <row r="1206" spans="1:15">
      <c r="A1206" s="40">
        <v>40374</v>
      </c>
      <c r="B1206" s="45">
        <v>0.39369999999999999</v>
      </c>
      <c r="C1206" s="45">
        <v>0.22839999999999999</v>
      </c>
      <c r="D1206" s="45">
        <v>0.378</v>
      </c>
      <c r="E1206" s="43">
        <f t="shared" si="275"/>
        <v>1.0001</v>
      </c>
      <c r="F1206" s="89">
        <f t="shared" si="253"/>
        <v>0.329125</v>
      </c>
      <c r="G1206" s="70">
        <f t="shared" si="276"/>
        <v>1.5699999999999992E-2</v>
      </c>
      <c r="H1206" s="80">
        <f t="shared" si="258"/>
        <v>0.37536264178302992</v>
      </c>
      <c r="I1206" s="80">
        <f t="shared" si="259"/>
        <v>0.47693463375067235</v>
      </c>
      <c r="J1206" s="80">
        <f t="shared" si="260"/>
        <v>0.27379064981538748</v>
      </c>
      <c r="K1206" s="44">
        <v>1095.17</v>
      </c>
      <c r="L1206" s="44">
        <v>1080.53</v>
      </c>
      <c r="M1206" s="44">
        <v>1095.17</v>
      </c>
      <c r="N1206" s="106"/>
      <c r="O1206" s="34"/>
    </row>
    <row r="1207" spans="1:15">
      <c r="A1207" s="40">
        <v>40381</v>
      </c>
      <c r="B1207" s="45">
        <v>0.3216</v>
      </c>
      <c r="C1207" s="45">
        <v>0.2281</v>
      </c>
      <c r="D1207" s="45">
        <v>0.45029999999999998</v>
      </c>
      <c r="E1207" s="43">
        <f t="shared" si="275"/>
        <v>1</v>
      </c>
      <c r="F1207" s="89">
        <f t="shared" si="253"/>
        <v>0.33203750000000004</v>
      </c>
      <c r="G1207" s="70">
        <f t="shared" si="276"/>
        <v>-0.12869999999999998</v>
      </c>
      <c r="H1207" s="80">
        <f t="shared" si="258"/>
        <v>0.37536264178302992</v>
      </c>
      <c r="I1207" s="80">
        <f t="shared" si="259"/>
        <v>0.47693463375067235</v>
      </c>
      <c r="J1207" s="80">
        <f t="shared" si="260"/>
        <v>0.27379064981538748</v>
      </c>
      <c r="K1207" s="44">
        <v>1094.5899999999999</v>
      </c>
      <c r="L1207" s="44">
        <v>1072.1400000000001</v>
      </c>
      <c r="M1207" s="44">
        <v>1069.5899999999999</v>
      </c>
      <c r="N1207" s="106"/>
      <c r="O1207" s="34"/>
    </row>
    <row r="1208" spans="1:15">
      <c r="A1208" s="40">
        <v>40388</v>
      </c>
      <c r="B1208" s="45">
        <v>0.4</v>
      </c>
      <c r="C1208" s="45">
        <v>0.26669999999999999</v>
      </c>
      <c r="D1208" s="45">
        <v>0.33329999999999999</v>
      </c>
      <c r="E1208" s="43">
        <f t="shared" si="275"/>
        <v>1</v>
      </c>
      <c r="F1208" s="89">
        <f t="shared" si="253"/>
        <v>0.335675</v>
      </c>
      <c r="G1208" s="70">
        <f t="shared" si="276"/>
        <v>6.6700000000000037E-2</v>
      </c>
      <c r="H1208" s="80">
        <f t="shared" si="258"/>
        <v>0.37536264178302992</v>
      </c>
      <c r="I1208" s="80">
        <f t="shared" si="259"/>
        <v>0.47693463375067235</v>
      </c>
      <c r="J1208" s="80">
        <f t="shared" si="260"/>
        <v>0.27379064981538748</v>
      </c>
      <c r="K1208" s="44">
        <v>1115.9000000000001</v>
      </c>
      <c r="L1208" s="44">
        <v>1109.6300000000001</v>
      </c>
      <c r="M1208" s="44">
        <v>1106.1300000000001</v>
      </c>
      <c r="N1208" s="106"/>
      <c r="O1208" s="34"/>
    </row>
    <row r="1209" spans="1:15">
      <c r="A1209" s="40">
        <v>40395</v>
      </c>
      <c r="B1209" s="45">
        <v>0.3039</v>
      </c>
      <c r="C1209" s="45">
        <v>0.31369999999999998</v>
      </c>
      <c r="D1209" s="45">
        <v>0.38240000000000002</v>
      </c>
      <c r="E1209" s="43">
        <f t="shared" ref="E1209:E1214" si="277">SUM(B1209:D1209)</f>
        <v>1</v>
      </c>
      <c r="F1209" s="89">
        <f t="shared" si="253"/>
        <v>0.33056249999999998</v>
      </c>
      <c r="G1209" s="70">
        <f t="shared" si="276"/>
        <v>-7.8500000000000014E-2</v>
      </c>
      <c r="H1209" s="80">
        <f t="shared" si="258"/>
        <v>0.37536264178302992</v>
      </c>
      <c r="I1209" s="80">
        <f t="shared" si="259"/>
        <v>0.47693463375067235</v>
      </c>
      <c r="J1209" s="80">
        <f t="shared" si="260"/>
        <v>0.27379064981538748</v>
      </c>
      <c r="K1209" s="44">
        <v>1124.75</v>
      </c>
      <c r="L1209" s="44">
        <v>1118.81</v>
      </c>
      <c r="M1209" s="44">
        <v>1127.24</v>
      </c>
      <c r="N1209" s="106"/>
      <c r="O1209" s="34"/>
    </row>
    <row r="1210" spans="1:15">
      <c r="A1210" s="40">
        <v>40402</v>
      </c>
      <c r="B1210" s="45">
        <v>0.39760000000000001</v>
      </c>
      <c r="C1210" s="45">
        <v>0.30120000000000002</v>
      </c>
      <c r="D1210" s="45">
        <v>0.30120000000000002</v>
      </c>
      <c r="E1210" s="43">
        <f t="shared" si="277"/>
        <v>1</v>
      </c>
      <c r="F1210" s="89">
        <f t="shared" si="253"/>
        <v>0.32720000000000005</v>
      </c>
      <c r="G1210" s="70">
        <f t="shared" ref="G1210:G1215" si="278">B1210-D1210</f>
        <v>9.6399999999999986E-2</v>
      </c>
      <c r="H1210" s="80">
        <f t="shared" si="258"/>
        <v>0.37536264178302992</v>
      </c>
      <c r="I1210" s="80">
        <f t="shared" si="259"/>
        <v>0.47693463375067235</v>
      </c>
      <c r="J1210" s="80">
        <f t="shared" si="260"/>
        <v>0.27379064981538748</v>
      </c>
      <c r="K1210" s="44">
        <v>1083.8800000000001</v>
      </c>
      <c r="L1210" s="44">
        <v>1076.69</v>
      </c>
      <c r="M1210" s="44">
        <v>1089.47</v>
      </c>
      <c r="N1210" s="106"/>
      <c r="O1210" s="34"/>
    </row>
    <row r="1211" spans="1:15">
      <c r="A1211" s="40">
        <v>40409</v>
      </c>
      <c r="B1211" s="45">
        <v>0.30109999999999998</v>
      </c>
      <c r="C1211" s="45">
        <v>0.2742</v>
      </c>
      <c r="D1211" s="45">
        <v>0.42470000000000002</v>
      </c>
      <c r="E1211" s="43">
        <f t="shared" si="277"/>
        <v>1</v>
      </c>
      <c r="F1211" s="89">
        <f t="shared" ref="F1211:F1231" si="279">AVERAGE(B1204:B1211)</f>
        <v>0.32176250000000001</v>
      </c>
      <c r="G1211" s="70">
        <f t="shared" si="278"/>
        <v>-0.12360000000000004</v>
      </c>
      <c r="H1211" s="80">
        <f t="shared" si="258"/>
        <v>0.37536264178302992</v>
      </c>
      <c r="I1211" s="80">
        <f t="shared" si="259"/>
        <v>0.47693463375067235</v>
      </c>
      <c r="J1211" s="80">
        <f t="shared" si="260"/>
        <v>0.27379064981538748</v>
      </c>
      <c r="K1211" s="44">
        <v>1092.44</v>
      </c>
      <c r="L1211" s="44">
        <v>1077.3499999999999</v>
      </c>
      <c r="M1211" s="44">
        <v>1094.1600000000001</v>
      </c>
      <c r="N1211" s="106"/>
      <c r="O1211" s="34"/>
    </row>
    <row r="1212" spans="1:15">
      <c r="A1212" s="40">
        <v>40416</v>
      </c>
      <c r="B1212" s="45">
        <v>0.2074</v>
      </c>
      <c r="C1212" s="45">
        <v>0.2979</v>
      </c>
      <c r="D1212" s="45">
        <v>0.49469999999999997</v>
      </c>
      <c r="E1212" s="43">
        <f t="shared" si="277"/>
        <v>1</v>
      </c>
      <c r="F1212" s="89">
        <f t="shared" si="279"/>
        <v>0.31683749999999999</v>
      </c>
      <c r="G1212" s="70">
        <f t="shared" si="278"/>
        <v>-0.2873</v>
      </c>
      <c r="H1212" s="80">
        <f t="shared" si="258"/>
        <v>0.37536264178302992</v>
      </c>
      <c r="I1212" s="80">
        <f t="shared" si="259"/>
        <v>0.47693463375067235</v>
      </c>
      <c r="J1212" s="80">
        <f t="shared" si="260"/>
        <v>0.27379064981538748</v>
      </c>
      <c r="K1212" s="44">
        <v>1060.25</v>
      </c>
      <c r="L1212" s="44">
        <v>1055.3800000000001</v>
      </c>
      <c r="M1212" s="44">
        <v>1055.33</v>
      </c>
      <c r="N1212" s="106"/>
      <c r="O1212" s="34"/>
    </row>
    <row r="1213" spans="1:15">
      <c r="A1213" s="40">
        <v>40423</v>
      </c>
      <c r="B1213" s="45">
        <v>0.308</v>
      </c>
      <c r="C1213" s="45">
        <v>0.27</v>
      </c>
      <c r="D1213" s="45">
        <v>0.42209999999999998</v>
      </c>
      <c r="E1213" s="43">
        <f t="shared" si="277"/>
        <v>1.0001</v>
      </c>
      <c r="F1213" s="89">
        <f t="shared" si="279"/>
        <v>0.32916249999999997</v>
      </c>
      <c r="G1213" s="70">
        <f t="shared" si="278"/>
        <v>-0.11409999999999998</v>
      </c>
      <c r="H1213" s="80">
        <f t="shared" si="258"/>
        <v>0.37536264178302992</v>
      </c>
      <c r="I1213" s="80">
        <f t="shared" si="259"/>
        <v>0.47693463375067235</v>
      </c>
      <c r="J1213" s="80">
        <f t="shared" si="260"/>
        <v>0.27379064981538748</v>
      </c>
      <c r="K1213" s="44">
        <v>1086.55</v>
      </c>
      <c r="L1213" s="44">
        <v>1080.3900000000001</v>
      </c>
      <c r="M1213" s="44">
        <v>1080.29</v>
      </c>
      <c r="N1213" s="106"/>
      <c r="O1213" s="34"/>
    </row>
    <row r="1214" spans="1:15">
      <c r="A1214" s="40">
        <v>40430</v>
      </c>
      <c r="B1214" s="45">
        <v>0.43869999999999998</v>
      </c>
      <c r="C1214" s="45">
        <v>0.24510000000000001</v>
      </c>
      <c r="D1214" s="45">
        <v>0.31609999999999999</v>
      </c>
      <c r="E1214" s="43">
        <f t="shared" si="277"/>
        <v>0.99990000000000001</v>
      </c>
      <c r="F1214" s="89">
        <f t="shared" si="279"/>
        <v>0.33478749999999996</v>
      </c>
      <c r="G1214" s="70">
        <f t="shared" si="278"/>
        <v>0.12259999999999999</v>
      </c>
      <c r="H1214" s="80">
        <f t="shared" si="258"/>
        <v>0.37536264178302992</v>
      </c>
      <c r="I1214" s="80">
        <f t="shared" si="259"/>
        <v>0.47693463375067235</v>
      </c>
      <c r="J1214" s="80">
        <f t="shared" si="260"/>
        <v>0.27379064981538748</v>
      </c>
      <c r="K1214" s="44">
        <v>1103.26</v>
      </c>
      <c r="L1214" s="44">
        <v>1092.3599999999999</v>
      </c>
      <c r="M1214" s="44">
        <v>1091.8399999999999</v>
      </c>
      <c r="N1214" s="106"/>
      <c r="O1214" s="34"/>
    </row>
    <row r="1215" spans="1:15">
      <c r="A1215" s="40">
        <v>40437</v>
      </c>
      <c r="B1215" s="45">
        <v>0.50890000000000002</v>
      </c>
      <c r="C1215" s="45">
        <v>0.2485</v>
      </c>
      <c r="D1215" s="45">
        <v>0.24260000000000001</v>
      </c>
      <c r="E1215" s="43">
        <f t="shared" ref="E1215:E1220" si="280">SUM(B1215:D1215)</f>
        <v>1</v>
      </c>
      <c r="F1215" s="89">
        <f t="shared" si="279"/>
        <v>0.35820000000000002</v>
      </c>
      <c r="G1215" s="70">
        <f t="shared" si="278"/>
        <v>0.26629999999999998</v>
      </c>
      <c r="H1215" s="80">
        <f t="shared" si="258"/>
        <v>0.37536264178302992</v>
      </c>
      <c r="I1215" s="80">
        <f t="shared" si="259"/>
        <v>0.47693463375067235</v>
      </c>
      <c r="J1215" s="80">
        <f t="shared" si="260"/>
        <v>0.27379064981538748</v>
      </c>
      <c r="K1215" s="44">
        <v>1123.8900000000001</v>
      </c>
      <c r="L1215" s="44">
        <v>1118.9000000000001</v>
      </c>
      <c r="M1215" s="44">
        <v>1125.07</v>
      </c>
      <c r="N1215" s="106"/>
      <c r="O1215" s="34"/>
    </row>
    <row r="1216" spans="1:15">
      <c r="A1216" s="40">
        <v>40444</v>
      </c>
      <c r="B1216" s="45">
        <v>0.44969999999999999</v>
      </c>
      <c r="C1216" s="45">
        <v>0.29630000000000001</v>
      </c>
      <c r="D1216" s="45">
        <v>0.254</v>
      </c>
      <c r="E1216" s="43">
        <f t="shared" si="280"/>
        <v>1</v>
      </c>
      <c r="F1216" s="89">
        <f t="shared" si="279"/>
        <v>0.36441250000000003</v>
      </c>
      <c r="G1216" s="70">
        <f t="shared" ref="G1216:G1221" si="281">B1216-D1216</f>
        <v>0.19569999999999999</v>
      </c>
      <c r="H1216" s="80">
        <f t="shared" si="258"/>
        <v>0.37536264178302992</v>
      </c>
      <c r="I1216" s="80">
        <f t="shared" si="259"/>
        <v>0.47693463375067235</v>
      </c>
      <c r="J1216" s="80">
        <f t="shared" si="260"/>
        <v>0.27379064981538748</v>
      </c>
      <c r="K1216" s="44">
        <v>1132.97</v>
      </c>
      <c r="L1216" s="44">
        <v>1123.46</v>
      </c>
      <c r="M1216" s="44">
        <v>1134.24</v>
      </c>
      <c r="N1216" s="106"/>
      <c r="O1216" s="34"/>
    </row>
    <row r="1217" spans="1:15">
      <c r="A1217" s="40">
        <v>40451</v>
      </c>
      <c r="B1217" s="45">
        <v>0.42530000000000001</v>
      </c>
      <c r="C1217" s="45">
        <v>0.2586</v>
      </c>
      <c r="D1217" s="45">
        <v>0.31609999999999999</v>
      </c>
      <c r="E1217" s="43">
        <f t="shared" si="280"/>
        <v>1</v>
      </c>
      <c r="F1217" s="89">
        <f t="shared" si="279"/>
        <v>0.37958750000000002</v>
      </c>
      <c r="G1217" s="70">
        <f t="shared" si="281"/>
        <v>0.10920000000000002</v>
      </c>
      <c r="H1217" s="80">
        <f t="shared" si="258"/>
        <v>0.37536264178302992</v>
      </c>
      <c r="I1217" s="80">
        <f t="shared" si="259"/>
        <v>0.47693463375067235</v>
      </c>
      <c r="J1217" s="80">
        <f t="shared" si="260"/>
        <v>0.27379064981538748</v>
      </c>
      <c r="K1217" s="44">
        <v>1157.1600000000001</v>
      </c>
      <c r="L1217" s="44">
        <v>1145.97</v>
      </c>
      <c r="M1217" s="44">
        <v>1144.73</v>
      </c>
      <c r="N1217" s="106"/>
      <c r="O1217" s="34"/>
    </row>
    <row r="1218" spans="1:15">
      <c r="A1218" s="40">
        <v>40458</v>
      </c>
      <c r="B1218" s="45">
        <v>0.49030000000000001</v>
      </c>
      <c r="C1218" s="45">
        <v>0.23230000000000001</v>
      </c>
      <c r="D1218" s="45">
        <v>0.27739999999999998</v>
      </c>
      <c r="E1218" s="43">
        <f t="shared" si="280"/>
        <v>1</v>
      </c>
      <c r="F1218" s="89">
        <f t="shared" si="279"/>
        <v>0.39117499999999999</v>
      </c>
      <c r="G1218" s="70">
        <f t="shared" si="281"/>
        <v>0.21290000000000003</v>
      </c>
      <c r="H1218" s="80">
        <f t="shared" si="258"/>
        <v>0.37536264178302992</v>
      </c>
      <c r="I1218" s="80">
        <f t="shared" si="259"/>
        <v>0.47693463375067235</v>
      </c>
      <c r="J1218" s="80">
        <f t="shared" si="260"/>
        <v>0.27379064981538748</v>
      </c>
      <c r="K1218" s="44">
        <v>1163.8699999999999</v>
      </c>
      <c r="L1218" s="44">
        <v>1156.5</v>
      </c>
      <c r="M1218" s="44">
        <v>1159.97</v>
      </c>
      <c r="N1218" s="106"/>
      <c r="O1218" s="34"/>
    </row>
    <row r="1219" spans="1:15">
      <c r="A1219" s="40">
        <v>40465</v>
      </c>
      <c r="B1219" s="45">
        <v>0.47099999999999997</v>
      </c>
      <c r="C1219" s="45">
        <v>0.26090000000000002</v>
      </c>
      <c r="D1219" s="45">
        <v>0.2681</v>
      </c>
      <c r="E1219" s="43">
        <f t="shared" si="280"/>
        <v>1</v>
      </c>
      <c r="F1219" s="89">
        <f t="shared" si="279"/>
        <v>0.41241250000000002</v>
      </c>
      <c r="G1219" s="70">
        <f t="shared" si="281"/>
        <v>0.20289999999999997</v>
      </c>
      <c r="H1219" s="80">
        <f t="shared" si="258"/>
        <v>0.37536264178302992</v>
      </c>
      <c r="I1219" s="80">
        <f t="shared" si="259"/>
        <v>0.47693463375067235</v>
      </c>
      <c r="J1219" s="80">
        <f t="shared" si="260"/>
        <v>0.27379064981538748</v>
      </c>
      <c r="K1219" s="44">
        <v>1177.95</v>
      </c>
      <c r="L1219" s="44">
        <v>1174.04</v>
      </c>
      <c r="M1219" s="44">
        <v>1178.0999999999999</v>
      </c>
      <c r="N1219" s="106"/>
      <c r="O1219" s="34"/>
    </row>
    <row r="1220" spans="1:15">
      <c r="A1220" s="40">
        <v>40472</v>
      </c>
      <c r="B1220" s="45">
        <v>0.49619999999999997</v>
      </c>
      <c r="C1220" s="45">
        <v>0.25190000000000001</v>
      </c>
      <c r="D1220" s="45">
        <v>0.25190000000000001</v>
      </c>
      <c r="E1220" s="43">
        <f t="shared" si="280"/>
        <v>1</v>
      </c>
      <c r="F1220" s="89">
        <f t="shared" si="279"/>
        <v>0.44851249999999998</v>
      </c>
      <c r="G1220" s="70">
        <f t="shared" si="281"/>
        <v>0.24429999999999996</v>
      </c>
      <c r="H1220" s="80">
        <f t="shared" si="258"/>
        <v>0.37536264178302992</v>
      </c>
      <c r="I1220" s="80">
        <f t="shared" si="259"/>
        <v>0.47693463375067235</v>
      </c>
      <c r="J1220" s="80">
        <f t="shared" si="260"/>
        <v>0.27379064981538748</v>
      </c>
      <c r="K1220" s="44">
        <v>1188.52</v>
      </c>
      <c r="L1220" s="44">
        <v>1179.82</v>
      </c>
      <c r="M1220" s="44">
        <v>1178.17</v>
      </c>
      <c r="N1220" s="106"/>
      <c r="O1220" s="34"/>
    </row>
    <row r="1221" spans="1:15">
      <c r="A1221" s="40">
        <v>40479</v>
      </c>
      <c r="B1221" s="45">
        <v>0.51229999999999998</v>
      </c>
      <c r="C1221" s="45">
        <v>0.27160000000000001</v>
      </c>
      <c r="D1221" s="45">
        <v>0.216</v>
      </c>
      <c r="E1221" s="43">
        <f t="shared" ref="E1221:E1226" si="282">SUM(B1221:D1221)</f>
        <v>0.99990000000000001</v>
      </c>
      <c r="F1221" s="89">
        <f t="shared" si="279"/>
        <v>0.47404999999999997</v>
      </c>
      <c r="G1221" s="70">
        <f t="shared" si="281"/>
        <v>0.29630000000000001</v>
      </c>
      <c r="H1221" s="80">
        <f t="shared" si="258"/>
        <v>0.37536264178302992</v>
      </c>
      <c r="I1221" s="80">
        <f t="shared" si="259"/>
        <v>0.47693463375067235</v>
      </c>
      <c r="J1221" s="80">
        <f t="shared" si="260"/>
        <v>0.27379064981538748</v>
      </c>
      <c r="K1221" s="44">
        <v>1189.53</v>
      </c>
      <c r="L1221" s="44">
        <v>1184.47</v>
      </c>
      <c r="M1221" s="44">
        <v>1182.45</v>
      </c>
      <c r="N1221" s="106"/>
      <c r="O1221" s="34"/>
    </row>
    <row r="1222" spans="1:15">
      <c r="A1222" s="40">
        <v>40486</v>
      </c>
      <c r="B1222" s="45">
        <v>0.48230000000000001</v>
      </c>
      <c r="C1222" s="45">
        <v>0.21990000000000001</v>
      </c>
      <c r="D1222" s="45">
        <v>0.2979</v>
      </c>
      <c r="E1222" s="43">
        <f t="shared" si="282"/>
        <v>1.0001</v>
      </c>
      <c r="F1222" s="89">
        <f t="shared" si="279"/>
        <v>0.47949999999999998</v>
      </c>
      <c r="G1222" s="70">
        <f t="shared" ref="G1222:G1227" si="283">B1222-D1222</f>
        <v>0.18440000000000001</v>
      </c>
      <c r="H1222" s="80">
        <f t="shared" ref="H1222:H1285" si="284">$B$1878</f>
        <v>0.37536264178302992</v>
      </c>
      <c r="I1222" s="80">
        <f t="shared" ref="I1222:I1285" si="285">$B$1880</f>
        <v>0.47693463375067235</v>
      </c>
      <c r="J1222" s="80">
        <f t="shared" ref="J1222:J1285" si="286">$B$1881</f>
        <v>0.27379064981538748</v>
      </c>
      <c r="K1222" s="44">
        <v>1213.05</v>
      </c>
      <c r="L1222" s="44">
        <v>1198.3399999999999</v>
      </c>
      <c r="M1222" s="44">
        <v>1197.96</v>
      </c>
      <c r="N1222" s="106"/>
      <c r="O1222" s="34"/>
    </row>
    <row r="1223" spans="1:15">
      <c r="A1223" s="40">
        <v>40493</v>
      </c>
      <c r="B1223" s="45">
        <v>0.5756</v>
      </c>
      <c r="C1223" s="45">
        <v>0.13950000000000001</v>
      </c>
      <c r="D1223" s="45">
        <v>0.28489999999999999</v>
      </c>
      <c r="E1223" s="43">
        <f t="shared" si="282"/>
        <v>1</v>
      </c>
      <c r="F1223" s="89">
        <f t="shared" si="279"/>
        <v>0.48783750000000003</v>
      </c>
      <c r="G1223" s="70">
        <f t="shared" si="283"/>
        <v>0.29070000000000001</v>
      </c>
      <c r="H1223" s="80">
        <f t="shared" si="284"/>
        <v>0.37536264178302992</v>
      </c>
      <c r="I1223" s="80">
        <f t="shared" si="285"/>
        <v>0.47693463375067235</v>
      </c>
      <c r="J1223" s="80">
        <f t="shared" si="286"/>
        <v>0.27379064981538748</v>
      </c>
      <c r="K1223" s="44">
        <v>1227.08</v>
      </c>
      <c r="L1223" s="44">
        <v>1220.29</v>
      </c>
      <c r="M1223" s="44">
        <v>1225.8499999999999</v>
      </c>
      <c r="N1223" s="106"/>
      <c r="O1223" s="34"/>
    </row>
    <row r="1224" spans="1:15">
      <c r="A1224" s="40">
        <v>40500</v>
      </c>
      <c r="B1224" s="45">
        <v>0.4</v>
      </c>
      <c r="C1224" s="45">
        <v>0.27500000000000002</v>
      </c>
      <c r="D1224" s="45">
        <v>0.32500000000000001</v>
      </c>
      <c r="E1224" s="43">
        <f t="shared" si="282"/>
        <v>1</v>
      </c>
      <c r="F1224" s="89">
        <f t="shared" si="279"/>
        <v>0.48162500000000003</v>
      </c>
      <c r="G1224" s="70">
        <f t="shared" si="283"/>
        <v>7.5000000000000011E-2</v>
      </c>
      <c r="H1224" s="80">
        <f t="shared" si="284"/>
        <v>0.37536264178302992</v>
      </c>
      <c r="I1224" s="80">
        <f t="shared" si="285"/>
        <v>0.47693463375067235</v>
      </c>
      <c r="J1224" s="80">
        <f t="shared" si="286"/>
        <v>0.27379064981538748</v>
      </c>
      <c r="K1224" s="44">
        <v>1226.8399999999999</v>
      </c>
      <c r="L1224" s="44">
        <v>1173</v>
      </c>
      <c r="M1224" s="44">
        <v>1223.25</v>
      </c>
      <c r="N1224" s="106"/>
      <c r="O1224" s="34"/>
    </row>
    <row r="1225" spans="1:15">
      <c r="A1225" s="40">
        <v>40507</v>
      </c>
      <c r="B1225" s="45">
        <v>0.47399999999999998</v>
      </c>
      <c r="C1225" s="45">
        <v>0.2792</v>
      </c>
      <c r="D1225" s="45">
        <v>0.24679999999999999</v>
      </c>
      <c r="E1225" s="43">
        <f t="shared" si="282"/>
        <v>1</v>
      </c>
      <c r="F1225" s="89">
        <f t="shared" si="279"/>
        <v>0.48771249999999999</v>
      </c>
      <c r="G1225" s="70">
        <f t="shared" si="283"/>
        <v>0.22719999999999999</v>
      </c>
      <c r="H1225" s="80">
        <f t="shared" si="284"/>
        <v>0.37536264178302992</v>
      </c>
      <c r="I1225" s="80">
        <f t="shared" si="285"/>
        <v>0.47693463375067235</v>
      </c>
      <c r="J1225" s="80">
        <f t="shared" si="286"/>
        <v>0.27379064981538748</v>
      </c>
      <c r="K1225" s="44">
        <v>1200.29</v>
      </c>
      <c r="L1225" s="44">
        <v>1198.3499999999999</v>
      </c>
      <c r="M1225" s="44">
        <v>1199.73</v>
      </c>
      <c r="N1225" s="106"/>
      <c r="O1225" s="34"/>
    </row>
    <row r="1226" spans="1:15">
      <c r="A1226" s="40">
        <v>40514</v>
      </c>
      <c r="B1226" s="45">
        <v>0.49659999999999999</v>
      </c>
      <c r="C1226" s="45">
        <v>0.2414</v>
      </c>
      <c r="D1226" s="45">
        <v>0.2621</v>
      </c>
      <c r="E1226" s="43">
        <f t="shared" si="282"/>
        <v>1.0001</v>
      </c>
      <c r="F1226" s="89">
        <f t="shared" si="279"/>
        <v>0.48849999999999993</v>
      </c>
      <c r="G1226" s="70">
        <f t="shared" si="283"/>
        <v>0.23449999999999999</v>
      </c>
      <c r="H1226" s="80">
        <f t="shared" si="284"/>
        <v>0.37536264178302992</v>
      </c>
      <c r="I1226" s="80">
        <f t="shared" si="285"/>
        <v>0.47693463375067235</v>
      </c>
      <c r="J1226" s="80">
        <f t="shared" si="286"/>
        <v>0.27379064981538748</v>
      </c>
      <c r="K1226" s="44">
        <v>1207.6099999999999</v>
      </c>
      <c r="L1226" s="44">
        <v>1186.93</v>
      </c>
      <c r="M1226" s="44">
        <v>1206.07</v>
      </c>
      <c r="N1226" s="106"/>
      <c r="O1226" s="34"/>
    </row>
    <row r="1227" spans="1:15">
      <c r="A1227" s="40">
        <v>40521</v>
      </c>
      <c r="B1227" s="45">
        <v>0.53049999999999997</v>
      </c>
      <c r="C1227" s="45">
        <v>0.24390000000000001</v>
      </c>
      <c r="D1227" s="45">
        <v>0.22559999999999999</v>
      </c>
      <c r="E1227" s="43">
        <f t="shared" ref="E1227:E1232" si="287">SUM(B1227:D1227)</f>
        <v>1</v>
      </c>
      <c r="F1227" s="89">
        <f t="shared" si="279"/>
        <v>0.49593749999999992</v>
      </c>
      <c r="G1227" s="70">
        <f t="shared" si="283"/>
        <v>0.30489999999999995</v>
      </c>
      <c r="H1227" s="80">
        <f t="shared" si="284"/>
        <v>0.37536264178302992</v>
      </c>
      <c r="I1227" s="80">
        <f t="shared" si="285"/>
        <v>0.47693463375067235</v>
      </c>
      <c r="J1227" s="80">
        <f t="shared" si="286"/>
        <v>0.27379064981538748</v>
      </c>
      <c r="K1227" s="44">
        <v>1235.05</v>
      </c>
      <c r="L1227" s="44">
        <v>1186.5999999999999</v>
      </c>
      <c r="M1227" s="44">
        <v>1228.28</v>
      </c>
      <c r="N1227" s="106"/>
      <c r="O1227" s="34"/>
    </row>
    <row r="1228" spans="1:15">
      <c r="A1228" s="40">
        <v>40528</v>
      </c>
      <c r="B1228" s="45">
        <v>0.50229999999999997</v>
      </c>
      <c r="C1228" s="45">
        <v>0.22620000000000001</v>
      </c>
      <c r="D1228" s="45">
        <v>0.27150000000000002</v>
      </c>
      <c r="E1228" s="43">
        <f t="shared" si="287"/>
        <v>1</v>
      </c>
      <c r="F1228" s="89">
        <f t="shared" si="279"/>
        <v>0.49669999999999992</v>
      </c>
      <c r="G1228" s="70">
        <f t="shared" ref="G1228:G1233" si="288">B1228-D1228</f>
        <v>0.23079999999999995</v>
      </c>
      <c r="H1228" s="80">
        <f t="shared" si="284"/>
        <v>0.37536264178302992</v>
      </c>
      <c r="I1228" s="80">
        <f t="shared" si="285"/>
        <v>0.47693463375067235</v>
      </c>
      <c r="J1228" s="80">
        <f t="shared" si="286"/>
        <v>0.27379064981538748</v>
      </c>
      <c r="K1228" s="44">
        <v>1246.72</v>
      </c>
      <c r="L1228" s="44">
        <v>1240.3399999999999</v>
      </c>
      <c r="M1228" s="44">
        <v>1241.5899999999999</v>
      </c>
      <c r="N1228" s="106"/>
      <c r="O1228" s="34"/>
    </row>
    <row r="1229" spans="1:15">
      <c r="A1229" s="40">
        <v>40535</v>
      </c>
      <c r="B1229" s="45">
        <v>0.63280000000000003</v>
      </c>
      <c r="C1229" s="45">
        <v>0.2031</v>
      </c>
      <c r="D1229" s="45">
        <v>0.16400000000000001</v>
      </c>
      <c r="E1229" s="43">
        <f t="shared" si="287"/>
        <v>0.99990000000000012</v>
      </c>
      <c r="F1229" s="89">
        <f t="shared" si="279"/>
        <v>0.51176250000000001</v>
      </c>
      <c r="G1229" s="70">
        <f t="shared" si="288"/>
        <v>0.46879999999999999</v>
      </c>
      <c r="H1229" s="80">
        <f t="shared" si="284"/>
        <v>0.37536264178302992</v>
      </c>
      <c r="I1229" s="80">
        <f t="shared" si="285"/>
        <v>0.47693463375067235</v>
      </c>
      <c r="J1229" s="80">
        <f t="shared" si="286"/>
        <v>0.27379064981538748</v>
      </c>
      <c r="K1229" s="44">
        <v>1259.3900000000001</v>
      </c>
      <c r="L1229" s="44">
        <v>1254.94</v>
      </c>
      <c r="M1229" s="44">
        <v>1258.8399999999999</v>
      </c>
      <c r="N1229" s="106"/>
      <c r="O1229" s="34"/>
    </row>
    <row r="1230" spans="1:15">
      <c r="A1230" s="40">
        <v>40542</v>
      </c>
      <c r="B1230" s="45">
        <v>0.5161</v>
      </c>
      <c r="C1230" s="45">
        <v>0.28339999999999999</v>
      </c>
      <c r="D1230" s="45">
        <v>0.20050000000000001</v>
      </c>
      <c r="E1230" s="43">
        <f t="shared" si="287"/>
        <v>1</v>
      </c>
      <c r="F1230" s="89">
        <f t="shared" si="279"/>
        <v>0.51598750000000004</v>
      </c>
      <c r="G1230" s="70">
        <f t="shared" si="288"/>
        <v>0.31559999999999999</v>
      </c>
      <c r="H1230" s="80">
        <f t="shared" si="284"/>
        <v>0.37536264178302992</v>
      </c>
      <c r="I1230" s="80">
        <f t="shared" si="285"/>
        <v>0.47693463375067235</v>
      </c>
      <c r="J1230" s="80">
        <f t="shared" si="286"/>
        <v>0.27379064981538748</v>
      </c>
      <c r="K1230" s="44">
        <v>1262.5999999999999</v>
      </c>
      <c r="L1230" s="44">
        <v>1258.78</v>
      </c>
      <c r="M1230" s="44">
        <v>1259.78</v>
      </c>
      <c r="N1230" s="106"/>
      <c r="O1230" s="34"/>
    </row>
    <row r="1231" spans="1:15">
      <c r="A1231" s="40">
        <v>40549</v>
      </c>
      <c r="B1231" s="45">
        <v>0.55879999999999996</v>
      </c>
      <c r="C1231" s="45">
        <v>0.2586</v>
      </c>
      <c r="D1231" s="45">
        <v>0.1825</v>
      </c>
      <c r="E1231" s="43">
        <f t="shared" si="287"/>
        <v>0.9998999999999999</v>
      </c>
      <c r="F1231" s="89">
        <f t="shared" si="279"/>
        <v>0.51388749999999994</v>
      </c>
      <c r="G1231" s="70">
        <f t="shared" si="288"/>
        <v>0.37629999999999997</v>
      </c>
      <c r="H1231" s="80">
        <f t="shared" si="284"/>
        <v>0.37536264178302992</v>
      </c>
      <c r="I1231" s="80">
        <f t="shared" si="285"/>
        <v>0.47693463375067235</v>
      </c>
      <c r="J1231" s="80">
        <f t="shared" si="286"/>
        <v>0.27379064981538748</v>
      </c>
      <c r="K1231" s="44">
        <v>1277.6300000000001</v>
      </c>
      <c r="L1231" s="44">
        <v>1254.19</v>
      </c>
      <c r="M1231" s="44">
        <v>1276.56</v>
      </c>
      <c r="N1231" s="106"/>
      <c r="O1231" s="34"/>
    </row>
    <row r="1232" spans="1:15">
      <c r="A1232" s="40">
        <v>40556</v>
      </c>
      <c r="B1232" s="45">
        <v>0.52339999999999998</v>
      </c>
      <c r="C1232" s="45">
        <v>0.2422</v>
      </c>
      <c r="D1232" s="45">
        <v>0.2344</v>
      </c>
      <c r="E1232" s="43">
        <f t="shared" si="287"/>
        <v>1</v>
      </c>
      <c r="F1232" s="89">
        <f t="shared" ref="F1232:F1237" si="289">AVERAGE(B1225:B1232)</f>
        <v>0.52931249999999996</v>
      </c>
      <c r="G1232" s="70">
        <f t="shared" si="288"/>
        <v>0.28899999999999998</v>
      </c>
      <c r="H1232" s="80">
        <f t="shared" si="284"/>
        <v>0.37536264178302992</v>
      </c>
      <c r="I1232" s="80">
        <f t="shared" si="285"/>
        <v>0.47693463375067235</v>
      </c>
      <c r="J1232" s="80">
        <f t="shared" si="286"/>
        <v>0.27379064981538748</v>
      </c>
      <c r="K1232" s="44">
        <v>1286.8699999999999</v>
      </c>
      <c r="L1232" s="44">
        <v>1275.6500000000001</v>
      </c>
      <c r="M1232" s="44">
        <v>1285.96</v>
      </c>
      <c r="N1232" s="106"/>
      <c r="O1232" s="34"/>
    </row>
    <row r="1233" spans="1:15">
      <c r="A1233" s="40">
        <v>40563</v>
      </c>
      <c r="B1233" s="45">
        <v>0.50749999999999995</v>
      </c>
      <c r="C1233" s="45">
        <v>0.20150000000000001</v>
      </c>
      <c r="D1233" s="45">
        <v>0.29099999999999998</v>
      </c>
      <c r="E1233" s="43">
        <f t="shared" ref="E1233:E1238" si="290">SUM(B1233:D1233)</f>
        <v>1</v>
      </c>
      <c r="F1233" s="89">
        <f t="shared" si="289"/>
        <v>0.53349999999999997</v>
      </c>
      <c r="G1233" s="70">
        <f t="shared" si="288"/>
        <v>0.21649999999999997</v>
      </c>
      <c r="H1233" s="80">
        <f t="shared" si="284"/>
        <v>0.37536264178302992</v>
      </c>
      <c r="I1233" s="80">
        <f t="shared" si="285"/>
        <v>0.47693463375067235</v>
      </c>
      <c r="J1233" s="80">
        <f t="shared" si="286"/>
        <v>0.27379064981538748</v>
      </c>
      <c r="K1233" s="44">
        <v>1296.06</v>
      </c>
      <c r="L1233" s="44">
        <v>1290.1600000000001</v>
      </c>
      <c r="M1233" s="44">
        <v>1295.02</v>
      </c>
      <c r="N1233" s="106"/>
      <c r="O1233" s="34"/>
    </row>
    <row r="1234" spans="1:15">
      <c r="A1234" s="40">
        <v>40570</v>
      </c>
      <c r="B1234" s="45">
        <v>0.4204</v>
      </c>
      <c r="C1234" s="45">
        <v>0.23669999999999999</v>
      </c>
      <c r="D1234" s="45">
        <v>0.34289999999999998</v>
      </c>
      <c r="E1234" s="43">
        <f t="shared" si="290"/>
        <v>1</v>
      </c>
      <c r="F1234" s="89">
        <f t="shared" si="289"/>
        <v>0.52397499999999997</v>
      </c>
      <c r="G1234" s="70">
        <f t="shared" ref="G1234:G1239" si="291">B1234-D1234</f>
        <v>7.7500000000000013E-2</v>
      </c>
      <c r="H1234" s="80">
        <f t="shared" si="284"/>
        <v>0.37536264178302992</v>
      </c>
      <c r="I1234" s="80">
        <f t="shared" si="285"/>
        <v>0.47693463375067235</v>
      </c>
      <c r="J1234" s="80">
        <f t="shared" si="286"/>
        <v>0.27379064981538748</v>
      </c>
      <c r="K1234" s="44">
        <v>1299.74</v>
      </c>
      <c r="L1234" s="44">
        <v>1291.97</v>
      </c>
      <c r="M1234" s="44">
        <v>1296.6300000000001</v>
      </c>
      <c r="N1234" s="106"/>
      <c r="O1234" s="34"/>
    </row>
    <row r="1235" spans="1:15">
      <c r="A1235" s="40">
        <v>40577</v>
      </c>
      <c r="B1235" s="45">
        <v>0.51539999999999997</v>
      </c>
      <c r="C1235" s="45">
        <v>0.21590000000000001</v>
      </c>
      <c r="D1235" s="45">
        <v>0.26869999999999999</v>
      </c>
      <c r="E1235" s="43">
        <f t="shared" si="290"/>
        <v>1</v>
      </c>
      <c r="F1235" s="89">
        <f t="shared" si="289"/>
        <v>0.52208749999999993</v>
      </c>
      <c r="G1235" s="70">
        <f t="shared" si="291"/>
        <v>0.24669999999999997</v>
      </c>
      <c r="H1235" s="80">
        <f t="shared" si="284"/>
        <v>0.37536264178302992</v>
      </c>
      <c r="I1235" s="80">
        <f t="shared" si="285"/>
        <v>0.47693463375067235</v>
      </c>
      <c r="J1235" s="80">
        <f t="shared" si="286"/>
        <v>0.27379064981538748</v>
      </c>
      <c r="K1235" s="44">
        <v>1308.8599999999999</v>
      </c>
      <c r="L1235" s="44">
        <v>1275.0999999999999</v>
      </c>
      <c r="M1235" s="44">
        <v>1304.03</v>
      </c>
      <c r="N1235" s="106"/>
      <c r="O1235" s="34"/>
    </row>
    <row r="1236" spans="1:15">
      <c r="A1236" s="40">
        <v>40584</v>
      </c>
      <c r="B1236" s="45">
        <v>0.49399999999999999</v>
      </c>
      <c r="C1236" s="45">
        <v>0.2369</v>
      </c>
      <c r="D1236" s="45">
        <v>0.26910000000000001</v>
      </c>
      <c r="E1236" s="43">
        <f t="shared" si="290"/>
        <v>1</v>
      </c>
      <c r="F1236" s="89">
        <f t="shared" si="289"/>
        <v>0.52105000000000001</v>
      </c>
      <c r="G1236" s="70">
        <f t="shared" si="291"/>
        <v>0.22489999999999999</v>
      </c>
      <c r="H1236" s="80">
        <f t="shared" si="284"/>
        <v>0.37536264178302992</v>
      </c>
      <c r="I1236" s="80">
        <f t="shared" si="285"/>
        <v>0.47693463375067235</v>
      </c>
      <c r="J1236" s="80">
        <f t="shared" si="286"/>
        <v>0.27379064981538748</v>
      </c>
      <c r="K1236" s="44">
        <v>1324.87</v>
      </c>
      <c r="L1236" s="44">
        <v>1316.03</v>
      </c>
      <c r="M1236" s="44">
        <v>1324.57</v>
      </c>
      <c r="N1236" s="106"/>
      <c r="O1236" s="34"/>
    </row>
    <row r="1237" spans="1:15">
      <c r="A1237" s="40">
        <v>40591</v>
      </c>
      <c r="B1237" s="45">
        <v>0.46579999999999999</v>
      </c>
      <c r="C1237" s="45">
        <v>0.27850000000000003</v>
      </c>
      <c r="D1237" s="45">
        <v>0.25569999999999998</v>
      </c>
      <c r="E1237" s="43">
        <f t="shared" si="290"/>
        <v>1</v>
      </c>
      <c r="F1237" s="89">
        <f t="shared" si="289"/>
        <v>0.50017499999999993</v>
      </c>
      <c r="G1237" s="70">
        <f t="shared" si="291"/>
        <v>0.21010000000000001</v>
      </c>
      <c r="H1237" s="80">
        <f t="shared" si="284"/>
        <v>0.37536264178302992</v>
      </c>
      <c r="I1237" s="80">
        <f t="shared" si="285"/>
        <v>0.47693463375067235</v>
      </c>
      <c r="J1237" s="80">
        <f t="shared" si="286"/>
        <v>0.27379064981538748</v>
      </c>
      <c r="K1237" s="44">
        <v>1337.61</v>
      </c>
      <c r="L1237" s="44">
        <v>1329.51</v>
      </c>
      <c r="M1237" s="44">
        <v>1336.32</v>
      </c>
      <c r="N1237" s="106"/>
      <c r="O1237" s="34"/>
    </row>
    <row r="1238" spans="1:15">
      <c r="A1238" s="40">
        <v>40598</v>
      </c>
      <c r="B1238" s="45">
        <v>0.36630000000000001</v>
      </c>
      <c r="C1238" s="45">
        <v>0.27229999999999999</v>
      </c>
      <c r="D1238" s="45">
        <v>0.3614</v>
      </c>
      <c r="E1238" s="43">
        <f t="shared" si="290"/>
        <v>1</v>
      </c>
      <c r="F1238" s="89">
        <f t="shared" ref="F1238:F1243" si="292">AVERAGE(B1231:B1238)</f>
        <v>0.48144999999999993</v>
      </c>
      <c r="G1238" s="70">
        <f t="shared" si="291"/>
        <v>4.9000000000000155E-3</v>
      </c>
      <c r="H1238" s="80">
        <f t="shared" si="284"/>
        <v>0.37536264178302992</v>
      </c>
      <c r="I1238" s="80">
        <f t="shared" si="285"/>
        <v>0.47693463375067235</v>
      </c>
      <c r="J1238" s="80">
        <f t="shared" si="286"/>
        <v>0.27379064981538748</v>
      </c>
      <c r="K1238" s="44">
        <v>1344.07</v>
      </c>
      <c r="L1238" s="44">
        <v>1338.12</v>
      </c>
      <c r="M1238" s="44">
        <v>1343.01</v>
      </c>
      <c r="N1238" s="106"/>
      <c r="O1238" s="34"/>
    </row>
    <row r="1239" spans="1:15">
      <c r="A1239" s="40">
        <v>40605</v>
      </c>
      <c r="B1239" s="45">
        <v>0.3679</v>
      </c>
      <c r="C1239" s="45">
        <v>0.30049999999999999</v>
      </c>
      <c r="D1239" s="45">
        <v>0.33160000000000001</v>
      </c>
      <c r="E1239" s="43">
        <f t="shared" ref="E1239:E1244" si="293">SUM(B1239:D1239)</f>
        <v>1</v>
      </c>
      <c r="F1239" s="89">
        <f t="shared" si="292"/>
        <v>0.45758749999999998</v>
      </c>
      <c r="G1239" s="70">
        <f t="shared" si="291"/>
        <v>3.6299999999999999E-2</v>
      </c>
      <c r="H1239" s="80">
        <f t="shared" si="284"/>
        <v>0.37536264178302992</v>
      </c>
      <c r="I1239" s="80">
        <f t="shared" si="285"/>
        <v>0.47693463375067235</v>
      </c>
      <c r="J1239" s="80">
        <f t="shared" si="286"/>
        <v>0.27379064981538748</v>
      </c>
      <c r="K1239" s="44">
        <v>1332.09</v>
      </c>
      <c r="L1239" s="44">
        <v>1320.55</v>
      </c>
      <c r="M1239" s="44">
        <v>1327.22</v>
      </c>
      <c r="N1239" s="106"/>
      <c r="O1239" s="34"/>
    </row>
    <row r="1240" spans="1:15">
      <c r="A1240" s="40">
        <v>40612</v>
      </c>
      <c r="B1240" s="45">
        <v>0.35970000000000002</v>
      </c>
      <c r="C1240" s="45">
        <v>0.31709999999999999</v>
      </c>
      <c r="D1240" s="45">
        <v>0.32319999999999999</v>
      </c>
      <c r="E1240" s="43">
        <f t="shared" si="293"/>
        <v>1</v>
      </c>
      <c r="F1240" s="89">
        <f t="shared" si="292"/>
        <v>0.43712499999999999</v>
      </c>
      <c r="G1240" s="70">
        <f t="shared" ref="G1240:G1245" si="294">B1240-D1240</f>
        <v>3.6500000000000032E-2</v>
      </c>
      <c r="H1240" s="80">
        <f t="shared" si="284"/>
        <v>0.37536264178302992</v>
      </c>
      <c r="I1240" s="80">
        <f t="shared" si="285"/>
        <v>0.47693463375067235</v>
      </c>
      <c r="J1240" s="80">
        <f t="shared" si="286"/>
        <v>0.27379064981538748</v>
      </c>
      <c r="K1240" s="44">
        <v>1332.28</v>
      </c>
      <c r="L1240" s="44">
        <v>1312.59</v>
      </c>
      <c r="M1240" s="44">
        <v>1321.82</v>
      </c>
      <c r="N1240" s="106"/>
      <c r="O1240" s="34"/>
    </row>
    <row r="1241" spans="1:15">
      <c r="A1241" s="40">
        <v>40619</v>
      </c>
      <c r="B1241" s="45">
        <v>0.28489999999999999</v>
      </c>
      <c r="C1241" s="45">
        <v>0.31390000000000001</v>
      </c>
      <c r="D1241" s="45">
        <v>0.4012</v>
      </c>
      <c r="E1241" s="43">
        <f t="shared" si="293"/>
        <v>1</v>
      </c>
      <c r="F1241" s="89">
        <f t="shared" si="292"/>
        <v>0.4093</v>
      </c>
      <c r="G1241" s="70">
        <f t="shared" si="294"/>
        <v>-0.11630000000000001</v>
      </c>
      <c r="H1241" s="80">
        <f t="shared" si="284"/>
        <v>0.37536264178302992</v>
      </c>
      <c r="I1241" s="80">
        <f t="shared" si="285"/>
        <v>0.47693463375067235</v>
      </c>
      <c r="J1241" s="80">
        <f t="shared" si="286"/>
        <v>0.27379064981538748</v>
      </c>
      <c r="K1241" s="44">
        <v>1315.72</v>
      </c>
      <c r="L1241" s="44">
        <v>1294.21</v>
      </c>
      <c r="M1241" s="44">
        <v>1304.28</v>
      </c>
      <c r="N1241" s="106"/>
      <c r="O1241" s="34"/>
    </row>
    <row r="1242" spans="1:15">
      <c r="A1242" s="40">
        <v>40626</v>
      </c>
      <c r="B1242" s="45">
        <v>0.37740000000000001</v>
      </c>
      <c r="C1242" s="45">
        <v>0.2727</v>
      </c>
      <c r="D1242" s="45">
        <v>0.34970000000000001</v>
      </c>
      <c r="E1242" s="43">
        <f t="shared" si="293"/>
        <v>0.99980000000000002</v>
      </c>
      <c r="F1242" s="89">
        <f t="shared" si="292"/>
        <v>0.40392500000000003</v>
      </c>
      <c r="G1242" s="70">
        <f t="shared" si="294"/>
        <v>2.7700000000000002E-2</v>
      </c>
      <c r="H1242" s="80">
        <f t="shared" si="284"/>
        <v>0.37536264178302992</v>
      </c>
      <c r="I1242" s="80">
        <f t="shared" si="285"/>
        <v>0.47693463375067235</v>
      </c>
      <c r="J1242" s="80">
        <f t="shared" si="286"/>
        <v>0.27379064981538748</v>
      </c>
      <c r="K1242" s="44">
        <v>1300.58</v>
      </c>
      <c r="L1242" s="44">
        <v>1292.7</v>
      </c>
      <c r="M1242" s="44">
        <v>1298.3800000000001</v>
      </c>
      <c r="N1242" s="106"/>
      <c r="O1242" s="34"/>
    </row>
    <row r="1243" spans="1:15">
      <c r="A1243" s="40">
        <v>40633</v>
      </c>
      <c r="B1243" s="45">
        <v>0.41810000000000003</v>
      </c>
      <c r="C1243" s="45">
        <v>0.2712</v>
      </c>
      <c r="D1243" s="45">
        <v>0.31069999999999998</v>
      </c>
      <c r="E1243" s="43">
        <f t="shared" si="293"/>
        <v>1</v>
      </c>
      <c r="F1243" s="89">
        <f t="shared" si="292"/>
        <v>0.39176250000000001</v>
      </c>
      <c r="G1243" s="70">
        <f t="shared" si="294"/>
        <v>0.10740000000000005</v>
      </c>
      <c r="H1243" s="80">
        <f t="shared" si="284"/>
        <v>0.37536264178302992</v>
      </c>
      <c r="I1243" s="80">
        <f t="shared" si="285"/>
        <v>0.47693463375067235</v>
      </c>
      <c r="J1243" s="80">
        <f t="shared" si="286"/>
        <v>0.27379064981538748</v>
      </c>
      <c r="K1243" s="44">
        <v>1331.74</v>
      </c>
      <c r="L1243" s="44">
        <v>1321.89</v>
      </c>
      <c r="M1243" s="44">
        <v>1328.26</v>
      </c>
      <c r="N1243" s="106"/>
      <c r="O1243" s="34"/>
    </row>
    <row r="1244" spans="1:15">
      <c r="A1244" s="40">
        <v>40640</v>
      </c>
      <c r="B1244" s="45">
        <v>0.43590000000000001</v>
      </c>
      <c r="C1244" s="45">
        <v>0.27560000000000001</v>
      </c>
      <c r="D1244" s="45">
        <v>0.28849999999999998</v>
      </c>
      <c r="E1244" s="43">
        <f t="shared" si="293"/>
        <v>1</v>
      </c>
      <c r="F1244" s="89">
        <f t="shared" ref="F1244:F1249" si="295">AVERAGE(B1237:B1244)</f>
        <v>0.38450000000000006</v>
      </c>
      <c r="G1244" s="70">
        <f t="shared" si="294"/>
        <v>0.14740000000000003</v>
      </c>
      <c r="H1244" s="80">
        <f t="shared" si="284"/>
        <v>0.37536264178302992</v>
      </c>
      <c r="I1244" s="80">
        <f t="shared" si="285"/>
        <v>0.47693463375067235</v>
      </c>
      <c r="J1244" s="80">
        <f t="shared" si="286"/>
        <v>0.27379064981538748</v>
      </c>
      <c r="K1244" s="44">
        <v>1339.38</v>
      </c>
      <c r="L1244" s="44">
        <v>1328.89</v>
      </c>
      <c r="M1244" s="44">
        <v>1335.54</v>
      </c>
      <c r="N1244" s="106"/>
      <c r="O1244" s="34"/>
    </row>
    <row r="1245" spans="1:15">
      <c r="A1245" s="40">
        <v>40647</v>
      </c>
      <c r="B1245" s="45">
        <v>0.42249999999999999</v>
      </c>
      <c r="C1245" s="45">
        <v>0.2676</v>
      </c>
      <c r="D1245" s="45">
        <v>0.30990000000000001</v>
      </c>
      <c r="E1245" s="43">
        <f t="shared" ref="E1245:E1250" si="296">SUM(B1245:D1245)</f>
        <v>1</v>
      </c>
      <c r="F1245" s="89">
        <f t="shared" si="295"/>
        <v>0.37908750000000002</v>
      </c>
      <c r="G1245" s="70">
        <f t="shared" si="294"/>
        <v>0.11259999999999998</v>
      </c>
      <c r="H1245" s="80">
        <f t="shared" si="284"/>
        <v>0.37536264178302992</v>
      </c>
      <c r="I1245" s="80">
        <f t="shared" si="285"/>
        <v>0.47693463375067235</v>
      </c>
      <c r="J1245" s="80">
        <f t="shared" si="286"/>
        <v>0.27379064981538748</v>
      </c>
      <c r="K1245" s="44">
        <v>1339.46</v>
      </c>
      <c r="L1245" s="44">
        <v>1309.19</v>
      </c>
      <c r="M1245" s="44">
        <v>1314.41</v>
      </c>
      <c r="N1245" s="106"/>
      <c r="O1245" s="34"/>
    </row>
    <row r="1246" spans="1:15">
      <c r="A1246" s="40">
        <v>40654</v>
      </c>
      <c r="B1246" s="45">
        <v>0.3216</v>
      </c>
      <c r="C1246" s="45">
        <v>0.36840000000000001</v>
      </c>
      <c r="D1246" s="45">
        <v>0.30990000000000001</v>
      </c>
      <c r="E1246" s="43">
        <f t="shared" si="296"/>
        <v>0.99990000000000001</v>
      </c>
      <c r="F1246" s="89">
        <f t="shared" si="295"/>
        <v>0.3735</v>
      </c>
      <c r="G1246" s="70">
        <f t="shared" ref="G1246:G1251" si="297">B1246-D1246</f>
        <v>1.1699999999999988E-2</v>
      </c>
      <c r="H1246" s="80">
        <f t="shared" si="284"/>
        <v>0.37536264178302992</v>
      </c>
      <c r="I1246" s="80">
        <f t="shared" si="285"/>
        <v>0.47693463375067235</v>
      </c>
      <c r="J1246" s="80">
        <f t="shared" si="286"/>
        <v>0.27379064981538748</v>
      </c>
      <c r="K1246" s="44">
        <v>1332.66</v>
      </c>
      <c r="L1246" s="44">
        <v>1319.12</v>
      </c>
      <c r="M1246" s="44">
        <v>1330.36</v>
      </c>
      <c r="N1246" s="106"/>
      <c r="O1246" s="34"/>
    </row>
    <row r="1247" spans="1:15">
      <c r="A1247" s="40">
        <v>40661</v>
      </c>
      <c r="B1247" s="45">
        <v>0.379</v>
      </c>
      <c r="C1247" s="45">
        <v>0.3145</v>
      </c>
      <c r="D1247" s="45">
        <v>0.30649999999999999</v>
      </c>
      <c r="E1247" s="43">
        <f t="shared" si="296"/>
        <v>1</v>
      </c>
      <c r="F1247" s="89">
        <f t="shared" si="295"/>
        <v>0.37488750000000004</v>
      </c>
      <c r="G1247" s="70">
        <f t="shared" si="297"/>
        <v>7.2500000000000009E-2</v>
      </c>
      <c r="H1247" s="80">
        <f t="shared" si="284"/>
        <v>0.37536264178302992</v>
      </c>
      <c r="I1247" s="80">
        <f t="shared" si="285"/>
        <v>0.47693463375067235</v>
      </c>
      <c r="J1247" s="80">
        <f t="shared" si="286"/>
        <v>0.27379064981538748</v>
      </c>
      <c r="K1247" s="44">
        <v>1349.55</v>
      </c>
      <c r="L1247" s="44">
        <v>1336.75</v>
      </c>
      <c r="M1247" s="44">
        <v>1347.24</v>
      </c>
      <c r="N1247" s="106"/>
      <c r="O1247" s="34"/>
    </row>
    <row r="1248" spans="1:15">
      <c r="A1248" s="40">
        <v>40668</v>
      </c>
      <c r="B1248" s="45">
        <v>0.35460000000000003</v>
      </c>
      <c r="C1248" s="45">
        <v>0.32669999999999999</v>
      </c>
      <c r="D1248" s="45">
        <v>0.31869999999999998</v>
      </c>
      <c r="E1248" s="43">
        <f t="shared" si="296"/>
        <v>1</v>
      </c>
      <c r="F1248" s="89">
        <f t="shared" si="295"/>
        <v>0.37425000000000003</v>
      </c>
      <c r="G1248" s="70">
        <f t="shared" si="297"/>
        <v>3.5900000000000043E-2</v>
      </c>
      <c r="H1248" s="80">
        <f t="shared" si="284"/>
        <v>0.37536264178302992</v>
      </c>
      <c r="I1248" s="80">
        <f t="shared" si="285"/>
        <v>0.47693463375067235</v>
      </c>
      <c r="J1248" s="80">
        <f t="shared" si="286"/>
        <v>0.27379064981538748</v>
      </c>
      <c r="K1248" s="44">
        <v>1370.58</v>
      </c>
      <c r="L1248" s="44">
        <v>1358.69</v>
      </c>
      <c r="M1248" s="44">
        <v>1363.61</v>
      </c>
      <c r="N1248" s="106"/>
      <c r="O1248" s="34"/>
    </row>
    <row r="1249" spans="1:15">
      <c r="A1249" s="40">
        <v>40675</v>
      </c>
      <c r="B1249" s="45">
        <v>0.30769999999999997</v>
      </c>
      <c r="C1249" s="45">
        <v>0.33729999999999999</v>
      </c>
      <c r="D1249" s="45">
        <v>0.35499999999999998</v>
      </c>
      <c r="E1249" s="43">
        <f t="shared" si="296"/>
        <v>1</v>
      </c>
      <c r="F1249" s="89">
        <f t="shared" si="295"/>
        <v>0.37710000000000005</v>
      </c>
      <c r="G1249" s="70">
        <f t="shared" si="297"/>
        <v>-4.7300000000000009E-2</v>
      </c>
      <c r="H1249" s="80">
        <f t="shared" si="284"/>
        <v>0.37536264178302992</v>
      </c>
      <c r="I1249" s="80">
        <f t="shared" si="285"/>
        <v>0.47693463375067235</v>
      </c>
      <c r="J1249" s="80">
        <f t="shared" si="286"/>
        <v>0.27379064981538748</v>
      </c>
      <c r="K1249" s="44">
        <v>1359.44</v>
      </c>
      <c r="L1249" s="44">
        <v>1348.34</v>
      </c>
      <c r="M1249" s="44">
        <v>1357.16</v>
      </c>
      <c r="N1249" s="106"/>
      <c r="O1249" s="34"/>
    </row>
    <row r="1250" spans="1:15">
      <c r="A1250" s="40">
        <v>40682</v>
      </c>
      <c r="B1250" s="45">
        <v>0.26690000000000003</v>
      </c>
      <c r="C1250" s="45">
        <v>0.32019999999999998</v>
      </c>
      <c r="D1250" s="45">
        <v>0.41289999999999999</v>
      </c>
      <c r="E1250" s="43">
        <f t="shared" si="296"/>
        <v>1</v>
      </c>
      <c r="F1250" s="89">
        <f t="shared" ref="F1250:F1255" si="298">AVERAGE(B1243:B1250)</f>
        <v>0.36328750000000004</v>
      </c>
      <c r="G1250" s="70">
        <f t="shared" si="297"/>
        <v>-0.14599999999999996</v>
      </c>
      <c r="H1250" s="80">
        <f t="shared" si="284"/>
        <v>0.37536264178302992</v>
      </c>
      <c r="I1250" s="80">
        <f t="shared" si="285"/>
        <v>0.47693463375067235</v>
      </c>
      <c r="J1250" s="80">
        <f t="shared" si="286"/>
        <v>0.27379064981538748</v>
      </c>
      <c r="K1250" s="44">
        <v>1351.05</v>
      </c>
      <c r="L1250" s="44">
        <v>1333.36</v>
      </c>
      <c r="M1250" s="44">
        <v>1348.65</v>
      </c>
      <c r="N1250" s="106"/>
      <c r="O1250" s="34"/>
    </row>
    <row r="1251" spans="1:15">
      <c r="A1251" s="40">
        <v>40689</v>
      </c>
      <c r="B1251" s="45">
        <v>0.25609999999999999</v>
      </c>
      <c r="C1251" s="45">
        <v>0.32969999999999999</v>
      </c>
      <c r="D1251" s="45">
        <v>0.41420000000000001</v>
      </c>
      <c r="E1251" s="43">
        <f t="shared" ref="E1251:E1256" si="299">SUM(B1251:D1251)</f>
        <v>1</v>
      </c>
      <c r="F1251" s="89">
        <f t="shared" si="298"/>
        <v>0.34303750000000005</v>
      </c>
      <c r="G1251" s="70">
        <f t="shared" si="297"/>
        <v>-0.15810000000000002</v>
      </c>
      <c r="H1251" s="80">
        <f t="shared" si="284"/>
        <v>0.37536264178302992</v>
      </c>
      <c r="I1251" s="80">
        <f t="shared" si="285"/>
        <v>0.47693463375067235</v>
      </c>
      <c r="J1251" s="80">
        <f t="shared" si="286"/>
        <v>0.27379064981538748</v>
      </c>
      <c r="K1251" s="44">
        <v>1346.82</v>
      </c>
      <c r="L1251" s="44">
        <v>1336.36</v>
      </c>
      <c r="M1251" s="44">
        <v>1343.6</v>
      </c>
      <c r="N1251" s="106"/>
      <c r="O1251" s="34"/>
    </row>
    <row r="1252" spans="1:15">
      <c r="A1252" s="40">
        <v>40696</v>
      </c>
      <c r="B1252" s="45">
        <v>0.30180000000000001</v>
      </c>
      <c r="C1252" s="45">
        <v>0.3639</v>
      </c>
      <c r="D1252" s="45">
        <v>0.33429999999999999</v>
      </c>
      <c r="E1252" s="43">
        <f t="shared" si="299"/>
        <v>1</v>
      </c>
      <c r="F1252" s="89">
        <f t="shared" si="298"/>
        <v>0.32627500000000004</v>
      </c>
      <c r="G1252" s="70">
        <f t="shared" ref="G1252:G1257" si="300">B1252-D1252</f>
        <v>-3.2499999999999973E-2</v>
      </c>
      <c r="H1252" s="80">
        <f t="shared" si="284"/>
        <v>0.37536264178302992</v>
      </c>
      <c r="I1252" s="80">
        <f t="shared" si="285"/>
        <v>0.47693463375067235</v>
      </c>
      <c r="J1252" s="80">
        <f t="shared" si="286"/>
        <v>0.27379064981538748</v>
      </c>
      <c r="K1252" s="44">
        <v>1345.2</v>
      </c>
      <c r="L1252" s="44">
        <v>1314.41</v>
      </c>
      <c r="M1252" s="44">
        <v>1314.55</v>
      </c>
      <c r="N1252" s="106"/>
      <c r="O1252" s="34"/>
    </row>
    <row r="1253" spans="1:15">
      <c r="A1253" s="40">
        <v>40703</v>
      </c>
      <c r="B1253" s="45">
        <v>0.2442</v>
      </c>
      <c r="C1253" s="45">
        <v>0.27910000000000001</v>
      </c>
      <c r="D1253" s="45">
        <v>0.47670000000000001</v>
      </c>
      <c r="E1253" s="43">
        <f t="shared" si="299"/>
        <v>1</v>
      </c>
      <c r="F1253" s="89">
        <f t="shared" si="298"/>
        <v>0.30398750000000008</v>
      </c>
      <c r="G1253" s="70">
        <f t="shared" si="300"/>
        <v>-0.23250000000000001</v>
      </c>
      <c r="H1253" s="80">
        <f t="shared" si="284"/>
        <v>0.37536264178302992</v>
      </c>
      <c r="I1253" s="80">
        <f t="shared" si="285"/>
        <v>0.47693463375067235</v>
      </c>
      <c r="J1253" s="80">
        <f t="shared" si="286"/>
        <v>0.27379064981538748</v>
      </c>
      <c r="K1253" s="44">
        <v>1312.94</v>
      </c>
      <c r="L1253" s="44">
        <v>1297.9000000000001</v>
      </c>
      <c r="M1253" s="44">
        <v>1300.1600000000001</v>
      </c>
      <c r="N1253" s="106"/>
      <c r="O1253" s="34"/>
    </row>
    <row r="1254" spans="1:15">
      <c r="A1254" s="40">
        <v>40710</v>
      </c>
      <c r="B1254" s="45">
        <v>0.28999999999999998</v>
      </c>
      <c r="C1254" s="45">
        <v>0.28249999999999997</v>
      </c>
      <c r="D1254" s="45">
        <v>0.42749999999999999</v>
      </c>
      <c r="E1254" s="43">
        <f t="shared" si="299"/>
        <v>1</v>
      </c>
      <c r="F1254" s="89">
        <f t="shared" si="298"/>
        <v>0.30003750000000007</v>
      </c>
      <c r="G1254" s="70">
        <f t="shared" si="300"/>
        <v>-0.13750000000000001</v>
      </c>
      <c r="H1254" s="80">
        <f t="shared" si="284"/>
        <v>0.37536264178302992</v>
      </c>
      <c r="I1254" s="80">
        <f t="shared" si="285"/>
        <v>0.47693463375067235</v>
      </c>
      <c r="J1254" s="80">
        <f t="shared" si="286"/>
        <v>0.27379064981538748</v>
      </c>
      <c r="K1254" s="44">
        <v>1294.54</v>
      </c>
      <c r="L1254" s="44">
        <v>1279.6300000000001</v>
      </c>
      <c r="M1254" s="44">
        <v>1289</v>
      </c>
      <c r="N1254" s="106"/>
      <c r="O1254" s="34"/>
    </row>
    <row r="1255" spans="1:15">
      <c r="A1255" s="40">
        <v>40717</v>
      </c>
      <c r="B1255" s="45">
        <v>0.37459999999999999</v>
      </c>
      <c r="C1255" s="45">
        <v>0.26800000000000002</v>
      </c>
      <c r="D1255" s="45">
        <v>0.3574</v>
      </c>
      <c r="E1255" s="43">
        <f t="shared" si="299"/>
        <v>1</v>
      </c>
      <c r="F1255" s="89">
        <f t="shared" si="298"/>
        <v>0.29948750000000002</v>
      </c>
      <c r="G1255" s="70">
        <f t="shared" si="300"/>
        <v>1.7199999999999993E-2</v>
      </c>
      <c r="H1255" s="80">
        <f t="shared" si="284"/>
        <v>0.37536264178302992</v>
      </c>
      <c r="I1255" s="80">
        <f t="shared" si="285"/>
        <v>0.47693463375067235</v>
      </c>
      <c r="J1255" s="80">
        <f t="shared" si="286"/>
        <v>0.27379064981538748</v>
      </c>
      <c r="K1255" s="44">
        <v>1298.6099999999999</v>
      </c>
      <c r="L1255" s="44">
        <v>1286.79</v>
      </c>
      <c r="M1255" s="44">
        <v>1295.52</v>
      </c>
      <c r="N1255" s="106"/>
      <c r="O1255" s="34"/>
    </row>
    <row r="1256" spans="1:15">
      <c r="A1256" s="40">
        <v>40724</v>
      </c>
      <c r="B1256" s="45">
        <v>0.3831</v>
      </c>
      <c r="C1256" s="45">
        <v>0.31490000000000001</v>
      </c>
      <c r="D1256" s="45">
        <v>0.3019</v>
      </c>
      <c r="E1256" s="43">
        <f t="shared" si="299"/>
        <v>0.99990000000000001</v>
      </c>
      <c r="F1256" s="89">
        <f t="shared" ref="F1256:F1285" si="301">AVERAGE(B1249:B1256)</f>
        <v>0.30305000000000004</v>
      </c>
      <c r="G1256" s="70">
        <f t="shared" si="300"/>
        <v>8.1199999999999994E-2</v>
      </c>
      <c r="H1256" s="80">
        <f t="shared" si="284"/>
        <v>0.37536264178302992</v>
      </c>
      <c r="I1256" s="80">
        <f t="shared" si="285"/>
        <v>0.47693463375067235</v>
      </c>
      <c r="J1256" s="80">
        <f t="shared" si="286"/>
        <v>0.27379064981538748</v>
      </c>
      <c r="K1256" s="44">
        <v>1309.21</v>
      </c>
      <c r="L1256" s="44">
        <v>1296.8499999999999</v>
      </c>
      <c r="M1256" s="44">
        <v>1307.4100000000001</v>
      </c>
      <c r="N1256" s="106"/>
      <c r="O1256" s="34"/>
    </row>
    <row r="1257" spans="1:15">
      <c r="A1257" s="40">
        <v>40731</v>
      </c>
      <c r="B1257" s="45">
        <v>0.41770000000000002</v>
      </c>
      <c r="C1257" s="45">
        <v>0.33539999999999998</v>
      </c>
      <c r="D1257" s="45">
        <v>0.24679999999999999</v>
      </c>
      <c r="E1257" s="43">
        <f t="shared" ref="E1257:E1262" si="302">SUM(B1257:D1257)</f>
        <v>0.99990000000000001</v>
      </c>
      <c r="F1257" s="89">
        <f t="shared" si="301"/>
        <v>0.31679999999999997</v>
      </c>
      <c r="G1257" s="70">
        <f t="shared" si="300"/>
        <v>0.17090000000000002</v>
      </c>
      <c r="H1257" s="80">
        <f t="shared" si="284"/>
        <v>0.37536264178302992</v>
      </c>
      <c r="I1257" s="80">
        <f t="shared" si="285"/>
        <v>0.47693463375067235</v>
      </c>
      <c r="J1257" s="80">
        <f t="shared" si="286"/>
        <v>0.27379064981538748</v>
      </c>
      <c r="K1257" s="44">
        <v>1341.01</v>
      </c>
      <c r="L1257" s="44">
        <v>1334.3</v>
      </c>
      <c r="M1257" s="44">
        <v>1339.67</v>
      </c>
      <c r="N1257" s="106"/>
      <c r="O1257" s="34"/>
    </row>
    <row r="1258" spans="1:15">
      <c r="A1258" s="40">
        <v>40738</v>
      </c>
      <c r="B1258" s="45">
        <v>0.3931</v>
      </c>
      <c r="C1258" s="45">
        <v>0.3145</v>
      </c>
      <c r="D1258" s="45">
        <v>0.29249999999999998</v>
      </c>
      <c r="E1258" s="43">
        <f t="shared" si="302"/>
        <v>1.0001</v>
      </c>
      <c r="F1258" s="89">
        <f t="shared" si="301"/>
        <v>0.33257500000000001</v>
      </c>
      <c r="G1258" s="70">
        <f t="shared" ref="G1258:G1263" si="303">B1258-D1258</f>
        <v>0.10060000000000002</v>
      </c>
      <c r="H1258" s="80">
        <f t="shared" si="284"/>
        <v>0.37536264178302992</v>
      </c>
      <c r="I1258" s="80">
        <f t="shared" si="285"/>
        <v>0.47693463375067235</v>
      </c>
      <c r="J1258" s="80">
        <f t="shared" si="286"/>
        <v>0.27379064981538748</v>
      </c>
      <c r="K1258" s="44">
        <v>1356.48</v>
      </c>
      <c r="L1258" s="44">
        <v>1313.33</v>
      </c>
      <c r="M1258" s="44">
        <v>1317.72</v>
      </c>
      <c r="N1258" s="106"/>
      <c r="O1258" s="34"/>
    </row>
    <row r="1259" spans="1:15">
      <c r="A1259" s="40">
        <v>40745</v>
      </c>
      <c r="B1259" s="45">
        <v>0.39860000000000001</v>
      </c>
      <c r="C1259" s="45">
        <v>0.2954</v>
      </c>
      <c r="D1259" s="45">
        <v>0.30609999999999998</v>
      </c>
      <c r="E1259" s="43">
        <f t="shared" si="302"/>
        <v>1.0001</v>
      </c>
      <c r="F1259" s="89">
        <f t="shared" si="301"/>
        <v>0.35038750000000002</v>
      </c>
      <c r="G1259" s="70">
        <f t="shared" si="303"/>
        <v>9.2500000000000027E-2</v>
      </c>
      <c r="H1259" s="80">
        <f t="shared" si="284"/>
        <v>0.37536264178302992</v>
      </c>
      <c r="I1259" s="80">
        <f t="shared" si="285"/>
        <v>0.47693463375067235</v>
      </c>
      <c r="J1259" s="80">
        <f t="shared" si="286"/>
        <v>0.27379064981538748</v>
      </c>
      <c r="K1259" s="44">
        <v>1330.43</v>
      </c>
      <c r="L1259" s="44">
        <v>1295.92</v>
      </c>
      <c r="M1259" s="44">
        <v>1325.84</v>
      </c>
      <c r="N1259" s="106"/>
      <c r="O1259" s="34"/>
    </row>
    <row r="1260" spans="1:15">
      <c r="A1260" s="40">
        <v>40752</v>
      </c>
      <c r="B1260" s="45">
        <v>0.37840000000000001</v>
      </c>
      <c r="C1260" s="45">
        <v>0.30740000000000001</v>
      </c>
      <c r="D1260" s="45">
        <v>0.31419999999999998</v>
      </c>
      <c r="E1260" s="43">
        <f t="shared" si="302"/>
        <v>1</v>
      </c>
      <c r="F1260" s="89">
        <f t="shared" si="301"/>
        <v>0.35996250000000002</v>
      </c>
      <c r="G1260" s="70">
        <f t="shared" si="303"/>
        <v>6.4200000000000035E-2</v>
      </c>
      <c r="H1260" s="80">
        <f t="shared" si="284"/>
        <v>0.37536264178302992</v>
      </c>
      <c r="I1260" s="80">
        <f t="shared" si="285"/>
        <v>0.47693463375067235</v>
      </c>
      <c r="J1260" s="80">
        <f t="shared" si="286"/>
        <v>0.27379064981538748</v>
      </c>
      <c r="K1260" s="44">
        <v>1347</v>
      </c>
      <c r="L1260" s="44">
        <v>1303.49</v>
      </c>
      <c r="M1260" s="44">
        <v>1304.8900000000001</v>
      </c>
      <c r="N1260" s="106"/>
      <c r="O1260" s="34"/>
    </row>
    <row r="1261" spans="1:15">
      <c r="A1261" s="40">
        <v>40759</v>
      </c>
      <c r="B1261" s="45">
        <v>0.27160000000000001</v>
      </c>
      <c r="C1261" s="45">
        <v>0.22989999999999999</v>
      </c>
      <c r="D1261" s="45">
        <v>0.4985</v>
      </c>
      <c r="E1261" s="43">
        <f t="shared" si="302"/>
        <v>1</v>
      </c>
      <c r="F1261" s="89">
        <f t="shared" si="301"/>
        <v>0.36338749999999997</v>
      </c>
      <c r="G1261" s="70">
        <f t="shared" si="303"/>
        <v>-0.22689999999999999</v>
      </c>
      <c r="H1261" s="80">
        <f t="shared" si="284"/>
        <v>0.37536264178302992</v>
      </c>
      <c r="I1261" s="80">
        <f t="shared" si="285"/>
        <v>0.47693463375067235</v>
      </c>
      <c r="J1261" s="80">
        <f t="shared" si="286"/>
        <v>0.27379064981538748</v>
      </c>
      <c r="K1261" s="44">
        <v>1316.32</v>
      </c>
      <c r="L1261" s="44">
        <v>1234.56</v>
      </c>
      <c r="M1261" s="44">
        <v>1260.3399999999999</v>
      </c>
      <c r="N1261" s="106"/>
      <c r="O1261" s="34"/>
    </row>
    <row r="1262" spans="1:15">
      <c r="A1262" s="40">
        <v>40766</v>
      </c>
      <c r="B1262" s="45">
        <v>0.33429999999999999</v>
      </c>
      <c r="C1262" s="45">
        <v>0.21790000000000001</v>
      </c>
      <c r="D1262" s="45">
        <v>0.44779999999999998</v>
      </c>
      <c r="E1262" s="43">
        <f t="shared" si="302"/>
        <v>1</v>
      </c>
      <c r="F1262" s="89">
        <f t="shared" si="301"/>
        <v>0.36892499999999995</v>
      </c>
      <c r="G1262" s="70">
        <f t="shared" si="303"/>
        <v>-0.11349999999999999</v>
      </c>
      <c r="H1262" s="80">
        <f t="shared" si="284"/>
        <v>0.37536264178302992</v>
      </c>
      <c r="I1262" s="80">
        <f t="shared" si="285"/>
        <v>0.47693463375067235</v>
      </c>
      <c r="J1262" s="80">
        <f t="shared" si="286"/>
        <v>0.27379064981538748</v>
      </c>
      <c r="K1262" s="44">
        <v>1260.23</v>
      </c>
      <c r="L1262" s="44">
        <v>1101.54</v>
      </c>
      <c r="M1262" s="44">
        <v>1120.76</v>
      </c>
      <c r="N1262" s="106"/>
      <c r="O1262" s="34"/>
    </row>
    <row r="1263" spans="1:15">
      <c r="A1263" s="40">
        <v>40773</v>
      </c>
      <c r="B1263" s="45">
        <v>0.35560000000000003</v>
      </c>
      <c r="C1263" s="45">
        <v>0.2462</v>
      </c>
      <c r="D1263" s="45">
        <v>0.3982</v>
      </c>
      <c r="E1263" s="43">
        <f t="shared" ref="E1263:E1268" si="304">SUM(B1263:D1263)</f>
        <v>1</v>
      </c>
      <c r="F1263" s="89">
        <f t="shared" si="301"/>
        <v>0.36654999999999999</v>
      </c>
      <c r="G1263" s="70">
        <f t="shared" si="303"/>
        <v>-4.2599999999999971E-2</v>
      </c>
      <c r="H1263" s="80">
        <f t="shared" si="284"/>
        <v>0.37536264178302992</v>
      </c>
      <c r="I1263" s="80">
        <f t="shared" si="285"/>
        <v>0.47693463375067235</v>
      </c>
      <c r="J1263" s="80">
        <f t="shared" si="286"/>
        <v>0.27379064981538748</v>
      </c>
      <c r="K1263" s="44">
        <v>1208.47</v>
      </c>
      <c r="L1263" s="44">
        <v>1121.3</v>
      </c>
      <c r="M1263" s="44">
        <v>1193.8800000000001</v>
      </c>
      <c r="N1263" s="106"/>
      <c r="O1263" s="34"/>
    </row>
    <row r="1264" spans="1:15">
      <c r="A1264" s="40">
        <v>40780</v>
      </c>
      <c r="B1264" s="45">
        <v>0.3644</v>
      </c>
      <c r="C1264" s="45">
        <v>0.22600000000000001</v>
      </c>
      <c r="D1264" s="45">
        <v>0.40960000000000002</v>
      </c>
      <c r="E1264" s="43">
        <f t="shared" si="304"/>
        <v>1</v>
      </c>
      <c r="F1264" s="89">
        <f t="shared" si="301"/>
        <v>0.36421249999999999</v>
      </c>
      <c r="G1264" s="70">
        <f t="shared" ref="G1264:G1272" si="305">B1264-D1264</f>
        <v>-4.5200000000000018E-2</v>
      </c>
      <c r="H1264" s="80">
        <f t="shared" si="284"/>
        <v>0.37536264178302992</v>
      </c>
      <c r="I1264" s="80">
        <f t="shared" si="285"/>
        <v>0.47693463375067235</v>
      </c>
      <c r="J1264" s="80">
        <f t="shared" si="286"/>
        <v>0.27379064981538748</v>
      </c>
      <c r="K1264" s="44">
        <v>1190.68</v>
      </c>
      <c r="L1264" s="44">
        <v>1121.0899999999999</v>
      </c>
      <c r="M1264" s="44">
        <v>1159.27</v>
      </c>
      <c r="N1264" s="106"/>
      <c r="O1264" s="34"/>
    </row>
    <row r="1265" spans="1:15">
      <c r="A1265" s="40">
        <v>40787</v>
      </c>
      <c r="B1265" s="45">
        <v>0.38619999999999999</v>
      </c>
      <c r="C1265" s="45">
        <v>0.29039999999999999</v>
      </c>
      <c r="D1265" s="45">
        <v>0.32340000000000002</v>
      </c>
      <c r="E1265" s="43">
        <f t="shared" si="304"/>
        <v>1</v>
      </c>
      <c r="F1265" s="89">
        <f t="shared" si="301"/>
        <v>0.36027500000000001</v>
      </c>
      <c r="G1265" s="70">
        <f t="shared" si="305"/>
        <v>6.2799999999999967E-2</v>
      </c>
      <c r="H1265" s="80">
        <f t="shared" si="284"/>
        <v>0.37536264178302992</v>
      </c>
      <c r="I1265" s="80">
        <f t="shared" si="285"/>
        <v>0.47693463375067235</v>
      </c>
      <c r="J1265" s="80">
        <f t="shared" si="286"/>
        <v>0.27379064981538748</v>
      </c>
      <c r="K1265" s="44">
        <v>1230.71</v>
      </c>
      <c r="L1265" s="44">
        <v>1135.9100000000001</v>
      </c>
      <c r="M1265" s="44">
        <v>1218.8900000000001</v>
      </c>
      <c r="N1265" s="106"/>
      <c r="O1265" s="34"/>
    </row>
    <row r="1266" spans="1:15">
      <c r="A1266" s="40">
        <v>40794</v>
      </c>
      <c r="B1266" s="45">
        <v>0.30220000000000002</v>
      </c>
      <c r="C1266" s="45">
        <v>0.29499999999999998</v>
      </c>
      <c r="D1266" s="45">
        <v>0.40289999999999998</v>
      </c>
      <c r="E1266" s="43">
        <f t="shared" si="304"/>
        <v>1.0001</v>
      </c>
      <c r="F1266" s="89">
        <f t="shared" si="301"/>
        <v>0.34891250000000001</v>
      </c>
      <c r="G1266" s="70">
        <f t="shared" si="305"/>
        <v>-0.10069999999999996</v>
      </c>
      <c r="H1266" s="80">
        <f t="shared" si="284"/>
        <v>0.37536264178302992</v>
      </c>
      <c r="I1266" s="80">
        <f t="shared" si="285"/>
        <v>0.47693463375067235</v>
      </c>
      <c r="J1266" s="80">
        <f t="shared" si="286"/>
        <v>0.27379064981538748</v>
      </c>
      <c r="K1266" s="44">
        <v>1229.29</v>
      </c>
      <c r="L1266" s="44">
        <v>1140.1300000000001</v>
      </c>
      <c r="M1266" s="44">
        <v>1198.6199999999999</v>
      </c>
      <c r="N1266" s="106"/>
      <c r="O1266" s="34"/>
    </row>
    <row r="1267" spans="1:15">
      <c r="A1267" s="40">
        <v>40801</v>
      </c>
      <c r="B1267" s="45">
        <v>0.30499999999999999</v>
      </c>
      <c r="C1267" s="45">
        <v>0.28149999999999997</v>
      </c>
      <c r="D1267" s="45">
        <v>0.41349999999999998</v>
      </c>
      <c r="E1267" s="43">
        <f t="shared" si="304"/>
        <v>1</v>
      </c>
      <c r="F1267" s="89">
        <f t="shared" si="301"/>
        <v>0.33721250000000003</v>
      </c>
      <c r="G1267" s="70">
        <f t="shared" si="305"/>
        <v>-0.10849999999999999</v>
      </c>
      <c r="H1267" s="80">
        <f t="shared" si="284"/>
        <v>0.37536264178302992</v>
      </c>
      <c r="I1267" s="80">
        <f t="shared" si="285"/>
        <v>0.47693463375067235</v>
      </c>
      <c r="J1267" s="80">
        <f t="shared" si="286"/>
        <v>0.27379064981538748</v>
      </c>
      <c r="K1267" s="44">
        <v>1204.4000000000001</v>
      </c>
      <c r="L1267" s="44">
        <v>1136.07</v>
      </c>
      <c r="M1267" s="44">
        <v>1188.68</v>
      </c>
      <c r="N1267" s="106"/>
      <c r="O1267" s="34"/>
    </row>
    <row r="1268" spans="1:15">
      <c r="A1268" s="40">
        <v>40808</v>
      </c>
      <c r="B1268" s="45">
        <v>0.25330000000000003</v>
      </c>
      <c r="C1268" s="45">
        <v>0.26669999999999999</v>
      </c>
      <c r="D1268" s="45">
        <v>0.48</v>
      </c>
      <c r="E1268" s="43">
        <f t="shared" si="304"/>
        <v>1</v>
      </c>
      <c r="F1268" s="89">
        <f t="shared" si="301"/>
        <v>0.321575</v>
      </c>
      <c r="G1268" s="70">
        <f t="shared" si="305"/>
        <v>-0.22669999999999996</v>
      </c>
      <c r="H1268" s="80">
        <f t="shared" si="284"/>
        <v>0.37536264178302992</v>
      </c>
      <c r="I1268" s="80">
        <f t="shared" si="285"/>
        <v>0.47693463375067235</v>
      </c>
      <c r="J1268" s="80">
        <f t="shared" si="286"/>
        <v>0.27379064981538748</v>
      </c>
      <c r="K1268" s="44">
        <v>1220.3900000000001</v>
      </c>
      <c r="L1268" s="44">
        <v>1157.44</v>
      </c>
      <c r="M1268" s="44">
        <v>1166.76</v>
      </c>
      <c r="N1268" s="106"/>
      <c r="O1268" s="34"/>
    </row>
    <row r="1269" spans="1:15">
      <c r="A1269" s="40">
        <v>40815</v>
      </c>
      <c r="B1269" s="45">
        <v>0.3251</v>
      </c>
      <c r="C1269" s="45">
        <v>0.20680000000000001</v>
      </c>
      <c r="D1269" s="45">
        <v>0.46789999999999998</v>
      </c>
      <c r="E1269" s="43">
        <f t="shared" ref="E1269:E1274" si="306">SUM(B1269:D1269)</f>
        <v>0.99980000000000002</v>
      </c>
      <c r="F1269" s="89">
        <f t="shared" si="301"/>
        <v>0.32826250000000001</v>
      </c>
      <c r="G1269" s="70">
        <f t="shared" si="305"/>
        <v>-0.14279999999999998</v>
      </c>
      <c r="H1269" s="80">
        <f t="shared" si="284"/>
        <v>0.37536264178302992</v>
      </c>
      <c r="I1269" s="80">
        <f t="shared" si="285"/>
        <v>0.47693463375067235</v>
      </c>
      <c r="J1269" s="80">
        <f t="shared" si="286"/>
        <v>0.27379064981538748</v>
      </c>
      <c r="K1269" s="44">
        <v>1220.3900000000001</v>
      </c>
      <c r="L1269" s="44">
        <v>1114.22</v>
      </c>
      <c r="M1269" s="44">
        <v>1151.06</v>
      </c>
      <c r="N1269" s="106"/>
      <c r="O1269" s="34"/>
    </row>
    <row r="1270" spans="1:15">
      <c r="A1270" s="40">
        <v>40822</v>
      </c>
      <c r="B1270" s="45">
        <v>0.3523</v>
      </c>
      <c r="C1270" s="45">
        <v>0.19040000000000001</v>
      </c>
      <c r="D1270" s="45">
        <v>0.45710000000000001</v>
      </c>
      <c r="E1270" s="43">
        <f t="shared" si="306"/>
        <v>0.99980000000000002</v>
      </c>
      <c r="F1270" s="89">
        <f t="shared" si="301"/>
        <v>0.33051249999999999</v>
      </c>
      <c r="G1270" s="70">
        <f t="shared" si="305"/>
        <v>-0.1048</v>
      </c>
      <c r="H1270" s="80">
        <f t="shared" si="284"/>
        <v>0.37536264178302992</v>
      </c>
      <c r="I1270" s="80">
        <f t="shared" si="285"/>
        <v>0.47693463375067235</v>
      </c>
      <c r="J1270" s="80">
        <f t="shared" si="286"/>
        <v>0.27379064981538748</v>
      </c>
      <c r="K1270" s="44">
        <v>1195.8599999999999</v>
      </c>
      <c r="L1270" s="44">
        <v>1074.77</v>
      </c>
      <c r="M1270" s="44">
        <v>1144.04</v>
      </c>
      <c r="N1270" s="106"/>
      <c r="O1270" s="34"/>
    </row>
    <row r="1271" spans="1:15">
      <c r="A1271" s="40">
        <v>40829</v>
      </c>
      <c r="B1271" s="45">
        <v>0.3977</v>
      </c>
      <c r="C1271" s="45">
        <v>0.23860000000000001</v>
      </c>
      <c r="D1271" s="45">
        <v>0.36359999999999998</v>
      </c>
      <c r="E1271" s="43">
        <f t="shared" si="306"/>
        <v>0.99990000000000001</v>
      </c>
      <c r="F1271" s="89">
        <f t="shared" si="301"/>
        <v>0.33577499999999999</v>
      </c>
      <c r="G1271" s="70">
        <f t="shared" si="305"/>
        <v>3.4100000000000019E-2</v>
      </c>
      <c r="H1271" s="80">
        <f t="shared" si="284"/>
        <v>0.37536264178302992</v>
      </c>
      <c r="I1271" s="80">
        <f t="shared" si="285"/>
        <v>0.47693463375067235</v>
      </c>
      <c r="J1271" s="80">
        <f t="shared" si="286"/>
        <v>0.27379064981538748</v>
      </c>
      <c r="K1271" s="44">
        <v>1220.25</v>
      </c>
      <c r="L1271" s="44">
        <v>1074.77</v>
      </c>
      <c r="M1271" s="44">
        <v>1207.25</v>
      </c>
      <c r="N1271" s="106"/>
      <c r="O1271" s="34"/>
    </row>
    <row r="1272" spans="1:15">
      <c r="A1272" s="40">
        <v>40836</v>
      </c>
      <c r="B1272" s="45">
        <v>0.35980000000000001</v>
      </c>
      <c r="C1272" s="45">
        <v>0.29409999999999997</v>
      </c>
      <c r="D1272" s="45">
        <v>0.34599999999999997</v>
      </c>
      <c r="E1272" s="43">
        <f t="shared" si="306"/>
        <v>0.9998999999999999</v>
      </c>
      <c r="F1272" s="89">
        <f t="shared" si="301"/>
        <v>0.3352</v>
      </c>
      <c r="G1272" s="70">
        <f t="shared" si="305"/>
        <v>1.3800000000000034E-2</v>
      </c>
      <c r="H1272" s="80">
        <f t="shared" si="284"/>
        <v>0.37536264178302992</v>
      </c>
      <c r="I1272" s="80">
        <f t="shared" si="285"/>
        <v>0.47693463375067235</v>
      </c>
      <c r="J1272" s="80">
        <f t="shared" si="286"/>
        <v>0.27379064981538748</v>
      </c>
      <c r="K1272" s="44">
        <v>1233.0999999999999</v>
      </c>
      <c r="L1272" s="44">
        <v>1187.3</v>
      </c>
      <c r="M1272" s="44">
        <v>1209.8800000000001</v>
      </c>
      <c r="N1272" s="106"/>
      <c r="O1272" s="34"/>
    </row>
    <row r="1273" spans="1:15">
      <c r="A1273" s="40">
        <v>40843</v>
      </c>
      <c r="B1273" s="45">
        <v>0.43</v>
      </c>
      <c r="C1273" s="45">
        <v>0.32</v>
      </c>
      <c r="D1273" s="45">
        <v>0.25</v>
      </c>
      <c r="E1273" s="43">
        <f t="shared" si="306"/>
        <v>1</v>
      </c>
      <c r="F1273" s="89">
        <f t="shared" si="301"/>
        <v>0.34067500000000001</v>
      </c>
      <c r="G1273" s="70">
        <f t="shared" ref="G1273:G1279" si="307">B1273-D1273</f>
        <v>0.18</v>
      </c>
      <c r="H1273" s="80">
        <f t="shared" si="284"/>
        <v>0.37536264178302992</v>
      </c>
      <c r="I1273" s="80">
        <f t="shared" si="285"/>
        <v>0.47693463375067235</v>
      </c>
      <c r="J1273" s="80">
        <f t="shared" si="286"/>
        <v>0.27379064981538748</v>
      </c>
      <c r="K1273" s="44">
        <v>1256.55</v>
      </c>
      <c r="L1273" s="44">
        <v>1191.48</v>
      </c>
      <c r="M1273" s="44">
        <v>1242</v>
      </c>
      <c r="N1273" s="106"/>
      <c r="O1273" s="34"/>
    </row>
    <row r="1274" spans="1:15">
      <c r="A1274" s="40">
        <v>40850</v>
      </c>
      <c r="B1274" s="45">
        <v>0.40179999999999999</v>
      </c>
      <c r="C1274" s="45">
        <v>0.30199999999999999</v>
      </c>
      <c r="D1274" s="45">
        <v>0.29620000000000002</v>
      </c>
      <c r="E1274" s="43">
        <f t="shared" si="306"/>
        <v>1</v>
      </c>
      <c r="F1274" s="89">
        <f t="shared" si="301"/>
        <v>0.35312500000000002</v>
      </c>
      <c r="G1274" s="70">
        <f t="shared" si="307"/>
        <v>0.10559999999999997</v>
      </c>
      <c r="H1274" s="80">
        <f t="shared" si="284"/>
        <v>0.37536264178302992</v>
      </c>
      <c r="I1274" s="80">
        <f t="shared" si="285"/>
        <v>0.47693463375067235</v>
      </c>
      <c r="J1274" s="80">
        <f t="shared" si="286"/>
        <v>0.27379064981538748</v>
      </c>
      <c r="K1274" s="44">
        <v>1292.6600000000001</v>
      </c>
      <c r="L1274" s="44">
        <v>1215.42</v>
      </c>
      <c r="M1274" s="44">
        <v>1237.9000000000001</v>
      </c>
      <c r="N1274" s="106"/>
      <c r="O1274" s="34"/>
    </row>
    <row r="1275" spans="1:15">
      <c r="A1275" s="40">
        <v>40857</v>
      </c>
      <c r="B1275" s="45">
        <v>0.44729999999999998</v>
      </c>
      <c r="C1275" s="45">
        <v>0.307</v>
      </c>
      <c r="D1275" s="45">
        <v>0.24560000000000001</v>
      </c>
      <c r="E1275" s="43">
        <f t="shared" ref="E1275:E1283" si="308">SUM(B1275:D1275)</f>
        <v>0.99990000000000001</v>
      </c>
      <c r="F1275" s="89">
        <f t="shared" si="301"/>
        <v>0.37091250000000003</v>
      </c>
      <c r="G1275" s="70">
        <f t="shared" si="307"/>
        <v>0.20169999999999996</v>
      </c>
      <c r="H1275" s="80">
        <f t="shared" si="284"/>
        <v>0.37536264178302992</v>
      </c>
      <c r="I1275" s="80">
        <f t="shared" si="285"/>
        <v>0.47693463375067235</v>
      </c>
      <c r="J1275" s="80">
        <f t="shared" si="286"/>
        <v>0.27379064981538748</v>
      </c>
      <c r="K1275" s="44">
        <v>1277.55</v>
      </c>
      <c r="L1275" s="44">
        <v>1215.42</v>
      </c>
      <c r="M1275" s="44">
        <v>1229.0999999999999</v>
      </c>
      <c r="N1275" s="106"/>
      <c r="O1275" s="34"/>
    </row>
    <row r="1276" spans="1:15">
      <c r="A1276" s="40">
        <v>40864</v>
      </c>
      <c r="B1276" s="45">
        <v>0.41930000000000001</v>
      </c>
      <c r="C1276" s="45">
        <v>0.27010000000000001</v>
      </c>
      <c r="D1276" s="45">
        <v>0.31040000000000001</v>
      </c>
      <c r="E1276" s="43">
        <f t="shared" si="308"/>
        <v>0.99980000000000002</v>
      </c>
      <c r="F1276" s="89">
        <f t="shared" si="301"/>
        <v>0.39166249999999991</v>
      </c>
      <c r="G1276" s="70">
        <f t="shared" si="307"/>
        <v>0.1089</v>
      </c>
      <c r="H1276" s="80">
        <f t="shared" si="284"/>
        <v>0.37536264178302992</v>
      </c>
      <c r="I1276" s="80">
        <f t="shared" si="285"/>
        <v>0.47693463375067235</v>
      </c>
      <c r="J1276" s="80">
        <f t="shared" si="286"/>
        <v>0.27379064981538748</v>
      </c>
      <c r="K1276" s="44">
        <v>1277.55</v>
      </c>
      <c r="L1276" s="44">
        <v>1226.6400000000001</v>
      </c>
      <c r="M1276" s="44">
        <v>1236.9100000000001</v>
      </c>
      <c r="N1276" s="106"/>
      <c r="O1276" s="34"/>
    </row>
    <row r="1277" spans="1:15">
      <c r="A1277" s="40">
        <v>40871</v>
      </c>
      <c r="B1277" s="45">
        <v>0.3271</v>
      </c>
      <c r="C1277" s="45">
        <v>0.29010000000000002</v>
      </c>
      <c r="D1277" s="45">
        <v>0.38269999999999998</v>
      </c>
      <c r="E1277" s="43">
        <f t="shared" si="308"/>
        <v>0.99990000000000001</v>
      </c>
      <c r="F1277" s="89">
        <f t="shared" si="301"/>
        <v>0.39191249999999994</v>
      </c>
      <c r="G1277" s="70">
        <f t="shared" si="307"/>
        <v>-5.5599999999999983E-2</v>
      </c>
      <c r="H1277" s="80">
        <f t="shared" si="284"/>
        <v>0.37536264178302992</v>
      </c>
      <c r="I1277" s="80">
        <f t="shared" si="285"/>
        <v>0.47693463375067235</v>
      </c>
      <c r="J1277" s="80">
        <f t="shared" si="286"/>
        <v>0.27379064981538748</v>
      </c>
      <c r="K1277" s="44">
        <v>1259.6099999999999</v>
      </c>
      <c r="L1277" s="44">
        <v>1158.6600000000001</v>
      </c>
      <c r="M1277" s="44">
        <v>1158.67</v>
      </c>
      <c r="N1277" s="106"/>
      <c r="O1277" s="34"/>
    </row>
    <row r="1278" spans="1:15">
      <c r="A1278" s="40">
        <v>40878</v>
      </c>
      <c r="B1278" s="45">
        <v>0.33040000000000003</v>
      </c>
      <c r="C1278" s="45">
        <v>0.27529999999999999</v>
      </c>
      <c r="D1278" s="45">
        <v>0.39419999999999999</v>
      </c>
      <c r="E1278" s="43">
        <f t="shared" si="308"/>
        <v>0.99990000000000001</v>
      </c>
      <c r="F1278" s="89">
        <f t="shared" si="301"/>
        <v>0.38917499999999999</v>
      </c>
      <c r="G1278" s="70">
        <f>B1278-D1278</f>
        <v>-6.3799999999999968E-2</v>
      </c>
      <c r="H1278" s="80">
        <f t="shared" si="284"/>
        <v>0.37536264178302992</v>
      </c>
      <c r="I1278" s="80">
        <f t="shared" si="285"/>
        <v>0.47693463375067235</v>
      </c>
      <c r="J1278" s="80">
        <f t="shared" si="286"/>
        <v>0.27379064981538748</v>
      </c>
      <c r="K1278" s="44">
        <v>1247.1099999999999</v>
      </c>
      <c r="L1278" s="44">
        <v>1158.6600000000001</v>
      </c>
      <c r="M1278" s="44">
        <v>1246.96</v>
      </c>
      <c r="N1278" s="106"/>
      <c r="O1278" s="34"/>
    </row>
    <row r="1279" spans="1:15">
      <c r="A1279" s="40">
        <v>40885</v>
      </c>
      <c r="B1279" s="45">
        <v>0.38569999999999999</v>
      </c>
      <c r="C1279" s="45">
        <v>0.2666</v>
      </c>
      <c r="D1279" s="45">
        <v>0.34760000000000002</v>
      </c>
      <c r="E1279" s="43">
        <f t="shared" si="308"/>
        <v>0.99990000000000001</v>
      </c>
      <c r="F1279" s="89">
        <f t="shared" si="301"/>
        <v>0.38767500000000005</v>
      </c>
      <c r="G1279" s="70">
        <f t="shared" si="307"/>
        <v>3.8099999999999967E-2</v>
      </c>
      <c r="H1279" s="80">
        <f t="shared" si="284"/>
        <v>0.37536264178302992</v>
      </c>
      <c r="I1279" s="80">
        <f t="shared" si="285"/>
        <v>0.47693463375067235</v>
      </c>
      <c r="J1279" s="80">
        <f t="shared" si="286"/>
        <v>0.27379064981538748</v>
      </c>
      <c r="K1279" s="44">
        <v>1267.06</v>
      </c>
      <c r="L1279" s="44">
        <v>1191.8</v>
      </c>
      <c r="M1279" s="44">
        <v>1261.01</v>
      </c>
      <c r="N1279" s="106"/>
      <c r="O1279" s="34"/>
    </row>
    <row r="1280" spans="1:15">
      <c r="A1280" s="40">
        <v>40892</v>
      </c>
      <c r="B1280" s="45">
        <v>0.40179999999999999</v>
      </c>
      <c r="C1280" s="45">
        <v>0.2616</v>
      </c>
      <c r="D1280" s="45">
        <v>0.33639999999999998</v>
      </c>
      <c r="E1280" s="43">
        <f>SUM(B1280:D1280)</f>
        <v>0.99980000000000002</v>
      </c>
      <c r="F1280" s="89">
        <f t="shared" si="301"/>
        <v>0.39292500000000002</v>
      </c>
      <c r="G1280" s="70">
        <f t="shared" ref="G1280:G1292" si="309">B1280-D1280</f>
        <v>6.5400000000000014E-2</v>
      </c>
      <c r="H1280" s="80">
        <f t="shared" si="284"/>
        <v>0.37536264178302992</v>
      </c>
      <c r="I1280" s="80">
        <f t="shared" si="285"/>
        <v>0.47693463375067235</v>
      </c>
      <c r="J1280" s="80">
        <f t="shared" si="286"/>
        <v>0.27379064981538748</v>
      </c>
      <c r="K1280" s="44">
        <v>1267.06</v>
      </c>
      <c r="L1280" s="44">
        <v>1209.47</v>
      </c>
      <c r="M1280" s="44">
        <v>1211.82</v>
      </c>
      <c r="N1280" s="106"/>
      <c r="O1280" s="34"/>
    </row>
    <row r="1281" spans="1:15">
      <c r="A1281" s="40">
        <v>40899</v>
      </c>
      <c r="B1281" s="45">
        <v>0.33724999999999999</v>
      </c>
      <c r="C1281" s="45">
        <v>0.38039000000000001</v>
      </c>
      <c r="D1281" s="45">
        <v>0.28234999999999999</v>
      </c>
      <c r="E1281" s="43">
        <f>SUM(B1281:D1281)</f>
        <v>0.99999000000000005</v>
      </c>
      <c r="F1281" s="89">
        <f t="shared" si="301"/>
        <v>0.38133125000000001</v>
      </c>
      <c r="G1281" s="70">
        <f t="shared" si="309"/>
        <v>5.4900000000000004E-2</v>
      </c>
      <c r="H1281" s="80">
        <f t="shared" si="284"/>
        <v>0.37536264178302992</v>
      </c>
      <c r="I1281" s="80">
        <f t="shared" si="285"/>
        <v>0.47693463375067235</v>
      </c>
      <c r="J1281" s="80">
        <f t="shared" si="286"/>
        <v>0.27379064981538748</v>
      </c>
      <c r="K1281" s="44">
        <v>1249.8599999999999</v>
      </c>
      <c r="L1281" s="44">
        <v>1202.3699999999999</v>
      </c>
      <c r="M1281" s="44">
        <v>1243.72</v>
      </c>
      <c r="N1281" s="106"/>
      <c r="O1281" s="34"/>
    </row>
    <row r="1282" spans="1:15">
      <c r="A1282" s="40">
        <v>40906</v>
      </c>
      <c r="B1282" s="45">
        <v>0.40600000000000003</v>
      </c>
      <c r="C1282" s="45">
        <v>0.28570000000000001</v>
      </c>
      <c r="D1282" s="45">
        <v>0.30826999999999999</v>
      </c>
      <c r="E1282" s="43">
        <f>SUM(B1282:D1282)</f>
        <v>0.99997000000000003</v>
      </c>
      <c r="F1282" s="89">
        <f t="shared" si="301"/>
        <v>0.38185625000000001</v>
      </c>
      <c r="G1282" s="70">
        <f t="shared" si="309"/>
        <v>9.7730000000000039E-2</v>
      </c>
      <c r="H1282" s="80">
        <f t="shared" si="284"/>
        <v>0.37536264178302992</v>
      </c>
      <c r="I1282" s="80">
        <f t="shared" si="285"/>
        <v>0.47693463375067235</v>
      </c>
      <c r="J1282" s="80">
        <f t="shared" si="286"/>
        <v>0.27379064981538748</v>
      </c>
      <c r="K1282" s="44">
        <v>1269.3699999999999</v>
      </c>
      <c r="L1282" s="44">
        <v>1202.3699999999999</v>
      </c>
      <c r="M1282" s="44">
        <v>1249.6400000000001</v>
      </c>
      <c r="N1282" s="106"/>
      <c r="O1282" s="34"/>
    </row>
    <row r="1283" spans="1:15">
      <c r="A1283" s="40">
        <v>40913</v>
      </c>
      <c r="B1283" s="45">
        <v>0.48880000000000001</v>
      </c>
      <c r="C1283" s="45">
        <v>0.33950000000000002</v>
      </c>
      <c r="D1283" s="45">
        <v>0.1716</v>
      </c>
      <c r="E1283" s="43">
        <f t="shared" si="308"/>
        <v>0.99990000000000001</v>
      </c>
      <c r="F1283" s="89">
        <f t="shared" si="301"/>
        <v>0.38704374999999996</v>
      </c>
      <c r="G1283" s="70">
        <f t="shared" si="309"/>
        <v>0.31720000000000004</v>
      </c>
      <c r="H1283" s="80">
        <f t="shared" si="284"/>
        <v>0.37536264178302992</v>
      </c>
      <c r="I1283" s="80">
        <f t="shared" si="285"/>
        <v>0.47693463375067235</v>
      </c>
      <c r="J1283" s="80">
        <f t="shared" si="286"/>
        <v>0.27379064981538748</v>
      </c>
      <c r="K1283" s="44">
        <v>1284.6199999999999</v>
      </c>
      <c r="L1283" s="44">
        <v>1248.6400000000001</v>
      </c>
      <c r="M1283" s="44">
        <v>1277.3</v>
      </c>
      <c r="N1283" s="106"/>
      <c r="O1283" s="1"/>
    </row>
    <row r="1284" spans="1:15">
      <c r="A1284" s="40">
        <v>40920</v>
      </c>
      <c r="B1284" s="45">
        <v>0.4914</v>
      </c>
      <c r="C1284" s="45">
        <v>0.33679999999999999</v>
      </c>
      <c r="D1284" s="45">
        <v>0.17180000000000001</v>
      </c>
      <c r="E1284" s="43">
        <f t="shared" ref="E1284:E1292" si="310">SUM(B1284:D1284)</f>
        <v>1</v>
      </c>
      <c r="F1284" s="89">
        <f t="shared" si="301"/>
        <v>0.39605625</v>
      </c>
      <c r="G1284" s="70">
        <f t="shared" si="309"/>
        <v>0.3196</v>
      </c>
      <c r="H1284" s="80">
        <f t="shared" si="284"/>
        <v>0.37536264178302992</v>
      </c>
      <c r="I1284" s="80">
        <f t="shared" si="285"/>
        <v>0.47693463375067235</v>
      </c>
      <c r="J1284" s="80">
        <f t="shared" si="286"/>
        <v>0.27379064981538748</v>
      </c>
      <c r="K1284" s="44">
        <v>1296.82</v>
      </c>
      <c r="L1284" s="44">
        <v>1265.26</v>
      </c>
      <c r="M1284" s="44">
        <v>1295.5</v>
      </c>
      <c r="N1284" s="106"/>
      <c r="O1284" s="1"/>
    </row>
    <row r="1285" spans="1:15">
      <c r="A1285" s="40">
        <v>40927</v>
      </c>
      <c r="B1285" s="45">
        <v>0.4723</v>
      </c>
      <c r="C1285" s="45">
        <v>0.29149999999999998</v>
      </c>
      <c r="D1285" s="45">
        <v>0.2361</v>
      </c>
      <c r="E1285" s="43">
        <f t="shared" si="310"/>
        <v>0.99990000000000001</v>
      </c>
      <c r="F1285" s="89">
        <f t="shared" si="301"/>
        <v>0.41420625</v>
      </c>
      <c r="G1285" s="70">
        <f t="shared" ref="G1285:G1291" si="311">B1285-D1285</f>
        <v>0.23619999999999999</v>
      </c>
      <c r="H1285" s="80">
        <f t="shared" si="284"/>
        <v>0.37536264178302992</v>
      </c>
      <c r="I1285" s="80">
        <f t="shared" si="285"/>
        <v>0.47693463375067235</v>
      </c>
      <c r="J1285" s="80">
        <f t="shared" si="286"/>
        <v>0.27379064981538748</v>
      </c>
      <c r="K1285" s="44">
        <v>1308.1099999999999</v>
      </c>
      <c r="L1285" s="44">
        <v>1274.55</v>
      </c>
      <c r="M1285" s="44">
        <v>1308.04</v>
      </c>
      <c r="N1285" s="106"/>
      <c r="O1285" s="1"/>
    </row>
    <row r="1286" spans="1:15">
      <c r="A1286" s="40">
        <v>40934</v>
      </c>
      <c r="B1286" s="45">
        <v>0.48397400000000002</v>
      </c>
      <c r="C1286" s="45">
        <v>0.32691999999999999</v>
      </c>
      <c r="D1286" s="45">
        <v>0.18909999999999999</v>
      </c>
      <c r="E1286" s="43">
        <f t="shared" si="310"/>
        <v>0.99999400000000005</v>
      </c>
      <c r="F1286" s="89">
        <f t="shared" ref="F1286:F1302" si="312">AVERAGE(B1279:B1286)</f>
        <v>0.43340299999999998</v>
      </c>
      <c r="G1286" s="70">
        <f t="shared" si="311"/>
        <v>0.29487400000000002</v>
      </c>
      <c r="H1286" s="80">
        <f t="shared" ref="H1286:H1349" si="313">$B$1878</f>
        <v>0.37536264178302992</v>
      </c>
      <c r="I1286" s="80">
        <f t="shared" ref="I1286:I1349" si="314">$B$1880</f>
        <v>0.47693463375067235</v>
      </c>
      <c r="J1286" s="80">
        <f t="shared" ref="J1286:J1349" si="315">$B$1881</f>
        <v>0.27379064981538748</v>
      </c>
      <c r="K1286" s="44">
        <v>1328.3</v>
      </c>
      <c r="L1286" s="44">
        <v>1290.22</v>
      </c>
      <c r="M1286" s="44">
        <v>1326.06</v>
      </c>
      <c r="N1286" s="106"/>
      <c r="O1286" s="1"/>
    </row>
    <row r="1287" spans="1:15">
      <c r="A1287" s="40">
        <v>40941</v>
      </c>
      <c r="B1287" s="45">
        <v>0.43806</v>
      </c>
      <c r="C1287" s="45">
        <v>0.31117</v>
      </c>
      <c r="D1287" s="45">
        <v>0.25074999999999997</v>
      </c>
      <c r="E1287" s="43">
        <f t="shared" si="310"/>
        <v>0.99998000000000009</v>
      </c>
      <c r="F1287" s="89">
        <f t="shared" si="312"/>
        <v>0.43994800000000001</v>
      </c>
      <c r="G1287" s="70">
        <f t="shared" si="311"/>
        <v>0.18731000000000003</v>
      </c>
      <c r="H1287" s="80">
        <f t="shared" si="313"/>
        <v>0.37536264178302992</v>
      </c>
      <c r="I1287" s="80">
        <f t="shared" si="314"/>
        <v>0.47693463375067235</v>
      </c>
      <c r="J1287" s="80">
        <f t="shared" si="315"/>
        <v>0.27379064981538748</v>
      </c>
      <c r="K1287" s="44">
        <v>1333.47</v>
      </c>
      <c r="L1287" s="44">
        <v>1300.49</v>
      </c>
      <c r="M1287" s="44">
        <v>1324.09</v>
      </c>
      <c r="N1287" s="106"/>
      <c r="O1287" s="1"/>
    </row>
    <row r="1288" spans="1:15">
      <c r="A1288" s="40">
        <v>40948</v>
      </c>
      <c r="B1288" s="45">
        <v>0.51642999999999994</v>
      </c>
      <c r="C1288" s="45">
        <v>0.28169</v>
      </c>
      <c r="D1288" s="45">
        <v>0.20186999999999999</v>
      </c>
      <c r="E1288" s="43">
        <f t="shared" si="310"/>
        <v>0.99998999999999993</v>
      </c>
      <c r="F1288" s="89">
        <f t="shared" si="312"/>
        <v>0.45427675000000001</v>
      </c>
      <c r="G1288" s="70">
        <f t="shared" si="311"/>
        <v>0.31455999999999995</v>
      </c>
      <c r="H1288" s="80">
        <f t="shared" si="313"/>
        <v>0.37536264178302992</v>
      </c>
      <c r="I1288" s="80">
        <f t="shared" si="314"/>
        <v>0.47693463375067235</v>
      </c>
      <c r="J1288" s="80">
        <f t="shared" si="315"/>
        <v>0.27379064981538748</v>
      </c>
      <c r="K1288" s="44">
        <v>1351</v>
      </c>
      <c r="L1288" s="44">
        <v>1306.69</v>
      </c>
      <c r="M1288" s="44">
        <v>1349.96</v>
      </c>
      <c r="N1288" s="106"/>
      <c r="O1288" s="1"/>
    </row>
    <row r="1289" spans="1:15">
      <c r="A1289" s="40">
        <v>40955</v>
      </c>
      <c r="B1289" s="45">
        <v>0.42713000000000001</v>
      </c>
      <c r="C1289" s="45">
        <v>0.30653000000000002</v>
      </c>
      <c r="D1289" s="45">
        <v>0.26633000000000001</v>
      </c>
      <c r="E1289" s="43">
        <f>SUM(B1289:D1289)</f>
        <v>0.99998999999999993</v>
      </c>
      <c r="F1289" s="89">
        <f t="shared" si="312"/>
        <v>0.46551175</v>
      </c>
      <c r="G1289" s="70">
        <f t="shared" si="311"/>
        <v>0.1608</v>
      </c>
      <c r="H1289" s="80">
        <f t="shared" si="313"/>
        <v>0.37536264178302992</v>
      </c>
      <c r="I1289" s="80">
        <f t="shared" si="314"/>
        <v>0.47693463375067235</v>
      </c>
      <c r="J1289" s="80">
        <f t="shared" si="315"/>
        <v>0.27379064981538748</v>
      </c>
      <c r="K1289" s="44">
        <v>1355.87</v>
      </c>
      <c r="L1289" s="44">
        <v>1335.92</v>
      </c>
      <c r="M1289" s="44">
        <v>1343.23</v>
      </c>
      <c r="N1289" s="106"/>
      <c r="O1289" s="1"/>
    </row>
    <row r="1290" spans="1:15" ht="11.25" customHeight="1">
      <c r="A1290" s="40">
        <v>40962</v>
      </c>
      <c r="B1290" s="45">
        <v>0.43689</v>
      </c>
      <c r="C1290" s="45">
        <v>0.28802</v>
      </c>
      <c r="D1290" s="45">
        <v>0.27507999999999999</v>
      </c>
      <c r="E1290" s="43">
        <f>SUM(B1290:D1290)</f>
        <v>0.99998999999999993</v>
      </c>
      <c r="F1290" s="89">
        <f t="shared" si="312"/>
        <v>0.46937300000000004</v>
      </c>
      <c r="G1290" s="70">
        <f t="shared" si="311"/>
        <v>0.16181000000000001</v>
      </c>
      <c r="H1290" s="80">
        <f t="shared" si="313"/>
        <v>0.37536264178302992</v>
      </c>
      <c r="I1290" s="80">
        <f t="shared" si="314"/>
        <v>0.47693463375067235</v>
      </c>
      <c r="J1290" s="80">
        <f t="shared" si="315"/>
        <v>0.27379064981538748</v>
      </c>
      <c r="K1290" s="44">
        <v>1367.76</v>
      </c>
      <c r="L1290" s="44">
        <v>1340.8</v>
      </c>
      <c r="M1290" s="44">
        <v>1357.66</v>
      </c>
      <c r="N1290" s="106"/>
      <c r="O1290" s="1"/>
    </row>
    <row r="1291" spans="1:15">
      <c r="A1291" s="40">
        <v>40969</v>
      </c>
      <c r="B1291" s="45">
        <v>0.44512000000000002</v>
      </c>
      <c r="C1291" s="45">
        <v>0.28658</v>
      </c>
      <c r="D1291" s="45">
        <v>0.26828999999999997</v>
      </c>
      <c r="E1291" s="43">
        <f>SUM(B1291:D1291)</f>
        <v>0.99998999999999993</v>
      </c>
      <c r="F1291" s="89">
        <f t="shared" si="312"/>
        <v>0.46391300000000002</v>
      </c>
      <c r="G1291" s="70">
        <f t="shared" si="311"/>
        <v>0.17683000000000004</v>
      </c>
      <c r="H1291" s="80">
        <f t="shared" si="313"/>
        <v>0.37536264178302992</v>
      </c>
      <c r="I1291" s="80">
        <f t="shared" si="314"/>
        <v>0.47693463375067235</v>
      </c>
      <c r="J1291" s="80">
        <f t="shared" si="315"/>
        <v>0.27379064981538748</v>
      </c>
      <c r="K1291" s="44">
        <v>1378.04</v>
      </c>
      <c r="L1291" s="44">
        <v>1352.28</v>
      </c>
      <c r="M1291" s="44">
        <v>1365.68</v>
      </c>
      <c r="N1291" s="106"/>
      <c r="O1291" s="1"/>
    </row>
    <row r="1292" spans="1:15">
      <c r="A1292" s="40">
        <v>40976</v>
      </c>
      <c r="B1292" s="45">
        <v>0.42379</v>
      </c>
      <c r="C1292" s="45">
        <v>0.28623999999999999</v>
      </c>
      <c r="D1292" s="45">
        <v>0.28996</v>
      </c>
      <c r="E1292" s="43">
        <f t="shared" si="310"/>
        <v>0.99998999999999993</v>
      </c>
      <c r="F1292" s="89">
        <f t="shared" si="312"/>
        <v>0.45546175000000005</v>
      </c>
      <c r="G1292" s="70">
        <f t="shared" si="309"/>
        <v>0.13383</v>
      </c>
      <c r="H1292" s="80">
        <f t="shared" si="313"/>
        <v>0.37536264178302992</v>
      </c>
      <c r="I1292" s="80">
        <f t="shared" si="314"/>
        <v>0.47693463375067235</v>
      </c>
      <c r="J1292" s="80">
        <f t="shared" si="315"/>
        <v>0.27379064981538748</v>
      </c>
      <c r="K1292" s="44">
        <v>1378.04</v>
      </c>
      <c r="L1292" s="44">
        <v>1340.03</v>
      </c>
      <c r="M1292" s="44">
        <v>1352.63</v>
      </c>
      <c r="N1292" s="106"/>
      <c r="O1292" s="1"/>
    </row>
    <row r="1293" spans="1:15">
      <c r="A1293" s="40">
        <v>40983</v>
      </c>
      <c r="B1293" s="45">
        <v>0.456067</v>
      </c>
      <c r="C1293" s="45">
        <v>0.27196700000000001</v>
      </c>
      <c r="D1293" s="45">
        <v>0.27196700000000001</v>
      </c>
      <c r="E1293" s="43">
        <f t="shared" ref="E1293:E1303" si="316">SUM(B1293:D1293)</f>
        <v>1.0000010000000001</v>
      </c>
      <c r="F1293" s="89">
        <f t="shared" si="312"/>
        <v>0.45343262499999998</v>
      </c>
      <c r="G1293" s="70">
        <f t="shared" ref="G1293:G1303" si="317">B1293-D1293</f>
        <v>0.18409999999999999</v>
      </c>
      <c r="H1293" s="80">
        <f t="shared" si="313"/>
        <v>0.37536264178302992</v>
      </c>
      <c r="I1293" s="80">
        <f t="shared" si="314"/>
        <v>0.47693463375067235</v>
      </c>
      <c r="J1293" s="80">
        <f t="shared" si="315"/>
        <v>0.27379064981538748</v>
      </c>
      <c r="K1293" s="44">
        <v>1399.42</v>
      </c>
      <c r="L1293" s="44">
        <v>1340.03</v>
      </c>
      <c r="M1293" s="44">
        <v>1394.28</v>
      </c>
      <c r="N1293" s="106"/>
      <c r="O1293" s="1"/>
    </row>
    <row r="1294" spans="1:15">
      <c r="A1294" s="40">
        <v>40990</v>
      </c>
      <c r="B1294" s="45">
        <v>0.42384100000000002</v>
      </c>
      <c r="C1294" s="45">
        <v>0.29801299999999997</v>
      </c>
      <c r="D1294" s="45">
        <v>0.278146</v>
      </c>
      <c r="E1294" s="43">
        <f t="shared" si="316"/>
        <v>1</v>
      </c>
      <c r="F1294" s="89">
        <f t="shared" si="312"/>
        <v>0.44591599999999998</v>
      </c>
      <c r="G1294" s="70">
        <f t="shared" si="317"/>
        <v>0.14569500000000002</v>
      </c>
      <c r="H1294" s="80">
        <f t="shared" si="313"/>
        <v>0.37536264178302992</v>
      </c>
      <c r="I1294" s="80">
        <f t="shared" si="314"/>
        <v>0.47693463375067235</v>
      </c>
      <c r="J1294" s="80">
        <f t="shared" si="315"/>
        <v>0.27379064981538748</v>
      </c>
      <c r="K1294" s="44">
        <v>1414</v>
      </c>
      <c r="L1294" s="44">
        <v>1371.92</v>
      </c>
      <c r="M1294" s="44">
        <v>1402.89</v>
      </c>
      <c r="N1294" s="106"/>
      <c r="O1294" s="1"/>
    </row>
    <row r="1295" spans="1:15">
      <c r="A1295" s="40">
        <v>40997</v>
      </c>
      <c r="B1295" s="45">
        <v>0.42470000000000002</v>
      </c>
      <c r="C1295" s="45">
        <v>0.32050000000000001</v>
      </c>
      <c r="D1295" s="45">
        <v>0.25480000000000003</v>
      </c>
      <c r="E1295" s="43">
        <f t="shared" si="316"/>
        <v>1</v>
      </c>
      <c r="F1295" s="89">
        <f t="shared" si="312"/>
        <v>0.44424599999999997</v>
      </c>
      <c r="G1295" s="70">
        <f t="shared" si="317"/>
        <v>0.1699</v>
      </c>
      <c r="H1295" s="80">
        <f t="shared" si="313"/>
        <v>0.37536264178302992</v>
      </c>
      <c r="I1295" s="80">
        <f t="shared" si="314"/>
        <v>0.47693463375067235</v>
      </c>
      <c r="J1295" s="80">
        <f t="shared" si="315"/>
        <v>0.27379064981538748</v>
      </c>
      <c r="K1295" s="44">
        <v>1419.15</v>
      </c>
      <c r="L1295" s="44">
        <v>1386.87</v>
      </c>
      <c r="M1295" s="44">
        <v>1405.54</v>
      </c>
      <c r="N1295" s="106"/>
      <c r="O1295" s="1"/>
    </row>
    <row r="1296" spans="1:15">
      <c r="A1296" s="40">
        <v>41004</v>
      </c>
      <c r="B1296" s="45">
        <v>0.381743</v>
      </c>
      <c r="C1296" s="45">
        <v>0.34024900000000002</v>
      </c>
      <c r="D1296" s="45">
        <v>0.27800799999999998</v>
      </c>
      <c r="E1296" s="43">
        <f t="shared" si="316"/>
        <v>1</v>
      </c>
      <c r="F1296" s="89">
        <f t="shared" si="312"/>
        <v>0.42741012500000003</v>
      </c>
      <c r="G1296" s="70">
        <f t="shared" si="317"/>
        <v>0.10373500000000002</v>
      </c>
      <c r="H1296" s="80">
        <f t="shared" si="313"/>
        <v>0.37536264178302992</v>
      </c>
      <c r="I1296" s="80">
        <f t="shared" si="314"/>
        <v>0.47693463375067235</v>
      </c>
      <c r="J1296" s="80">
        <f t="shared" si="315"/>
        <v>0.27379064981538748</v>
      </c>
      <c r="K1296" s="44">
        <v>1422.38</v>
      </c>
      <c r="L1296" s="44">
        <v>1391.56</v>
      </c>
      <c r="M1296" s="44">
        <v>1398.96</v>
      </c>
      <c r="N1296" s="106"/>
      <c r="O1296" s="1"/>
    </row>
    <row r="1297" spans="1:15">
      <c r="A1297" s="40">
        <v>41011</v>
      </c>
      <c r="B1297" s="45">
        <v>0.281385</v>
      </c>
      <c r="C1297" s="45">
        <v>0.30303000000000002</v>
      </c>
      <c r="D1297" s="45">
        <v>0.41558400000000001</v>
      </c>
      <c r="E1297" s="43">
        <f t="shared" si="316"/>
        <v>0.99999900000000008</v>
      </c>
      <c r="F1297" s="89">
        <f t="shared" si="312"/>
        <v>0.409192</v>
      </c>
      <c r="G1297" s="70">
        <f t="shared" si="317"/>
        <v>-0.13419900000000001</v>
      </c>
      <c r="H1297" s="80">
        <f t="shared" si="313"/>
        <v>0.37536264178302992</v>
      </c>
      <c r="I1297" s="80">
        <f t="shared" si="314"/>
        <v>0.47693463375067235</v>
      </c>
      <c r="J1297" s="80">
        <f t="shared" si="315"/>
        <v>0.27379064981538748</v>
      </c>
      <c r="K1297" s="44">
        <v>1422.38</v>
      </c>
      <c r="L1297" s="44">
        <v>1357.38</v>
      </c>
      <c r="M1297" s="44">
        <v>1368.71</v>
      </c>
      <c r="N1297" s="106"/>
      <c r="O1297" s="1"/>
    </row>
    <row r="1298" spans="1:15">
      <c r="A1298" s="40">
        <v>41018</v>
      </c>
      <c r="B1298" s="45">
        <v>0.31178699999999998</v>
      </c>
      <c r="C1298" s="45">
        <v>0.34981000000000001</v>
      </c>
      <c r="D1298" s="45">
        <v>0.33840300000000001</v>
      </c>
      <c r="E1298" s="43">
        <f>SUM(B1298:D1298)</f>
        <v>1</v>
      </c>
      <c r="F1298" s="89">
        <f t="shared" si="312"/>
        <v>0.39355412499999998</v>
      </c>
      <c r="G1298" s="70">
        <f t="shared" si="317"/>
        <v>-2.6616000000000029E-2</v>
      </c>
      <c r="H1298" s="80">
        <f t="shared" si="313"/>
        <v>0.37536264178302992</v>
      </c>
      <c r="I1298" s="80">
        <f t="shared" si="314"/>
        <v>0.47693463375067235</v>
      </c>
      <c r="J1298" s="80">
        <f t="shared" si="315"/>
        <v>0.27379064981538748</v>
      </c>
      <c r="K1298" s="44">
        <v>1392.76</v>
      </c>
      <c r="L1298" s="44">
        <v>1357.38</v>
      </c>
      <c r="M1298" s="44">
        <v>1385.14</v>
      </c>
      <c r="N1298" s="106"/>
      <c r="O1298" s="1"/>
    </row>
    <row r="1299" spans="1:15">
      <c r="A1299" s="40">
        <v>41025</v>
      </c>
      <c r="B1299" s="45">
        <v>0.27642299999999997</v>
      </c>
      <c r="C1299" s="45">
        <v>0.34959299999999999</v>
      </c>
      <c r="D1299" s="45">
        <v>0.37398399999999998</v>
      </c>
      <c r="E1299" s="43">
        <f>SUM(B1299:D1299)</f>
        <v>0.99999999999999989</v>
      </c>
      <c r="F1299" s="89">
        <f t="shared" si="312"/>
        <v>0.37246699999999994</v>
      </c>
      <c r="G1299" s="70">
        <f t="shared" si="317"/>
        <v>-9.7561000000000009E-2</v>
      </c>
      <c r="H1299" s="80">
        <f t="shared" si="313"/>
        <v>0.37536264178302992</v>
      </c>
      <c r="I1299" s="80">
        <f t="shared" si="314"/>
        <v>0.47693463375067235</v>
      </c>
      <c r="J1299" s="80">
        <f t="shared" si="315"/>
        <v>0.27379064981538748</v>
      </c>
      <c r="K1299" s="44">
        <v>1392.76</v>
      </c>
      <c r="L1299" s="44">
        <v>1358.79</v>
      </c>
      <c r="M1299" s="44">
        <v>1390.69</v>
      </c>
      <c r="N1299" s="106"/>
      <c r="O1299" s="1"/>
    </row>
    <row r="1300" spans="1:15">
      <c r="A1300" s="40">
        <v>41032</v>
      </c>
      <c r="B1300" s="45">
        <v>0.35401500000000002</v>
      </c>
      <c r="C1300" s="45">
        <v>0.36131400000000002</v>
      </c>
      <c r="D1300" s="45">
        <v>0.28467199999999998</v>
      </c>
      <c r="E1300" s="43">
        <f>SUM(B1300:D1300)</f>
        <v>1.0000010000000001</v>
      </c>
      <c r="F1300" s="89">
        <f t="shared" si="312"/>
        <v>0.36374512499999995</v>
      </c>
      <c r="G1300" s="70">
        <f t="shared" si="317"/>
        <v>6.9343000000000043E-2</v>
      </c>
      <c r="H1300" s="80">
        <f t="shared" si="313"/>
        <v>0.37536264178302992</v>
      </c>
      <c r="I1300" s="80">
        <f t="shared" si="314"/>
        <v>0.47693463375067235</v>
      </c>
      <c r="J1300" s="80">
        <f t="shared" si="315"/>
        <v>0.27379064981538748</v>
      </c>
      <c r="K1300" s="44">
        <v>1415.32</v>
      </c>
      <c r="L1300" s="44">
        <v>1366.82</v>
      </c>
      <c r="M1300" s="44">
        <v>1402.31</v>
      </c>
      <c r="N1300" s="106"/>
      <c r="O1300" s="1"/>
    </row>
    <row r="1301" spans="1:15">
      <c r="A1301" s="40">
        <v>41039</v>
      </c>
      <c r="B1301" s="45">
        <v>0.25396800000000003</v>
      </c>
      <c r="C1301" s="45">
        <v>0.32539699999999999</v>
      </c>
      <c r="D1301" s="45">
        <v>0.42063499999999998</v>
      </c>
      <c r="E1301" s="43">
        <f>SUM(B1301:D1301)</f>
        <v>1</v>
      </c>
      <c r="F1301" s="89">
        <f t="shared" si="312"/>
        <v>0.33848275</v>
      </c>
      <c r="G1301" s="70">
        <f t="shared" si="317"/>
        <v>-0.16666699999999995</v>
      </c>
      <c r="H1301" s="80">
        <f t="shared" si="313"/>
        <v>0.37536264178302992</v>
      </c>
      <c r="I1301" s="80">
        <f t="shared" si="314"/>
        <v>0.47693463375067235</v>
      </c>
      <c r="J1301" s="80">
        <f t="shared" si="315"/>
        <v>0.27379064981538748</v>
      </c>
      <c r="K1301" s="44">
        <v>1415.32</v>
      </c>
      <c r="L1301" s="44">
        <v>1343.13</v>
      </c>
      <c r="M1301" s="44">
        <v>1354.58</v>
      </c>
      <c r="N1301" s="106"/>
      <c r="O1301" s="1"/>
    </row>
    <row r="1302" spans="1:15">
      <c r="A1302" s="40">
        <v>41046</v>
      </c>
      <c r="B1302" s="45">
        <v>0.235821</v>
      </c>
      <c r="C1302" s="45">
        <v>0.30447800000000003</v>
      </c>
      <c r="D1302" s="45">
        <v>0.45970100000000003</v>
      </c>
      <c r="E1302" s="43">
        <f>SUM(B1302:D1302)</f>
        <v>1</v>
      </c>
      <c r="F1302" s="89">
        <f t="shared" si="312"/>
        <v>0.31498025000000002</v>
      </c>
      <c r="G1302" s="70">
        <f>B1302-D1302</f>
        <v>-0.22388000000000002</v>
      </c>
      <c r="H1302" s="80">
        <f t="shared" si="313"/>
        <v>0.37536264178302992</v>
      </c>
      <c r="I1302" s="80">
        <f t="shared" si="314"/>
        <v>0.47693463375067235</v>
      </c>
      <c r="J1302" s="80">
        <f t="shared" si="315"/>
        <v>0.27379064981538748</v>
      </c>
      <c r="K1302" s="44">
        <v>1369.16</v>
      </c>
      <c r="L1302" s="44">
        <v>1324.79</v>
      </c>
      <c r="M1302" s="44">
        <v>1324.8</v>
      </c>
      <c r="N1302" s="106"/>
      <c r="O1302" s="1"/>
    </row>
    <row r="1303" spans="1:15">
      <c r="A1303" s="40">
        <v>41053</v>
      </c>
      <c r="B1303" s="45">
        <v>0.30468800000000001</v>
      </c>
      <c r="C1303" s="45">
        <v>0.30859399999999998</v>
      </c>
      <c r="D1303" s="45">
        <v>0.38671899999999998</v>
      </c>
      <c r="E1303" s="43">
        <f t="shared" si="316"/>
        <v>1.0000009999999999</v>
      </c>
      <c r="F1303" s="89">
        <f t="shared" ref="F1303:F1308" si="318">AVERAGE(B1296:B1303)</f>
        <v>0.29997875000000002</v>
      </c>
      <c r="G1303" s="70">
        <f t="shared" si="317"/>
        <v>-8.2030999999999965E-2</v>
      </c>
      <c r="H1303" s="80">
        <f t="shared" si="313"/>
        <v>0.37536264178302992</v>
      </c>
      <c r="I1303" s="80">
        <f t="shared" si="314"/>
        <v>0.47693463375067235</v>
      </c>
      <c r="J1303" s="80">
        <f t="shared" si="315"/>
        <v>0.27379064981538748</v>
      </c>
      <c r="K1303" s="44">
        <v>1344.94</v>
      </c>
      <c r="L1303" s="44">
        <v>1291.98</v>
      </c>
      <c r="M1303" s="44">
        <v>1318.86</v>
      </c>
      <c r="N1303" s="106"/>
      <c r="O1303" s="1"/>
    </row>
    <row r="1304" spans="1:15">
      <c r="A1304" s="40">
        <v>41060</v>
      </c>
      <c r="B1304" s="45">
        <v>0.28015600000000002</v>
      </c>
      <c r="C1304" s="45">
        <v>0.29961100000000002</v>
      </c>
      <c r="D1304" s="45">
        <v>0.42023300000000002</v>
      </c>
      <c r="E1304" s="43">
        <f t="shared" ref="E1304:E1309" si="319">SUM(B1304:D1304)</f>
        <v>1</v>
      </c>
      <c r="F1304" s="89">
        <f t="shared" si="318"/>
        <v>0.28728037499999998</v>
      </c>
      <c r="G1304" s="70">
        <f t="shared" ref="G1304:G1309" si="320">B1304-D1304</f>
        <v>-0.14007700000000001</v>
      </c>
      <c r="H1304" s="80">
        <f t="shared" si="313"/>
        <v>0.37536264178302992</v>
      </c>
      <c r="I1304" s="80">
        <f t="shared" si="314"/>
        <v>0.47693463375067235</v>
      </c>
      <c r="J1304" s="80">
        <f t="shared" si="315"/>
        <v>0.27379064981538748</v>
      </c>
      <c r="K1304" s="44">
        <v>1334.93</v>
      </c>
      <c r="L1304" s="44">
        <v>1295.73</v>
      </c>
      <c r="M1304" s="44">
        <v>1313.32</v>
      </c>
      <c r="N1304" s="106"/>
      <c r="O1304" s="1"/>
    </row>
    <row r="1305" spans="1:15">
      <c r="A1305" s="40">
        <v>41067</v>
      </c>
      <c r="B1305" s="45">
        <v>0.27450999999999998</v>
      </c>
      <c r="C1305" s="45">
        <v>0.26797399999999999</v>
      </c>
      <c r="D1305" s="45">
        <v>0.45751599999999998</v>
      </c>
      <c r="E1305" s="43">
        <f t="shared" si="319"/>
        <v>1</v>
      </c>
      <c r="F1305" s="89">
        <f t="shared" si="318"/>
        <v>0.28642099999999998</v>
      </c>
      <c r="G1305" s="70">
        <f t="shared" si="320"/>
        <v>-0.183006</v>
      </c>
      <c r="H1305" s="80">
        <f t="shared" si="313"/>
        <v>0.37536264178302992</v>
      </c>
      <c r="I1305" s="80">
        <f t="shared" si="314"/>
        <v>0.47693463375067235</v>
      </c>
      <c r="J1305" s="80">
        <f t="shared" si="315"/>
        <v>0.27379064981538748</v>
      </c>
      <c r="K1305" s="44">
        <v>1334.93</v>
      </c>
      <c r="L1305" s="44">
        <v>1266.74</v>
      </c>
      <c r="M1305" s="44">
        <v>1315.13</v>
      </c>
      <c r="N1305" s="106"/>
      <c r="O1305" s="1"/>
    </row>
    <row r="1306" spans="1:15">
      <c r="A1306" s="40">
        <v>41074</v>
      </c>
      <c r="B1306" s="45">
        <v>0.34035100000000001</v>
      </c>
      <c r="C1306" s="45">
        <v>0.30175400000000002</v>
      </c>
      <c r="D1306" s="45">
        <v>0.35789500000000002</v>
      </c>
      <c r="E1306" s="43">
        <f t="shared" si="319"/>
        <v>1</v>
      </c>
      <c r="F1306" s="89">
        <f t="shared" si="318"/>
        <v>0.28999150000000001</v>
      </c>
      <c r="G1306" s="70">
        <f t="shared" si="320"/>
        <v>-1.7544000000000004E-2</v>
      </c>
      <c r="H1306" s="80">
        <f t="shared" si="313"/>
        <v>0.37536264178302992</v>
      </c>
      <c r="I1306" s="80">
        <f t="shared" si="314"/>
        <v>0.47693463375067235</v>
      </c>
      <c r="J1306" s="80">
        <f t="shared" si="315"/>
        <v>0.27379064981538748</v>
      </c>
      <c r="K1306" s="44">
        <v>1335.52</v>
      </c>
      <c r="L1306" s="44">
        <v>1274.1600000000001</v>
      </c>
      <c r="M1306" s="44">
        <v>1314.88</v>
      </c>
      <c r="N1306" s="106"/>
      <c r="O1306" s="1"/>
    </row>
    <row r="1307" spans="1:15">
      <c r="A1307" s="40">
        <v>41081</v>
      </c>
      <c r="B1307" s="45">
        <v>0.32890399999999997</v>
      </c>
      <c r="C1307" s="45">
        <v>0.31229200000000001</v>
      </c>
      <c r="D1307" s="45">
        <v>0.35880400000000001</v>
      </c>
      <c r="E1307" s="43">
        <f t="shared" si="319"/>
        <v>1</v>
      </c>
      <c r="F1307" s="89">
        <f t="shared" si="318"/>
        <v>0.29655162500000004</v>
      </c>
      <c r="G1307" s="70">
        <f t="shared" si="320"/>
        <v>-2.9900000000000038E-2</v>
      </c>
      <c r="H1307" s="80">
        <f t="shared" si="313"/>
        <v>0.37536264178302992</v>
      </c>
      <c r="I1307" s="80">
        <f t="shared" si="314"/>
        <v>0.47693463375067235</v>
      </c>
      <c r="J1307" s="80">
        <f t="shared" si="315"/>
        <v>0.27379064981538748</v>
      </c>
      <c r="K1307" s="44">
        <v>1363.46</v>
      </c>
      <c r="L1307" s="44">
        <v>1306.6199999999999</v>
      </c>
      <c r="M1307" s="44">
        <v>1355.69</v>
      </c>
      <c r="N1307" s="106"/>
      <c r="O1307" s="1"/>
    </row>
    <row r="1308" spans="1:15">
      <c r="A1308" s="40">
        <v>41088</v>
      </c>
      <c r="B1308" s="45">
        <v>0.28668900000000003</v>
      </c>
      <c r="C1308" s="45">
        <v>0.269625</v>
      </c>
      <c r="D1308" s="45">
        <v>0.44368600000000002</v>
      </c>
      <c r="E1308" s="43">
        <f t="shared" si="319"/>
        <v>1</v>
      </c>
      <c r="F1308" s="89">
        <f t="shared" si="318"/>
        <v>0.28813587500000004</v>
      </c>
      <c r="G1308" s="70">
        <f t="shared" si="320"/>
        <v>-0.156997</v>
      </c>
      <c r="H1308" s="80">
        <f t="shared" si="313"/>
        <v>0.37536264178302992</v>
      </c>
      <c r="I1308" s="80">
        <f t="shared" si="314"/>
        <v>0.47693463375067235</v>
      </c>
      <c r="J1308" s="80">
        <f t="shared" si="315"/>
        <v>0.27379064981538748</v>
      </c>
      <c r="K1308" s="44">
        <v>1363.46</v>
      </c>
      <c r="L1308" s="44">
        <v>1309.27</v>
      </c>
      <c r="M1308" s="44">
        <v>1331.85</v>
      </c>
      <c r="N1308" s="106"/>
      <c r="O1308" s="1"/>
    </row>
    <row r="1309" spans="1:15">
      <c r="A1309" s="40">
        <v>41095</v>
      </c>
      <c r="B1309" s="45">
        <v>0.32640000000000002</v>
      </c>
      <c r="C1309" s="45">
        <v>0.34029999999999999</v>
      </c>
      <c r="D1309" s="45">
        <v>0.33329999999999999</v>
      </c>
      <c r="E1309" s="43">
        <f t="shared" si="319"/>
        <v>1</v>
      </c>
      <c r="F1309" s="89">
        <f t="shared" ref="F1309:F1314" si="321">AVERAGE(B1302:B1309)</f>
        <v>0.29718987499999999</v>
      </c>
      <c r="G1309" s="70">
        <f t="shared" si="320"/>
        <v>-6.8999999999999617E-3</v>
      </c>
      <c r="H1309" s="80">
        <f t="shared" si="313"/>
        <v>0.37536264178302992</v>
      </c>
      <c r="I1309" s="80">
        <f t="shared" si="314"/>
        <v>0.47693463375067235</v>
      </c>
      <c r="J1309" s="80">
        <f t="shared" si="315"/>
        <v>0.27379064981538748</v>
      </c>
      <c r="K1309" s="44">
        <v>1374.81</v>
      </c>
      <c r="L1309" s="44">
        <v>1313.29</v>
      </c>
      <c r="M1309" s="44">
        <v>1374.02</v>
      </c>
      <c r="N1309" s="106"/>
      <c r="O1309" s="1"/>
    </row>
    <row r="1310" spans="1:15">
      <c r="A1310" s="40">
        <v>41102</v>
      </c>
      <c r="B1310" s="45">
        <v>0.30225099999999999</v>
      </c>
      <c r="C1310" s="45">
        <v>0.35048200000000002</v>
      </c>
      <c r="D1310" s="45">
        <v>0.34726699999999999</v>
      </c>
      <c r="E1310" s="43">
        <f t="shared" ref="E1310:E1315" si="322">SUM(B1310:D1310)</f>
        <v>1</v>
      </c>
      <c r="F1310" s="89">
        <f t="shared" si="321"/>
        <v>0.30549362499999999</v>
      </c>
      <c r="G1310" s="70">
        <f t="shared" ref="G1310:G1315" si="323">B1310-D1310</f>
        <v>-4.5016E-2</v>
      </c>
      <c r="H1310" s="80">
        <f t="shared" si="313"/>
        <v>0.37536264178302992</v>
      </c>
      <c r="I1310" s="80">
        <f t="shared" si="314"/>
        <v>0.47693463375067235</v>
      </c>
      <c r="J1310" s="80">
        <f t="shared" si="315"/>
        <v>0.27379064981538748</v>
      </c>
      <c r="K1310" s="44">
        <v>1374.81</v>
      </c>
      <c r="L1310" s="44">
        <v>1333.25</v>
      </c>
      <c r="M1310" s="44">
        <v>1341.45</v>
      </c>
      <c r="N1310" s="106"/>
      <c r="O1310" s="1"/>
    </row>
    <row r="1311" spans="1:15">
      <c r="A1311" s="40">
        <v>41109</v>
      </c>
      <c r="B1311" s="45">
        <v>0.22189999999999999</v>
      </c>
      <c r="C1311" s="45">
        <v>0.36023100000000002</v>
      </c>
      <c r="D1311" s="45">
        <v>0.41786699999999999</v>
      </c>
      <c r="E1311" s="43">
        <f t="shared" si="322"/>
        <v>0.99999799999999994</v>
      </c>
      <c r="F1311" s="89">
        <f t="shared" si="321"/>
        <v>0.29514512500000001</v>
      </c>
      <c r="G1311" s="70">
        <f t="shared" si="323"/>
        <v>-0.195967</v>
      </c>
      <c r="H1311" s="80">
        <f t="shared" si="313"/>
        <v>0.37536264178302992</v>
      </c>
      <c r="I1311" s="80">
        <f t="shared" si="314"/>
        <v>0.47693463375067235</v>
      </c>
      <c r="J1311" s="80">
        <f t="shared" si="315"/>
        <v>0.27379064981538748</v>
      </c>
      <c r="K1311" s="44">
        <v>1375.26</v>
      </c>
      <c r="L1311" s="44">
        <v>1325.41</v>
      </c>
      <c r="M1311" s="44">
        <v>1372.78</v>
      </c>
      <c r="N1311" s="106"/>
      <c r="O1311" s="1"/>
    </row>
    <row r="1312" spans="1:15">
      <c r="A1312" s="40">
        <v>41116</v>
      </c>
      <c r="B1312" s="45">
        <v>0.28115000000000001</v>
      </c>
      <c r="C1312" s="45">
        <v>0.28754000000000002</v>
      </c>
      <c r="D1312" s="45">
        <v>0.43131000000000003</v>
      </c>
      <c r="E1312" s="43">
        <f t="shared" si="322"/>
        <v>1</v>
      </c>
      <c r="F1312" s="89">
        <f t="shared" si="321"/>
        <v>0.29526937500000006</v>
      </c>
      <c r="G1312" s="70">
        <f t="shared" si="323"/>
        <v>-0.15016000000000002</v>
      </c>
      <c r="H1312" s="80">
        <f t="shared" si="313"/>
        <v>0.37536264178302992</v>
      </c>
      <c r="I1312" s="80">
        <f t="shared" si="314"/>
        <v>0.47693463375067235</v>
      </c>
      <c r="J1312" s="80">
        <f t="shared" si="315"/>
        <v>0.27379064981538748</v>
      </c>
      <c r="K1312" s="44">
        <v>1380.39</v>
      </c>
      <c r="L1312" s="44">
        <v>1329.24</v>
      </c>
      <c r="M1312" s="44">
        <v>1337.89</v>
      </c>
      <c r="N1312" s="106"/>
      <c r="O1312" s="1"/>
    </row>
    <row r="1313" spans="1:15">
      <c r="A1313" s="40">
        <v>41123</v>
      </c>
      <c r="B1313" s="45">
        <v>0.30447800000000003</v>
      </c>
      <c r="C1313" s="45">
        <v>0.34626899999999999</v>
      </c>
      <c r="D1313" s="45">
        <v>0.34925400000000001</v>
      </c>
      <c r="E1313" s="43">
        <f t="shared" si="322"/>
        <v>1.0000009999999999</v>
      </c>
      <c r="F1313" s="89">
        <f t="shared" si="321"/>
        <v>0.29901537500000003</v>
      </c>
      <c r="G1313" s="70">
        <f t="shared" si="323"/>
        <v>-4.4775999999999982E-2</v>
      </c>
      <c r="H1313" s="80">
        <f t="shared" si="313"/>
        <v>0.37536264178302992</v>
      </c>
      <c r="I1313" s="80">
        <f t="shared" si="314"/>
        <v>0.47693463375067235</v>
      </c>
      <c r="J1313" s="80">
        <f t="shared" si="315"/>
        <v>0.27379064981538748</v>
      </c>
      <c r="K1313" s="44">
        <v>1391.74</v>
      </c>
      <c r="L1313" s="44">
        <v>1329.24</v>
      </c>
      <c r="M1313" s="44">
        <v>1375.14</v>
      </c>
      <c r="N1313" s="106"/>
      <c r="O1313" s="1"/>
    </row>
    <row r="1314" spans="1:15">
      <c r="A1314" s="40">
        <v>41130</v>
      </c>
      <c r="B1314" s="45">
        <v>0.36470599999999997</v>
      </c>
      <c r="C1314" s="45">
        <v>0.361765</v>
      </c>
      <c r="D1314" s="45">
        <v>0.27352900000000002</v>
      </c>
      <c r="E1314" s="43">
        <f t="shared" si="322"/>
        <v>1</v>
      </c>
      <c r="F1314" s="89">
        <f t="shared" si="321"/>
        <v>0.30205975000000002</v>
      </c>
      <c r="G1314" s="70">
        <f t="shared" si="323"/>
        <v>9.1176999999999953E-2</v>
      </c>
      <c r="H1314" s="80">
        <f t="shared" si="313"/>
        <v>0.37536264178302992</v>
      </c>
      <c r="I1314" s="80">
        <f t="shared" si="314"/>
        <v>0.47693463375067235</v>
      </c>
      <c r="J1314" s="80">
        <f t="shared" si="315"/>
        <v>0.27379064981538748</v>
      </c>
      <c r="K1314" s="44">
        <v>1407.14</v>
      </c>
      <c r="L1314" s="44">
        <v>1354.65</v>
      </c>
      <c r="M1314" s="44">
        <v>1402.22</v>
      </c>
      <c r="N1314" s="106"/>
      <c r="O1314" s="1"/>
    </row>
    <row r="1315" spans="1:15">
      <c r="A1315" s="40">
        <v>41137</v>
      </c>
      <c r="B1315" s="45">
        <v>0.368421</v>
      </c>
      <c r="C1315" s="45">
        <v>0.35087699999999999</v>
      </c>
      <c r="D1315" s="45">
        <v>0.28070200000000001</v>
      </c>
      <c r="E1315" s="43">
        <f t="shared" si="322"/>
        <v>1</v>
      </c>
      <c r="F1315" s="89">
        <f t="shared" ref="F1315:F1320" si="324">AVERAGE(B1308:B1315)</f>
        <v>0.30699937500000002</v>
      </c>
      <c r="G1315" s="70">
        <f t="shared" si="323"/>
        <v>8.7718999999999991E-2</v>
      </c>
      <c r="H1315" s="80">
        <f t="shared" si="313"/>
        <v>0.37536264178302992</v>
      </c>
      <c r="I1315" s="80">
        <f t="shared" si="314"/>
        <v>0.47693463375067235</v>
      </c>
      <c r="J1315" s="80">
        <f t="shared" si="315"/>
        <v>0.27379064981538748</v>
      </c>
      <c r="K1315" s="44">
        <v>1410.03</v>
      </c>
      <c r="L1315" s="44">
        <v>1394.46</v>
      </c>
      <c r="M1315" s="44">
        <v>1405.53</v>
      </c>
      <c r="N1315" s="106"/>
      <c r="O1315" s="1"/>
    </row>
    <row r="1316" spans="1:15">
      <c r="A1316" s="40">
        <v>41144</v>
      </c>
      <c r="B1316" s="45">
        <v>0.41958000000000001</v>
      </c>
      <c r="C1316" s="45">
        <v>0.32167800000000002</v>
      </c>
      <c r="D1316" s="45">
        <v>0.258741</v>
      </c>
      <c r="E1316" s="43">
        <f t="shared" ref="E1316:E1321" si="325">SUM(B1316:D1316)</f>
        <v>0.99999899999999997</v>
      </c>
      <c r="F1316" s="89">
        <f t="shared" si="324"/>
        <v>0.32361075</v>
      </c>
      <c r="G1316" s="70">
        <f t="shared" ref="G1316:G1321" si="326">B1316-D1316</f>
        <v>0.16083900000000001</v>
      </c>
      <c r="H1316" s="80">
        <f t="shared" si="313"/>
        <v>0.37536264178302992</v>
      </c>
      <c r="I1316" s="80">
        <f t="shared" si="314"/>
        <v>0.47693463375067235</v>
      </c>
      <c r="J1316" s="80">
        <f t="shared" si="315"/>
        <v>0.27379064981538748</v>
      </c>
      <c r="K1316" s="44">
        <v>1426.68</v>
      </c>
      <c r="L1316" s="44">
        <v>1400.6</v>
      </c>
      <c r="M1316" s="44">
        <v>1413.49</v>
      </c>
      <c r="N1316" s="106"/>
      <c r="O1316" s="1"/>
    </row>
    <row r="1317" spans="1:15">
      <c r="A1317" s="40">
        <v>41151</v>
      </c>
      <c r="B1317" s="45">
        <v>0.34722199999999998</v>
      </c>
      <c r="C1317" s="45">
        <v>0.32638899999999998</v>
      </c>
      <c r="D1317" s="45">
        <v>0.32638899999999998</v>
      </c>
      <c r="E1317" s="43">
        <f t="shared" si="325"/>
        <v>1</v>
      </c>
      <c r="F1317" s="89">
        <f t="shared" si="324"/>
        <v>0.32621349999999999</v>
      </c>
      <c r="G1317" s="70">
        <f t="shared" si="326"/>
        <v>2.083299999999999E-2</v>
      </c>
      <c r="H1317" s="80">
        <f t="shared" si="313"/>
        <v>0.37536264178302992</v>
      </c>
      <c r="I1317" s="80">
        <f t="shared" si="314"/>
        <v>0.47693463375067235</v>
      </c>
      <c r="J1317" s="80">
        <f t="shared" si="315"/>
        <v>0.27379064981538748</v>
      </c>
      <c r="K1317" s="44">
        <v>1426.68</v>
      </c>
      <c r="L1317" s="44">
        <v>1398.04</v>
      </c>
      <c r="M1317" s="44">
        <v>1410.49</v>
      </c>
      <c r="N1317" s="106"/>
      <c r="O1317" s="1"/>
    </row>
    <row r="1318" spans="1:15">
      <c r="A1318" s="40">
        <v>41158</v>
      </c>
      <c r="B1318" s="45">
        <v>0.33057900000000001</v>
      </c>
      <c r="C1318" s="45">
        <v>0.33884300000000001</v>
      </c>
      <c r="D1318" s="45">
        <v>0.33057900000000001</v>
      </c>
      <c r="E1318" s="43">
        <f t="shared" si="325"/>
        <v>1.0000009999999999</v>
      </c>
      <c r="F1318" s="89">
        <f t="shared" si="324"/>
        <v>0.32975450000000006</v>
      </c>
      <c r="G1318" s="70">
        <f t="shared" si="326"/>
        <v>0</v>
      </c>
      <c r="H1318" s="80">
        <f t="shared" si="313"/>
        <v>0.37536264178302992</v>
      </c>
      <c r="I1318" s="80">
        <f t="shared" si="314"/>
        <v>0.47693463375067235</v>
      </c>
      <c r="J1318" s="80">
        <f t="shared" si="315"/>
        <v>0.27379064981538748</v>
      </c>
      <c r="K1318" s="44">
        <v>1416.17</v>
      </c>
      <c r="L1318" s="44">
        <v>1396.56</v>
      </c>
      <c r="M1318" s="44">
        <v>1403.44</v>
      </c>
      <c r="N1318" s="106"/>
      <c r="O1318" s="1"/>
    </row>
    <row r="1319" spans="1:15">
      <c r="A1319" s="40">
        <v>41165</v>
      </c>
      <c r="B1319" s="45">
        <v>0.36458299999999999</v>
      </c>
      <c r="C1319" s="45">
        <v>0.30555599999999999</v>
      </c>
      <c r="D1319" s="45">
        <v>0.32986100000000002</v>
      </c>
      <c r="E1319" s="43">
        <f t="shared" si="325"/>
        <v>1</v>
      </c>
      <c r="F1319" s="89">
        <f t="shared" si="324"/>
        <v>0.34758987500000005</v>
      </c>
      <c r="G1319" s="70">
        <f t="shared" si="326"/>
        <v>3.4721999999999975E-2</v>
      </c>
      <c r="H1319" s="80">
        <f t="shared" si="313"/>
        <v>0.37536264178302992</v>
      </c>
      <c r="I1319" s="80">
        <f t="shared" si="314"/>
        <v>0.47693463375067235</v>
      </c>
      <c r="J1319" s="80">
        <f t="shared" si="315"/>
        <v>0.27379064981538748</v>
      </c>
      <c r="K1319" s="44">
        <v>1439.15</v>
      </c>
      <c r="L1319" s="44">
        <v>1396.56</v>
      </c>
      <c r="M1319" s="44">
        <v>1436.56</v>
      </c>
      <c r="N1319" s="106"/>
      <c r="O1319" s="1"/>
    </row>
    <row r="1320" spans="1:15">
      <c r="A1320" s="40">
        <v>41172</v>
      </c>
      <c r="B1320" s="45">
        <v>0.375</v>
      </c>
      <c r="C1320" s="45">
        <v>0.28716199999999997</v>
      </c>
      <c r="D1320" s="45">
        <v>0.33783800000000003</v>
      </c>
      <c r="E1320" s="43">
        <f t="shared" si="325"/>
        <v>1</v>
      </c>
      <c r="F1320" s="89">
        <f t="shared" si="324"/>
        <v>0.35932112500000002</v>
      </c>
      <c r="G1320" s="70">
        <f t="shared" si="326"/>
        <v>3.7161999999999973E-2</v>
      </c>
      <c r="H1320" s="80">
        <f t="shared" si="313"/>
        <v>0.37536264178302992</v>
      </c>
      <c r="I1320" s="80">
        <f t="shared" si="314"/>
        <v>0.47693463375067235</v>
      </c>
      <c r="J1320" s="80">
        <f t="shared" si="315"/>
        <v>0.27379064981538748</v>
      </c>
      <c r="K1320" s="44">
        <v>1474.51</v>
      </c>
      <c r="L1320" s="44">
        <v>1429.13</v>
      </c>
      <c r="M1320" s="44">
        <v>1461.05</v>
      </c>
      <c r="N1320" s="106"/>
      <c r="O1320" s="1"/>
    </row>
    <row r="1321" spans="1:15">
      <c r="A1321" s="40">
        <v>41179</v>
      </c>
      <c r="B1321" s="45">
        <v>0.36101100000000003</v>
      </c>
      <c r="C1321" s="45">
        <v>0.274368</v>
      </c>
      <c r="D1321" s="45">
        <v>0.36462099999999997</v>
      </c>
      <c r="E1321" s="43">
        <f t="shared" si="325"/>
        <v>1</v>
      </c>
      <c r="F1321" s="89">
        <f t="shared" ref="F1321:F1326" si="327">AVERAGE(B1314:B1321)</f>
        <v>0.36638774999999996</v>
      </c>
      <c r="G1321" s="70">
        <f t="shared" si="326"/>
        <v>-3.6099999999999466E-3</v>
      </c>
      <c r="H1321" s="80">
        <f t="shared" si="313"/>
        <v>0.37536264178302992</v>
      </c>
      <c r="I1321" s="80">
        <f t="shared" si="314"/>
        <v>0.47693463375067235</v>
      </c>
      <c r="J1321" s="80">
        <f t="shared" si="315"/>
        <v>0.27379064981538748</v>
      </c>
      <c r="K1321" s="44">
        <v>1467.07</v>
      </c>
      <c r="L1321" s="44">
        <v>1430.53</v>
      </c>
      <c r="M1321" s="44">
        <v>1433.32</v>
      </c>
      <c r="N1321" s="106"/>
      <c r="O1321" s="1"/>
    </row>
    <row r="1322" spans="1:15">
      <c r="A1322" s="40">
        <v>41186</v>
      </c>
      <c r="B1322" s="45">
        <v>0.33860800000000002</v>
      </c>
      <c r="C1322" s="45">
        <v>0.32911400000000002</v>
      </c>
      <c r="D1322" s="45">
        <v>0.33227800000000002</v>
      </c>
      <c r="E1322" s="43">
        <f t="shared" ref="E1322:E1327" si="328">SUM(B1322:D1322)</f>
        <v>1</v>
      </c>
      <c r="F1322" s="89">
        <f t="shared" si="327"/>
        <v>0.36312549999999999</v>
      </c>
      <c r="G1322" s="70">
        <f t="shared" ref="G1322:G1327" si="329">B1322-D1322</f>
        <v>6.3300000000000023E-3</v>
      </c>
      <c r="H1322" s="80">
        <f t="shared" si="313"/>
        <v>0.37536264178302992</v>
      </c>
      <c r="I1322" s="80">
        <f t="shared" si="314"/>
        <v>0.47693463375067235</v>
      </c>
      <c r="J1322" s="80">
        <f t="shared" si="315"/>
        <v>0.27379064981538748</v>
      </c>
      <c r="K1322" s="44">
        <v>1463.24</v>
      </c>
      <c r="L1322" s="44">
        <v>1430.53</v>
      </c>
      <c r="M1322" s="44">
        <v>1450.99</v>
      </c>
      <c r="N1322" s="106"/>
      <c r="O1322" s="1"/>
    </row>
    <row r="1323" spans="1:15">
      <c r="A1323" s="40">
        <v>41193</v>
      </c>
      <c r="B1323" s="45">
        <v>0.305755</v>
      </c>
      <c r="C1323" s="45">
        <v>0.305755</v>
      </c>
      <c r="D1323" s="45">
        <v>0.38848899999999997</v>
      </c>
      <c r="E1323" s="43">
        <f t="shared" si="328"/>
        <v>0.99999899999999997</v>
      </c>
      <c r="F1323" s="89">
        <f t="shared" si="327"/>
        <v>0.35529225000000003</v>
      </c>
      <c r="G1323" s="70">
        <f t="shared" si="329"/>
        <v>-8.2733999999999974E-2</v>
      </c>
      <c r="H1323" s="80">
        <f t="shared" si="313"/>
        <v>0.37536264178302992</v>
      </c>
      <c r="I1323" s="80">
        <f t="shared" si="314"/>
        <v>0.47693463375067235</v>
      </c>
      <c r="J1323" s="80">
        <f t="shared" si="315"/>
        <v>0.27379064981538748</v>
      </c>
      <c r="K1323" s="44">
        <v>1470.96</v>
      </c>
      <c r="L1323" s="44">
        <v>1430.64</v>
      </c>
      <c r="M1323" s="44">
        <v>1432.56</v>
      </c>
      <c r="N1323" s="106"/>
      <c r="O1323" s="1"/>
    </row>
    <row r="1324" spans="1:15">
      <c r="A1324" s="40">
        <v>41200</v>
      </c>
      <c r="B1324" s="45">
        <v>0.28660400000000003</v>
      </c>
      <c r="C1324" s="45">
        <v>0.26791300000000001</v>
      </c>
      <c r="D1324" s="45">
        <v>0.44548300000000002</v>
      </c>
      <c r="E1324" s="43">
        <f t="shared" si="328"/>
        <v>1</v>
      </c>
      <c r="F1324" s="89">
        <f t="shared" si="327"/>
        <v>0.33867025000000001</v>
      </c>
      <c r="G1324" s="70">
        <f t="shared" si="329"/>
        <v>-0.15887899999999999</v>
      </c>
      <c r="H1324" s="80">
        <f t="shared" si="313"/>
        <v>0.37536264178302992</v>
      </c>
      <c r="I1324" s="80">
        <f t="shared" si="314"/>
        <v>0.47693463375067235</v>
      </c>
      <c r="J1324" s="80">
        <f t="shared" si="315"/>
        <v>0.27379064981538748</v>
      </c>
      <c r="K1324" s="44">
        <v>1462.2</v>
      </c>
      <c r="L1324" s="44">
        <v>1425.53</v>
      </c>
      <c r="M1324" s="44">
        <v>1460.91</v>
      </c>
      <c r="N1324" s="106"/>
      <c r="O1324" s="1"/>
    </row>
    <row r="1325" spans="1:15">
      <c r="A1325" s="40">
        <v>41207</v>
      </c>
      <c r="B1325" s="45">
        <v>0.29245300000000002</v>
      </c>
      <c r="C1325" s="45">
        <v>0.27672999999999998</v>
      </c>
      <c r="D1325" s="45">
        <v>0.43081799999999998</v>
      </c>
      <c r="E1325" s="43">
        <f t="shared" si="328"/>
        <v>1.0000009999999999</v>
      </c>
      <c r="F1325" s="89">
        <f t="shared" si="327"/>
        <v>0.33182412500000003</v>
      </c>
      <c r="G1325" s="70">
        <f t="shared" si="329"/>
        <v>-0.13836499999999996</v>
      </c>
      <c r="H1325" s="80">
        <f t="shared" si="313"/>
        <v>0.37536264178302992</v>
      </c>
      <c r="I1325" s="80">
        <f t="shared" si="314"/>
        <v>0.47693463375067235</v>
      </c>
      <c r="J1325" s="80">
        <f t="shared" si="315"/>
        <v>0.27379064981538748</v>
      </c>
      <c r="K1325" s="44">
        <v>1464.02</v>
      </c>
      <c r="L1325" s="44">
        <v>1407.1</v>
      </c>
      <c r="M1325" s="44">
        <v>1408.75</v>
      </c>
      <c r="N1325" s="106"/>
      <c r="O1325" s="1"/>
    </row>
    <row r="1326" spans="1:15">
      <c r="A1326" s="40">
        <v>41214</v>
      </c>
      <c r="B1326" s="45">
        <v>0.357377</v>
      </c>
      <c r="C1326" s="45">
        <v>0.23278699999999999</v>
      </c>
      <c r="D1326" s="45">
        <v>0.40983599999999998</v>
      </c>
      <c r="E1326" s="43">
        <f t="shared" si="328"/>
        <v>1</v>
      </c>
      <c r="F1326" s="89">
        <f t="shared" si="327"/>
        <v>0.33517387500000001</v>
      </c>
      <c r="G1326" s="70">
        <f t="shared" si="329"/>
        <v>-5.2458999999999978E-2</v>
      </c>
      <c r="H1326" s="80">
        <f t="shared" si="313"/>
        <v>0.37536264178302992</v>
      </c>
      <c r="I1326" s="80">
        <f t="shared" si="314"/>
        <v>0.47693463375067235</v>
      </c>
      <c r="J1326" s="80">
        <f t="shared" si="315"/>
        <v>0.27379064981538748</v>
      </c>
      <c r="K1326" s="44">
        <v>1457.34</v>
      </c>
      <c r="L1326" s="44">
        <v>1403.28</v>
      </c>
      <c r="M1326" s="44">
        <v>1412.16</v>
      </c>
      <c r="N1326" s="106"/>
      <c r="O1326" s="1"/>
    </row>
    <row r="1327" spans="1:15">
      <c r="A1327" s="40">
        <v>41221</v>
      </c>
      <c r="B1327" s="45">
        <v>0.38497700000000001</v>
      </c>
      <c r="C1327" s="45">
        <v>0.21596199999999999</v>
      </c>
      <c r="D1327" s="45">
        <v>0.399061</v>
      </c>
      <c r="E1327" s="43">
        <f t="shared" si="328"/>
        <v>1</v>
      </c>
      <c r="F1327" s="89">
        <f t="shared" ref="F1327:F1332" si="330">AVERAGE(B1320:B1327)</f>
        <v>0.33772312500000001</v>
      </c>
      <c r="G1327" s="70">
        <f t="shared" si="329"/>
        <v>-1.4083999999999985E-2</v>
      </c>
      <c r="H1327" s="80">
        <f t="shared" si="313"/>
        <v>0.37536264178302992</v>
      </c>
      <c r="I1327" s="80">
        <f t="shared" si="314"/>
        <v>0.47693463375067235</v>
      </c>
      <c r="J1327" s="80">
        <f t="shared" si="315"/>
        <v>0.27379064981538748</v>
      </c>
      <c r="K1327" s="44">
        <v>1433.38</v>
      </c>
      <c r="L1327" s="44">
        <v>1388.14</v>
      </c>
      <c r="M1327" s="44">
        <v>1394.53</v>
      </c>
      <c r="N1327" s="106"/>
      <c r="O1327" s="1"/>
    </row>
    <row r="1328" spans="1:15">
      <c r="A1328" s="40">
        <v>41228</v>
      </c>
      <c r="B1328" s="45">
        <v>0.28823500000000002</v>
      </c>
      <c r="C1328" s="45">
        <v>0.22352900000000001</v>
      </c>
      <c r="D1328" s="45">
        <v>0.48823499999999997</v>
      </c>
      <c r="E1328" s="43">
        <f t="shared" ref="E1328:E1333" si="331">SUM(B1328:D1328)</f>
        <v>0.99999899999999997</v>
      </c>
      <c r="F1328" s="89">
        <f t="shared" si="330"/>
        <v>0.32687750000000004</v>
      </c>
      <c r="G1328" s="70">
        <f t="shared" ref="G1328:G1333" si="332">B1328-D1328</f>
        <v>-0.19999999999999996</v>
      </c>
      <c r="H1328" s="80">
        <f t="shared" si="313"/>
        <v>0.37536264178302992</v>
      </c>
      <c r="I1328" s="80">
        <f t="shared" si="314"/>
        <v>0.47693463375067235</v>
      </c>
      <c r="J1328" s="80">
        <f t="shared" si="315"/>
        <v>0.27379064981538748</v>
      </c>
      <c r="K1328" s="44">
        <v>1433.38</v>
      </c>
      <c r="L1328" s="44">
        <v>1352.5</v>
      </c>
      <c r="M1328" s="44">
        <v>1355.49</v>
      </c>
      <c r="N1328" s="106"/>
      <c r="O1328" s="1"/>
    </row>
    <row r="1329" spans="1:15">
      <c r="A1329" s="40">
        <v>41235</v>
      </c>
      <c r="B1329" s="45">
        <v>0.35815599999999997</v>
      </c>
      <c r="C1329" s="45">
        <v>0.234043</v>
      </c>
      <c r="D1329" s="45">
        <v>0.40780100000000002</v>
      </c>
      <c r="E1329" s="43">
        <f t="shared" si="331"/>
        <v>1</v>
      </c>
      <c r="F1329" s="89">
        <f t="shared" si="330"/>
        <v>0.32652062500000001</v>
      </c>
      <c r="G1329" s="70">
        <f t="shared" si="332"/>
        <v>-4.964500000000005E-2</v>
      </c>
      <c r="H1329" s="80">
        <f t="shared" si="313"/>
        <v>0.37536264178302992</v>
      </c>
      <c r="I1329" s="80">
        <f t="shared" si="314"/>
        <v>0.47693463375067235</v>
      </c>
      <c r="J1329" s="80">
        <f t="shared" si="315"/>
        <v>0.27379064981538748</v>
      </c>
      <c r="K1329" s="44">
        <v>1391.25</v>
      </c>
      <c r="L1329" s="44">
        <v>1343.35</v>
      </c>
      <c r="M1329" s="44">
        <v>1391.03</v>
      </c>
      <c r="N1329" s="106"/>
      <c r="O1329" s="1"/>
    </row>
    <row r="1330" spans="1:15">
      <c r="A1330" s="40">
        <v>41241</v>
      </c>
      <c r="B1330" s="45">
        <v>0.40926600000000002</v>
      </c>
      <c r="C1330" s="45">
        <v>0.24710399999999999</v>
      </c>
      <c r="D1330" s="45">
        <v>0.34362900000000002</v>
      </c>
      <c r="E1330" s="43">
        <f t="shared" si="331"/>
        <v>0.99999900000000008</v>
      </c>
      <c r="F1330" s="89">
        <f t="shared" si="330"/>
        <v>0.33535287500000005</v>
      </c>
      <c r="G1330" s="70">
        <f t="shared" si="332"/>
        <v>6.5637000000000001E-2</v>
      </c>
      <c r="H1330" s="80">
        <f t="shared" si="313"/>
        <v>0.37536264178302992</v>
      </c>
      <c r="I1330" s="80">
        <f t="shared" si="314"/>
        <v>0.47693463375067235</v>
      </c>
      <c r="J1330" s="80">
        <f t="shared" si="315"/>
        <v>0.27379064981538748</v>
      </c>
      <c r="K1330" s="44">
        <v>1409.15</v>
      </c>
      <c r="L1330" s="44">
        <v>1359.88</v>
      </c>
      <c r="M1330" s="44">
        <v>1409.93</v>
      </c>
      <c r="N1330" s="106"/>
      <c r="O1330" s="1"/>
    </row>
    <row r="1331" spans="1:15">
      <c r="A1331" s="40">
        <v>41249</v>
      </c>
      <c r="B1331" s="45">
        <v>0.42222199999999999</v>
      </c>
      <c r="C1331" s="45">
        <v>0.23174600000000001</v>
      </c>
      <c r="D1331" s="45">
        <v>0.34603200000000001</v>
      </c>
      <c r="E1331" s="43">
        <f t="shared" si="331"/>
        <v>1</v>
      </c>
      <c r="F1331" s="89">
        <f t="shared" si="330"/>
        <v>0.34991125000000001</v>
      </c>
      <c r="G1331" s="70">
        <f t="shared" si="332"/>
        <v>7.618999999999998E-2</v>
      </c>
      <c r="H1331" s="80">
        <f t="shared" si="313"/>
        <v>0.37536264178302992</v>
      </c>
      <c r="I1331" s="80">
        <f t="shared" si="314"/>
        <v>0.47693463375067235</v>
      </c>
      <c r="J1331" s="80">
        <f t="shared" si="315"/>
        <v>0.27379064981538748</v>
      </c>
      <c r="K1331" s="44">
        <v>1416.34</v>
      </c>
      <c r="L1331" s="44">
        <v>1385.43</v>
      </c>
      <c r="M1331" s="44">
        <v>1409.28</v>
      </c>
      <c r="N1331" s="106"/>
      <c r="O1331" s="1"/>
    </row>
    <row r="1332" spans="1:15">
      <c r="A1332" s="40">
        <v>41256</v>
      </c>
      <c r="B1332" s="45">
        <v>0.43233100000000002</v>
      </c>
      <c r="C1332" s="45">
        <v>0.26691700000000002</v>
      </c>
      <c r="D1332" s="45">
        <v>0.30075200000000002</v>
      </c>
      <c r="E1332" s="43">
        <f t="shared" si="331"/>
        <v>1</v>
      </c>
      <c r="F1332" s="89">
        <f t="shared" si="330"/>
        <v>0.368127125</v>
      </c>
      <c r="G1332" s="70">
        <f t="shared" si="332"/>
        <v>0.131579</v>
      </c>
      <c r="H1332" s="80">
        <f t="shared" si="313"/>
        <v>0.37536264178302992</v>
      </c>
      <c r="I1332" s="80">
        <f t="shared" si="314"/>
        <v>0.47693463375067235</v>
      </c>
      <c r="J1332" s="80">
        <f t="shared" si="315"/>
        <v>0.27379064981538748</v>
      </c>
      <c r="K1332" s="44">
        <v>1438.59</v>
      </c>
      <c r="L1332" s="44">
        <v>1398.23</v>
      </c>
      <c r="M1332" s="44">
        <v>1428.48</v>
      </c>
      <c r="N1332" s="106"/>
      <c r="O1332" s="1"/>
    </row>
    <row r="1333" spans="1:15">
      <c r="A1333" s="40">
        <v>41263</v>
      </c>
      <c r="B1333" s="45">
        <v>0.46400000000000002</v>
      </c>
      <c r="C1333" s="45">
        <v>0.28799999999999998</v>
      </c>
      <c r="D1333" s="45">
        <v>0.248</v>
      </c>
      <c r="E1333" s="43">
        <f t="shared" si="331"/>
        <v>1</v>
      </c>
      <c r="F1333" s="89">
        <f t="shared" ref="F1333:F1338" si="333">AVERAGE(B1326:B1333)</f>
        <v>0.38957049999999999</v>
      </c>
      <c r="G1333" s="70">
        <f t="shared" si="332"/>
        <v>0.21600000000000003</v>
      </c>
      <c r="H1333" s="80">
        <f t="shared" si="313"/>
        <v>0.37536264178302992</v>
      </c>
      <c r="I1333" s="80">
        <f t="shared" si="314"/>
        <v>0.47693463375067235</v>
      </c>
      <c r="J1333" s="80">
        <f t="shared" si="315"/>
        <v>0.27379064981538748</v>
      </c>
      <c r="K1333" s="44">
        <v>1448</v>
      </c>
      <c r="L1333" s="44">
        <v>1411.88</v>
      </c>
      <c r="M1333" s="44">
        <v>1435.81</v>
      </c>
      <c r="N1333" s="106"/>
      <c r="O1333" s="1"/>
    </row>
    <row r="1334" spans="1:15">
      <c r="A1334" s="40">
        <v>41270</v>
      </c>
      <c r="B1334" s="45">
        <v>0.44402999999999998</v>
      </c>
      <c r="C1334" s="45">
        <v>0.25373099999999998</v>
      </c>
      <c r="D1334" s="45">
        <v>0.30223899999999998</v>
      </c>
      <c r="E1334" s="43">
        <f t="shared" ref="E1334:E1339" si="334">SUM(B1334:D1334)</f>
        <v>1</v>
      </c>
      <c r="F1334" s="89">
        <f t="shared" si="333"/>
        <v>0.40040212500000005</v>
      </c>
      <c r="G1334" s="70">
        <f t="shared" ref="G1334:G1339" si="335">B1334-D1334</f>
        <v>0.141791</v>
      </c>
      <c r="H1334" s="80">
        <f t="shared" si="313"/>
        <v>0.37536264178302992</v>
      </c>
      <c r="I1334" s="80">
        <f t="shared" si="314"/>
        <v>0.47693463375067235</v>
      </c>
      <c r="J1334" s="80">
        <f t="shared" si="315"/>
        <v>0.27379064981538748</v>
      </c>
      <c r="K1334" s="44">
        <v>1443.7</v>
      </c>
      <c r="L1334" s="44">
        <v>1416.43</v>
      </c>
      <c r="M1334" s="44">
        <v>1419.83</v>
      </c>
      <c r="N1334" s="106"/>
      <c r="O1334" s="1"/>
    </row>
    <row r="1335" spans="1:15">
      <c r="A1335" s="40">
        <v>41277</v>
      </c>
      <c r="B1335" s="45">
        <v>0.38709700000000002</v>
      </c>
      <c r="C1335" s="45">
        <v>0.25089600000000001</v>
      </c>
      <c r="D1335" s="45">
        <v>0.36200700000000002</v>
      </c>
      <c r="E1335" s="43">
        <f t="shared" si="334"/>
        <v>1</v>
      </c>
      <c r="F1335" s="89">
        <f t="shared" si="333"/>
        <v>0.40066712500000001</v>
      </c>
      <c r="G1335" s="70">
        <f t="shared" si="335"/>
        <v>2.5090000000000001E-2</v>
      </c>
      <c r="H1335" s="80">
        <f t="shared" si="313"/>
        <v>0.37536264178302992</v>
      </c>
      <c r="I1335" s="80">
        <f t="shared" si="314"/>
        <v>0.47693463375067235</v>
      </c>
      <c r="J1335" s="80">
        <f t="shared" si="315"/>
        <v>0.27379064981538748</v>
      </c>
      <c r="K1335" s="44">
        <v>1462.43</v>
      </c>
      <c r="L1335" s="44">
        <v>1398.11</v>
      </c>
      <c r="M1335" s="44">
        <v>1462.42</v>
      </c>
      <c r="N1335" s="106"/>
      <c r="O1335" s="1"/>
    </row>
    <row r="1336" spans="1:15">
      <c r="A1336" s="40">
        <v>41284</v>
      </c>
      <c r="B1336" s="45">
        <v>0.46449699999999999</v>
      </c>
      <c r="C1336" s="45">
        <v>0.26627200000000001</v>
      </c>
      <c r="D1336" s="45">
        <v>0.269231</v>
      </c>
      <c r="E1336" s="43">
        <f t="shared" si="334"/>
        <v>1</v>
      </c>
      <c r="F1336" s="89">
        <f t="shared" si="333"/>
        <v>0.422699875</v>
      </c>
      <c r="G1336" s="70">
        <f t="shared" si="335"/>
        <v>0.195266</v>
      </c>
      <c r="H1336" s="80">
        <f t="shared" si="313"/>
        <v>0.37536264178302992</v>
      </c>
      <c r="I1336" s="80">
        <f t="shared" si="314"/>
        <v>0.47693463375067235</v>
      </c>
      <c r="J1336" s="80">
        <f t="shared" si="315"/>
        <v>0.27379064981538748</v>
      </c>
      <c r="K1336" s="44">
        <v>1467.94</v>
      </c>
      <c r="L1336" s="44">
        <v>1398.11</v>
      </c>
      <c r="M1336" s="44">
        <v>1461.02</v>
      </c>
      <c r="N1336" s="106"/>
      <c r="O1336" s="1"/>
    </row>
    <row r="1337" spans="1:15">
      <c r="A1337" s="40">
        <v>41291</v>
      </c>
      <c r="B1337" s="45">
        <v>0.43943700000000002</v>
      </c>
      <c r="C1337" s="45">
        <v>0.28732400000000002</v>
      </c>
      <c r="D1337" s="45">
        <v>0.27323900000000001</v>
      </c>
      <c r="E1337" s="43">
        <f t="shared" si="334"/>
        <v>1</v>
      </c>
      <c r="F1337" s="89">
        <f t="shared" si="333"/>
        <v>0.43285999999999997</v>
      </c>
      <c r="G1337" s="70">
        <f t="shared" si="335"/>
        <v>0.16619800000000001</v>
      </c>
      <c r="H1337" s="80">
        <f t="shared" si="313"/>
        <v>0.37536264178302992</v>
      </c>
      <c r="I1337" s="80">
        <f t="shared" si="314"/>
        <v>0.47693463375067235</v>
      </c>
      <c r="J1337" s="80">
        <f t="shared" si="315"/>
        <v>0.27379064981538748</v>
      </c>
      <c r="K1337" s="44">
        <v>1473.96</v>
      </c>
      <c r="L1337" s="44">
        <v>1451.64</v>
      </c>
      <c r="M1337" s="44">
        <v>1472.63</v>
      </c>
      <c r="N1337" s="106"/>
      <c r="O1337" s="1"/>
    </row>
    <row r="1338" spans="1:15">
      <c r="A1338" s="40">
        <v>41298</v>
      </c>
      <c r="B1338" s="45">
        <v>0.52339199999999997</v>
      </c>
      <c r="C1338" s="45">
        <v>0.23391799999999999</v>
      </c>
      <c r="D1338" s="45">
        <v>0.24268999999999999</v>
      </c>
      <c r="E1338" s="43">
        <f t="shared" si="334"/>
        <v>0.99999999999999989</v>
      </c>
      <c r="F1338" s="89">
        <f t="shared" si="333"/>
        <v>0.44712574999999999</v>
      </c>
      <c r="G1338" s="70">
        <f t="shared" si="335"/>
        <v>0.28070200000000001</v>
      </c>
      <c r="H1338" s="80">
        <f t="shared" si="313"/>
        <v>0.37536264178302992</v>
      </c>
      <c r="I1338" s="80">
        <f t="shared" si="314"/>
        <v>0.47693463375067235</v>
      </c>
      <c r="J1338" s="80">
        <f t="shared" si="315"/>
        <v>0.27379064981538748</v>
      </c>
      <c r="K1338" s="44">
        <v>1496.13</v>
      </c>
      <c r="L1338" s="44">
        <v>1463.76</v>
      </c>
      <c r="M1338" s="44">
        <v>1494.81</v>
      </c>
      <c r="N1338" s="106"/>
      <c r="O1338" s="1"/>
    </row>
    <row r="1339" spans="1:15">
      <c r="A1339" s="40">
        <v>41305</v>
      </c>
      <c r="B1339" s="45">
        <v>0.48044700000000001</v>
      </c>
      <c r="C1339" s="45">
        <v>0.276536</v>
      </c>
      <c r="D1339" s="45">
        <v>0.24301700000000001</v>
      </c>
      <c r="E1339" s="43">
        <f t="shared" si="334"/>
        <v>1</v>
      </c>
      <c r="F1339" s="89">
        <f t="shared" ref="F1339:F1344" si="336">AVERAGE(B1332:B1339)</f>
        <v>0.45440387499999996</v>
      </c>
      <c r="G1339" s="70">
        <f t="shared" si="335"/>
        <v>0.23743</v>
      </c>
      <c r="H1339" s="80">
        <f t="shared" si="313"/>
        <v>0.37536264178302992</v>
      </c>
      <c r="I1339" s="80">
        <f t="shared" si="314"/>
        <v>0.47693463375067235</v>
      </c>
      <c r="J1339" s="80">
        <f t="shared" si="315"/>
        <v>0.27379064981538748</v>
      </c>
      <c r="K1339" s="44">
        <v>1509.94</v>
      </c>
      <c r="L1339" s="44">
        <v>1481.16</v>
      </c>
      <c r="M1339" s="44">
        <v>1501.96</v>
      </c>
      <c r="N1339" s="106"/>
      <c r="O1339" s="1"/>
    </row>
    <row r="1340" spans="1:15">
      <c r="A1340" s="40">
        <v>41312</v>
      </c>
      <c r="B1340" s="45">
        <v>0.42767300000000003</v>
      </c>
      <c r="C1340" s="45">
        <v>0.27672999999999998</v>
      </c>
      <c r="D1340" s="45">
        <v>0.295597</v>
      </c>
      <c r="E1340" s="43">
        <f t="shared" ref="E1340:E1345" si="337">SUM(B1340:D1340)</f>
        <v>1</v>
      </c>
      <c r="F1340" s="89">
        <f t="shared" si="336"/>
        <v>0.45382162499999995</v>
      </c>
      <c r="G1340" s="70">
        <f t="shared" ref="G1340:G1345" si="338">B1340-D1340</f>
        <v>0.13207600000000003</v>
      </c>
      <c r="H1340" s="80">
        <f t="shared" si="313"/>
        <v>0.37536264178302992</v>
      </c>
      <c r="I1340" s="80">
        <f t="shared" si="314"/>
        <v>0.47693463375067235</v>
      </c>
      <c r="J1340" s="80">
        <f t="shared" si="315"/>
        <v>0.27379064981538748</v>
      </c>
      <c r="K1340" s="44">
        <v>1514.96</v>
      </c>
      <c r="L1340" s="44">
        <v>1495.02</v>
      </c>
      <c r="M1340" s="44">
        <v>1512.12</v>
      </c>
      <c r="N1340" s="106"/>
      <c r="O1340" s="1"/>
    </row>
    <row r="1341" spans="1:15">
      <c r="A1341" s="40">
        <v>41319</v>
      </c>
      <c r="B1341" s="45">
        <v>0.42253499999999999</v>
      </c>
      <c r="C1341" s="45">
        <v>0.29014099999999998</v>
      </c>
      <c r="D1341" s="45">
        <v>0.28732400000000002</v>
      </c>
      <c r="E1341" s="43">
        <f t="shared" si="337"/>
        <v>1</v>
      </c>
      <c r="F1341" s="89">
        <f t="shared" si="336"/>
        <v>0.44863849999999994</v>
      </c>
      <c r="G1341" s="70">
        <f t="shared" si="338"/>
        <v>0.13521099999999997</v>
      </c>
      <c r="H1341" s="80">
        <f t="shared" si="313"/>
        <v>0.37536264178302992</v>
      </c>
      <c r="I1341" s="80">
        <f t="shared" si="314"/>
        <v>0.47693463375067235</v>
      </c>
      <c r="J1341" s="80">
        <f t="shared" si="315"/>
        <v>0.27379064981538748</v>
      </c>
      <c r="K1341" s="44">
        <v>1524.69</v>
      </c>
      <c r="L1341" s="44">
        <v>1495.71</v>
      </c>
      <c r="M1341" s="44">
        <v>1520.33</v>
      </c>
      <c r="N1341" s="106"/>
      <c r="O1341" s="1"/>
    </row>
    <row r="1342" spans="1:15">
      <c r="A1342" s="40">
        <v>41326</v>
      </c>
      <c r="B1342" s="45">
        <v>0.41785699999999998</v>
      </c>
      <c r="C1342" s="45">
        <v>0.25714300000000001</v>
      </c>
      <c r="D1342" s="45">
        <v>0.32500000000000001</v>
      </c>
      <c r="E1342" s="43">
        <f t="shared" si="337"/>
        <v>1</v>
      </c>
      <c r="F1342" s="89">
        <f t="shared" si="336"/>
        <v>0.445366875</v>
      </c>
      <c r="G1342" s="70">
        <f t="shared" si="338"/>
        <v>9.2856999999999967E-2</v>
      </c>
      <c r="H1342" s="80">
        <f t="shared" si="313"/>
        <v>0.37536264178302992</v>
      </c>
      <c r="I1342" s="80">
        <f t="shared" si="314"/>
        <v>0.47693463375067235</v>
      </c>
      <c r="J1342" s="80">
        <f t="shared" si="315"/>
        <v>0.27379064981538748</v>
      </c>
      <c r="K1342" s="44">
        <v>1530.94</v>
      </c>
      <c r="L1342" s="44">
        <v>1511.41</v>
      </c>
      <c r="M1342" s="44">
        <v>1511.95</v>
      </c>
      <c r="N1342" s="106"/>
      <c r="O1342" s="1"/>
    </row>
    <row r="1343" spans="1:15">
      <c r="A1343" s="40">
        <v>41333</v>
      </c>
      <c r="B1343" s="45">
        <v>0.283912</v>
      </c>
      <c r="C1343" s="45">
        <v>0.35015800000000002</v>
      </c>
      <c r="D1343" s="45">
        <v>0.36593100000000001</v>
      </c>
      <c r="E1343" s="43">
        <f t="shared" si="337"/>
        <v>1.0000010000000001</v>
      </c>
      <c r="F1343" s="89">
        <f t="shared" si="336"/>
        <v>0.43246875000000001</v>
      </c>
      <c r="G1343" s="70">
        <f t="shared" si="338"/>
        <v>-8.2019000000000009E-2</v>
      </c>
      <c r="H1343" s="80">
        <f t="shared" si="313"/>
        <v>0.37536264178302992</v>
      </c>
      <c r="I1343" s="80">
        <f t="shared" si="314"/>
        <v>0.47693463375067235</v>
      </c>
      <c r="J1343" s="80">
        <f t="shared" si="315"/>
        <v>0.27379064981538748</v>
      </c>
      <c r="K1343" s="44">
        <v>1530.94</v>
      </c>
      <c r="L1343" s="44">
        <v>1485.01</v>
      </c>
      <c r="M1343" s="44">
        <v>1515.99</v>
      </c>
      <c r="N1343" s="106"/>
      <c r="O1343" s="1"/>
    </row>
    <row r="1344" spans="1:15">
      <c r="A1344" s="40">
        <v>41340</v>
      </c>
      <c r="B1344" s="45">
        <v>0.31055899999999997</v>
      </c>
      <c r="C1344" s="45">
        <v>0.30434800000000001</v>
      </c>
      <c r="D1344" s="45">
        <v>0.38509300000000002</v>
      </c>
      <c r="E1344" s="43">
        <f t="shared" si="337"/>
        <v>1</v>
      </c>
      <c r="F1344" s="89">
        <f t="shared" si="336"/>
        <v>0.4132265</v>
      </c>
      <c r="G1344" s="70">
        <f t="shared" si="338"/>
        <v>-7.4534000000000045E-2</v>
      </c>
      <c r="H1344" s="80">
        <f t="shared" si="313"/>
        <v>0.37536264178302992</v>
      </c>
      <c r="I1344" s="80">
        <f t="shared" si="314"/>
        <v>0.47693463375067235</v>
      </c>
      <c r="J1344" s="80">
        <f t="shared" si="315"/>
        <v>0.27379064981538748</v>
      </c>
      <c r="K1344" s="44">
        <v>1545.25</v>
      </c>
      <c r="L1344" s="44">
        <v>1485.01</v>
      </c>
      <c r="M1344" s="44">
        <v>1541.46</v>
      </c>
      <c r="N1344" s="106"/>
      <c r="O1344" s="1"/>
    </row>
    <row r="1345" spans="1:15">
      <c r="A1345" s="40">
        <v>41347</v>
      </c>
      <c r="B1345" s="45">
        <v>0.45419999999999999</v>
      </c>
      <c r="C1345" s="45">
        <v>0.22550000000000001</v>
      </c>
      <c r="D1345" s="45">
        <v>0.32029999999999997</v>
      </c>
      <c r="E1345" s="43">
        <f t="shared" si="337"/>
        <v>1</v>
      </c>
      <c r="F1345" s="89">
        <f t="shared" ref="F1345:F1350" si="339">AVERAGE(B1338:B1345)</f>
        <v>0.41507187500000003</v>
      </c>
      <c r="G1345" s="70">
        <f t="shared" si="338"/>
        <v>0.13390000000000002</v>
      </c>
      <c r="H1345" s="80">
        <f t="shared" si="313"/>
        <v>0.37536264178302992</v>
      </c>
      <c r="I1345" s="80">
        <f t="shared" si="314"/>
        <v>0.47693463375067235</v>
      </c>
      <c r="J1345" s="80">
        <f t="shared" si="315"/>
        <v>0.27379064981538748</v>
      </c>
      <c r="K1345" s="44">
        <v>1556.77</v>
      </c>
      <c r="L1345" s="44">
        <v>1541.46</v>
      </c>
      <c r="M1345" s="44">
        <v>1554.52</v>
      </c>
      <c r="N1345" s="106"/>
      <c r="O1345" s="1"/>
    </row>
    <row r="1346" spans="1:15">
      <c r="A1346" s="40">
        <v>41354</v>
      </c>
      <c r="B1346" s="45">
        <v>0.38943899999999998</v>
      </c>
      <c r="C1346" s="45">
        <v>0.27722799999999997</v>
      </c>
      <c r="D1346" s="45">
        <v>0.33333299999999999</v>
      </c>
      <c r="E1346" s="43">
        <f t="shared" ref="E1346:E1351" si="340">SUM(B1346:D1346)</f>
        <v>0.99999999999999989</v>
      </c>
      <c r="F1346" s="89">
        <f t="shared" si="339"/>
        <v>0.39832775000000004</v>
      </c>
      <c r="G1346" s="70">
        <f t="shared" ref="G1346:G1351" si="341">B1346-D1346</f>
        <v>5.6105999999999989E-2</v>
      </c>
      <c r="H1346" s="80">
        <f t="shared" si="313"/>
        <v>0.37536264178302992</v>
      </c>
      <c r="I1346" s="80">
        <f t="shared" si="314"/>
        <v>0.47693463375067235</v>
      </c>
      <c r="J1346" s="80">
        <f t="shared" si="315"/>
        <v>0.27379064981538748</v>
      </c>
      <c r="K1346" s="44">
        <v>1563.62</v>
      </c>
      <c r="L1346" s="44">
        <v>1538.57</v>
      </c>
      <c r="M1346" s="44">
        <v>1558.71</v>
      </c>
      <c r="N1346" s="106"/>
      <c r="O1346" s="1"/>
    </row>
    <row r="1347" spans="1:15">
      <c r="A1347" s="40">
        <v>41361</v>
      </c>
      <c r="B1347" s="45">
        <v>0.38395400000000002</v>
      </c>
      <c r="C1347" s="45">
        <v>0.329513</v>
      </c>
      <c r="D1347" s="45">
        <v>0.28653299999999998</v>
      </c>
      <c r="E1347" s="43">
        <f t="shared" si="340"/>
        <v>1</v>
      </c>
      <c r="F1347" s="89">
        <f t="shared" si="339"/>
        <v>0.38626612500000002</v>
      </c>
      <c r="G1347" s="70">
        <f t="shared" si="341"/>
        <v>9.7421000000000035E-2</v>
      </c>
      <c r="H1347" s="80">
        <f t="shared" si="313"/>
        <v>0.37536264178302992</v>
      </c>
      <c r="I1347" s="80">
        <f t="shared" si="314"/>
        <v>0.47693463375067235</v>
      </c>
      <c r="J1347" s="80">
        <f t="shared" si="315"/>
        <v>0.27379064981538748</v>
      </c>
      <c r="K1347" s="44">
        <v>1564.91</v>
      </c>
      <c r="L1347" s="44">
        <v>1538.57</v>
      </c>
      <c r="M1347" s="44">
        <v>1562.85</v>
      </c>
      <c r="N1347" s="106"/>
      <c r="O1347" s="1"/>
    </row>
    <row r="1348" spans="1:15">
      <c r="A1348" s="40">
        <v>41368</v>
      </c>
      <c r="B1348" s="45">
        <v>0.35493000000000002</v>
      </c>
      <c r="C1348" s="45">
        <v>0.36337999999999998</v>
      </c>
      <c r="D1348" s="45">
        <v>0.28169</v>
      </c>
      <c r="E1348" s="43">
        <f t="shared" si="340"/>
        <v>1</v>
      </c>
      <c r="F1348" s="89">
        <f t="shared" si="339"/>
        <v>0.37717325000000002</v>
      </c>
      <c r="G1348" s="70">
        <f t="shared" si="341"/>
        <v>7.3240000000000027E-2</v>
      </c>
      <c r="H1348" s="80">
        <f t="shared" si="313"/>
        <v>0.37536264178302992</v>
      </c>
      <c r="I1348" s="80">
        <f t="shared" si="314"/>
        <v>0.47693463375067235</v>
      </c>
      <c r="J1348" s="80">
        <f t="shared" si="315"/>
        <v>0.27379064981538748</v>
      </c>
      <c r="K1348" s="44">
        <v>1573.66</v>
      </c>
      <c r="L1348" s="44">
        <v>1546.22</v>
      </c>
      <c r="M1348" s="44">
        <v>1553.69</v>
      </c>
      <c r="N1348" s="106"/>
      <c r="O1348" s="1"/>
    </row>
    <row r="1349" spans="1:15">
      <c r="A1349" s="40">
        <v>41375</v>
      </c>
      <c r="B1349" s="45">
        <v>0.193103</v>
      </c>
      <c r="C1349" s="45">
        <v>0.262069</v>
      </c>
      <c r="D1349" s="45">
        <v>0.54482799999999998</v>
      </c>
      <c r="E1349" s="43">
        <f t="shared" si="340"/>
        <v>1</v>
      </c>
      <c r="F1349" s="89">
        <f t="shared" si="339"/>
        <v>0.34849424999999995</v>
      </c>
      <c r="G1349" s="70">
        <f t="shared" si="341"/>
        <v>-0.35172499999999995</v>
      </c>
      <c r="H1349" s="80">
        <f t="shared" si="313"/>
        <v>0.37536264178302992</v>
      </c>
      <c r="I1349" s="80">
        <f t="shared" si="314"/>
        <v>0.47693463375067235</v>
      </c>
      <c r="J1349" s="80">
        <f t="shared" si="315"/>
        <v>0.27379064981538748</v>
      </c>
      <c r="K1349" s="44">
        <v>1589.07</v>
      </c>
      <c r="L1349" s="44">
        <v>1539.5</v>
      </c>
      <c r="M1349" s="44">
        <v>1587.73</v>
      </c>
      <c r="N1349" s="106"/>
      <c r="O1349" s="1"/>
    </row>
    <row r="1350" spans="1:15">
      <c r="A1350" s="40">
        <v>41382</v>
      </c>
      <c r="B1350" s="45">
        <v>0.26849299999999998</v>
      </c>
      <c r="C1350" s="45">
        <v>0.24931500000000001</v>
      </c>
      <c r="D1350" s="45">
        <v>0.48219200000000001</v>
      </c>
      <c r="E1350" s="43">
        <f t="shared" si="340"/>
        <v>1</v>
      </c>
      <c r="F1350" s="89">
        <f t="shared" si="339"/>
        <v>0.32982374999999997</v>
      </c>
      <c r="G1350" s="70">
        <f t="shared" si="341"/>
        <v>-0.21369900000000003</v>
      </c>
      <c r="H1350" s="80">
        <f t="shared" ref="H1350:H1413" si="342">$B$1878</f>
        <v>0.37536264178302992</v>
      </c>
      <c r="I1350" s="80">
        <f t="shared" ref="I1350:I1413" si="343">$B$1880</f>
        <v>0.47693463375067235</v>
      </c>
      <c r="J1350" s="80">
        <f t="shared" ref="J1350:J1413" si="344">$B$1881</f>
        <v>0.27379064981538748</v>
      </c>
      <c r="K1350" s="44">
        <v>1597.35</v>
      </c>
      <c r="L1350" s="44">
        <v>1543.69</v>
      </c>
      <c r="M1350" s="44">
        <v>1552.01</v>
      </c>
      <c r="N1350" s="106"/>
      <c r="O1350" s="1"/>
    </row>
    <row r="1351" spans="1:15">
      <c r="A1351" s="40">
        <v>41389</v>
      </c>
      <c r="B1351" s="45">
        <v>0.28289500000000001</v>
      </c>
      <c r="C1351" s="45">
        <v>0.32894699999999999</v>
      </c>
      <c r="D1351" s="45">
        <v>0.388158</v>
      </c>
      <c r="E1351" s="43">
        <f t="shared" si="340"/>
        <v>1</v>
      </c>
      <c r="F1351" s="89">
        <f t="shared" ref="F1351:F1356" si="345">AVERAGE(B1344:B1351)</f>
        <v>0.32969662499999997</v>
      </c>
      <c r="G1351" s="70">
        <f t="shared" si="341"/>
        <v>-0.105263</v>
      </c>
      <c r="H1351" s="80">
        <f t="shared" si="342"/>
        <v>0.37536264178302992</v>
      </c>
      <c r="I1351" s="80">
        <f t="shared" si="343"/>
        <v>0.47693463375067235</v>
      </c>
      <c r="J1351" s="80">
        <f t="shared" si="344"/>
        <v>0.27379064981538748</v>
      </c>
      <c r="K1351" s="44">
        <v>1583</v>
      </c>
      <c r="L1351" s="44">
        <v>1536.03</v>
      </c>
      <c r="M1351" s="44">
        <v>1578.79</v>
      </c>
      <c r="N1351" s="106"/>
      <c r="O1351" s="1"/>
    </row>
    <row r="1352" spans="1:15">
      <c r="A1352" s="40">
        <v>41396</v>
      </c>
      <c r="B1352" s="45">
        <v>0.309859</v>
      </c>
      <c r="C1352" s="45">
        <v>0.330986</v>
      </c>
      <c r="D1352" s="45">
        <v>0.359155</v>
      </c>
      <c r="E1352" s="43">
        <f t="shared" ref="E1352:E1357" si="346">SUM(B1352:D1352)</f>
        <v>1</v>
      </c>
      <c r="F1352" s="89">
        <f t="shared" si="345"/>
        <v>0.329609125</v>
      </c>
      <c r="G1352" s="70">
        <f t="shared" ref="G1352:G1357" si="347">B1352-D1352</f>
        <v>-4.9296000000000006E-2</v>
      </c>
      <c r="H1352" s="80">
        <f t="shared" si="342"/>
        <v>0.37536264178302992</v>
      </c>
      <c r="I1352" s="80">
        <f t="shared" si="343"/>
        <v>0.47693463375067235</v>
      </c>
      <c r="J1352" s="80">
        <f t="shared" si="344"/>
        <v>0.27379064981538748</v>
      </c>
      <c r="K1352" s="44">
        <v>1597.57</v>
      </c>
      <c r="L1352" s="44">
        <v>1562.5</v>
      </c>
      <c r="M1352" s="44">
        <v>1582.7</v>
      </c>
      <c r="N1352" s="106"/>
      <c r="O1352" s="1"/>
    </row>
    <row r="1353" spans="1:15">
      <c r="A1353" s="40">
        <v>41403</v>
      </c>
      <c r="B1353" s="45">
        <v>0.40794200000000003</v>
      </c>
      <c r="C1353" s="45">
        <v>0.31768999999999997</v>
      </c>
      <c r="D1353" s="45">
        <v>0.274368</v>
      </c>
      <c r="E1353" s="43">
        <f t="shared" si="346"/>
        <v>1</v>
      </c>
      <c r="F1353" s="89">
        <f t="shared" si="345"/>
        <v>0.32382687499999996</v>
      </c>
      <c r="G1353" s="70">
        <f t="shared" si="347"/>
        <v>0.13357400000000003</v>
      </c>
      <c r="H1353" s="80">
        <f t="shared" si="342"/>
        <v>0.37536264178302992</v>
      </c>
      <c r="I1353" s="80">
        <f t="shared" si="343"/>
        <v>0.47693463375067235</v>
      </c>
      <c r="J1353" s="80">
        <f t="shared" si="344"/>
        <v>0.27379064981538748</v>
      </c>
      <c r="K1353" s="44">
        <v>1632.78</v>
      </c>
      <c r="L1353" s="44">
        <v>1581.28</v>
      </c>
      <c r="M1353" s="44">
        <v>1632.69</v>
      </c>
      <c r="N1353" s="106"/>
      <c r="O1353" s="1"/>
    </row>
    <row r="1354" spans="1:15">
      <c r="A1354" s="40">
        <v>41410</v>
      </c>
      <c r="B1354" s="45">
        <v>0.38485799999999998</v>
      </c>
      <c r="C1354" s="45">
        <v>0.32176700000000003</v>
      </c>
      <c r="D1354" s="45">
        <v>0.293375</v>
      </c>
      <c r="E1354" s="43">
        <f t="shared" si="346"/>
        <v>1</v>
      </c>
      <c r="F1354" s="89">
        <f t="shared" si="345"/>
        <v>0.32325425000000002</v>
      </c>
      <c r="G1354" s="70">
        <f t="shared" si="347"/>
        <v>9.1482999999999981E-2</v>
      </c>
      <c r="H1354" s="80">
        <f t="shared" si="342"/>
        <v>0.37536264178302992</v>
      </c>
      <c r="I1354" s="80">
        <f t="shared" si="343"/>
        <v>0.47693463375067235</v>
      </c>
      <c r="J1354" s="80">
        <f t="shared" si="344"/>
        <v>0.27379064981538748</v>
      </c>
      <c r="K1354" s="44">
        <v>1661.49</v>
      </c>
      <c r="L1354" s="44">
        <v>1616.64</v>
      </c>
      <c r="M1354" s="44">
        <v>1658.78</v>
      </c>
      <c r="N1354" s="106"/>
      <c r="O1354" s="1"/>
    </row>
    <row r="1355" spans="1:15">
      <c r="A1355" s="40">
        <v>41417</v>
      </c>
      <c r="B1355" s="45">
        <v>0.48972599999999999</v>
      </c>
      <c r="C1355" s="45">
        <v>0.29452099999999998</v>
      </c>
      <c r="D1355" s="45">
        <v>0.215753</v>
      </c>
      <c r="E1355" s="43">
        <f t="shared" si="346"/>
        <v>0.99999999999999989</v>
      </c>
      <c r="F1355" s="89">
        <f t="shared" si="345"/>
        <v>0.33647575000000002</v>
      </c>
      <c r="G1355" s="70">
        <f t="shared" si="347"/>
        <v>0.27397300000000002</v>
      </c>
      <c r="H1355" s="80">
        <f t="shared" si="342"/>
        <v>0.37536264178302992</v>
      </c>
      <c r="I1355" s="80">
        <f t="shared" si="343"/>
        <v>0.47693463375067235</v>
      </c>
      <c r="J1355" s="80">
        <f t="shared" si="344"/>
        <v>0.27379064981538748</v>
      </c>
      <c r="K1355" s="44">
        <v>1687.18</v>
      </c>
      <c r="L1355" s="44">
        <v>1633.75</v>
      </c>
      <c r="M1355" s="44">
        <v>1655.35</v>
      </c>
      <c r="N1355" s="106"/>
      <c r="O1355" s="1"/>
    </row>
    <row r="1356" spans="1:15">
      <c r="A1356" s="40">
        <v>41424</v>
      </c>
      <c r="B1356" s="45">
        <v>0.359684</v>
      </c>
      <c r="C1356" s="45">
        <v>0.34387400000000001</v>
      </c>
      <c r="D1356" s="45">
        <v>0.29644300000000001</v>
      </c>
      <c r="E1356" s="43">
        <f t="shared" si="346"/>
        <v>1.0000010000000001</v>
      </c>
      <c r="F1356" s="89">
        <f t="shared" si="345"/>
        <v>0.33706999999999998</v>
      </c>
      <c r="G1356" s="70">
        <f t="shared" si="347"/>
        <v>6.3240999999999992E-2</v>
      </c>
      <c r="H1356" s="80">
        <f t="shared" si="342"/>
        <v>0.37536264178302992</v>
      </c>
      <c r="I1356" s="80">
        <f t="shared" si="343"/>
        <v>0.47693463375067235</v>
      </c>
      <c r="J1356" s="80">
        <f t="shared" si="344"/>
        <v>0.27379064981538748</v>
      </c>
      <c r="K1356" s="44">
        <v>1663.52</v>
      </c>
      <c r="L1356" s="44">
        <v>1636.42</v>
      </c>
      <c r="M1356" s="44">
        <v>1648.36</v>
      </c>
      <c r="N1356" s="106"/>
      <c r="O1356" s="1"/>
    </row>
    <row r="1357" spans="1:15">
      <c r="A1357" s="40">
        <v>41431</v>
      </c>
      <c r="B1357" s="45">
        <v>0.29473700000000003</v>
      </c>
      <c r="C1357" s="45">
        <v>0.31578899999999999</v>
      </c>
      <c r="D1357" s="45">
        <v>0.38947399999999999</v>
      </c>
      <c r="E1357" s="43">
        <f t="shared" si="346"/>
        <v>1</v>
      </c>
      <c r="F1357" s="89">
        <f t="shared" ref="F1357:F1362" si="348">AVERAGE(B1350:B1357)</f>
        <v>0.34977425000000001</v>
      </c>
      <c r="G1357" s="70">
        <f t="shared" si="347"/>
        <v>-9.473699999999996E-2</v>
      </c>
      <c r="H1357" s="80">
        <f t="shared" si="342"/>
        <v>0.37536264178302992</v>
      </c>
      <c r="I1357" s="80">
        <f t="shared" si="343"/>
        <v>0.47693463375067235</v>
      </c>
      <c r="J1357" s="80">
        <f t="shared" si="344"/>
        <v>0.27379064981538748</v>
      </c>
      <c r="K1357" s="44">
        <v>1674.21</v>
      </c>
      <c r="L1357" s="44">
        <v>1607.09</v>
      </c>
      <c r="M1357" s="44">
        <v>1608.9</v>
      </c>
      <c r="N1357" s="106"/>
      <c r="O1357" s="1"/>
    </row>
    <row r="1358" spans="1:15">
      <c r="A1358" s="40">
        <v>41438</v>
      </c>
      <c r="B1358" s="45">
        <v>0.32973000000000002</v>
      </c>
      <c r="C1358" s="45">
        <v>0.324324</v>
      </c>
      <c r="D1358" s="45">
        <v>0.34594599999999998</v>
      </c>
      <c r="E1358" s="43">
        <f t="shared" ref="E1358:E1363" si="349">SUM(B1358:D1358)</f>
        <v>1</v>
      </c>
      <c r="F1358" s="89">
        <f t="shared" si="348"/>
        <v>0.35742887500000003</v>
      </c>
      <c r="G1358" s="70">
        <f t="shared" ref="G1358:G1363" si="350">B1358-D1358</f>
        <v>-1.6215999999999953E-2</v>
      </c>
      <c r="H1358" s="80">
        <f t="shared" si="342"/>
        <v>0.37536264178302992</v>
      </c>
      <c r="I1358" s="80">
        <f t="shared" si="343"/>
        <v>0.47693463375067235</v>
      </c>
      <c r="J1358" s="80">
        <f t="shared" si="344"/>
        <v>0.27379064981538748</v>
      </c>
      <c r="K1358" s="44">
        <v>1648.69</v>
      </c>
      <c r="L1358" s="44">
        <v>1598.23</v>
      </c>
      <c r="M1358" s="44">
        <v>1612.52</v>
      </c>
      <c r="N1358" s="106"/>
      <c r="O1358" s="1"/>
    </row>
    <row r="1359" spans="1:15">
      <c r="A1359" s="40">
        <v>41445</v>
      </c>
      <c r="B1359" s="45">
        <v>0.37453199999999998</v>
      </c>
      <c r="C1359" s="45">
        <v>0.32584299999999999</v>
      </c>
      <c r="D1359" s="45">
        <v>0.29962499999999997</v>
      </c>
      <c r="E1359" s="43">
        <f t="shared" si="349"/>
        <v>1</v>
      </c>
      <c r="F1359" s="89">
        <f t="shared" si="348"/>
        <v>0.36888350000000003</v>
      </c>
      <c r="G1359" s="70">
        <f t="shared" si="350"/>
        <v>7.4907000000000001E-2</v>
      </c>
      <c r="H1359" s="80">
        <f t="shared" si="342"/>
        <v>0.37536264178302992</v>
      </c>
      <c r="I1359" s="80">
        <f t="shared" si="343"/>
        <v>0.47693463375067235</v>
      </c>
      <c r="J1359" s="80">
        <f t="shared" si="344"/>
        <v>0.27379064981538748</v>
      </c>
      <c r="K1359" s="44">
        <v>1654.19</v>
      </c>
      <c r="L1359" s="44">
        <v>1608.07</v>
      </c>
      <c r="M1359" s="44">
        <v>1628.93</v>
      </c>
      <c r="N1359" s="106"/>
      <c r="O1359" s="1"/>
    </row>
    <row r="1360" spans="1:15">
      <c r="A1360" s="40">
        <v>41452</v>
      </c>
      <c r="B1360" s="45">
        <v>0.30275200000000002</v>
      </c>
      <c r="C1360" s="45">
        <v>0.34556599999999998</v>
      </c>
      <c r="D1360" s="45">
        <v>0.35168199999999999</v>
      </c>
      <c r="E1360" s="43">
        <f t="shared" si="349"/>
        <v>1</v>
      </c>
      <c r="F1360" s="89">
        <f t="shared" si="348"/>
        <v>0.36799512499999998</v>
      </c>
      <c r="G1360" s="70">
        <f t="shared" si="350"/>
        <v>-4.8929999999999974E-2</v>
      </c>
      <c r="H1360" s="80">
        <f t="shared" si="342"/>
        <v>0.37536264178302992</v>
      </c>
      <c r="I1360" s="80">
        <f t="shared" si="343"/>
        <v>0.47693463375067235</v>
      </c>
      <c r="J1360" s="80">
        <f t="shared" si="344"/>
        <v>0.27379064981538748</v>
      </c>
      <c r="K1360" s="44">
        <v>1654.19</v>
      </c>
      <c r="L1360" s="44">
        <v>1560.33</v>
      </c>
      <c r="M1360" s="44">
        <v>1603.26</v>
      </c>
      <c r="N1360" s="106"/>
      <c r="O1360" s="1"/>
    </row>
    <row r="1361" spans="1:15">
      <c r="A1361" s="40">
        <v>41459</v>
      </c>
      <c r="B1361" s="45">
        <v>0.419929</v>
      </c>
      <c r="C1361" s="45">
        <v>0.34163700000000002</v>
      </c>
      <c r="D1361" s="45">
        <v>0.23843400000000001</v>
      </c>
      <c r="E1361" s="43">
        <f t="shared" si="349"/>
        <v>1</v>
      </c>
      <c r="F1361" s="89">
        <f t="shared" si="348"/>
        <v>0.36949350000000003</v>
      </c>
      <c r="G1361" s="70">
        <f t="shared" si="350"/>
        <v>0.18149499999999999</v>
      </c>
      <c r="H1361" s="80">
        <f t="shared" si="342"/>
        <v>0.37536264178302992</v>
      </c>
      <c r="I1361" s="80">
        <f t="shared" si="343"/>
        <v>0.47693463375067235</v>
      </c>
      <c r="J1361" s="80">
        <f t="shared" si="344"/>
        <v>0.27379064981538748</v>
      </c>
      <c r="K1361" s="44">
        <v>1632.07</v>
      </c>
      <c r="L1361" s="44">
        <v>1592.27</v>
      </c>
      <c r="M1361" s="44">
        <v>1631.89</v>
      </c>
      <c r="N1361" s="106"/>
      <c r="O1361" s="1"/>
    </row>
    <row r="1362" spans="1:15">
      <c r="A1362" s="40">
        <v>41466</v>
      </c>
      <c r="B1362" s="45">
        <v>0.48936200000000002</v>
      </c>
      <c r="C1362" s="45">
        <v>0.32766000000000001</v>
      </c>
      <c r="D1362" s="45">
        <v>0.182979</v>
      </c>
      <c r="E1362" s="43">
        <f t="shared" si="349"/>
        <v>1.0000010000000001</v>
      </c>
      <c r="F1362" s="89">
        <f t="shared" si="348"/>
        <v>0.38255649999999997</v>
      </c>
      <c r="G1362" s="70">
        <f t="shared" si="350"/>
        <v>0.30638300000000002</v>
      </c>
      <c r="H1362" s="80">
        <f t="shared" si="342"/>
        <v>0.37536264178302992</v>
      </c>
      <c r="I1362" s="80">
        <f t="shared" si="343"/>
        <v>0.47693463375067235</v>
      </c>
      <c r="J1362" s="80">
        <f t="shared" si="344"/>
        <v>0.27379064981538748</v>
      </c>
      <c r="K1362" s="44">
        <v>1657.92</v>
      </c>
      <c r="L1362" s="44">
        <v>1604.57</v>
      </c>
      <c r="M1362" s="44">
        <v>1652.62</v>
      </c>
      <c r="N1362" s="106"/>
      <c r="O1362" s="1"/>
    </row>
    <row r="1363" spans="1:15">
      <c r="A1363" s="40">
        <v>41473</v>
      </c>
      <c r="B1363" s="45">
        <v>0.477352</v>
      </c>
      <c r="C1363" s="45">
        <v>0.31010500000000002</v>
      </c>
      <c r="D1363" s="45">
        <v>0.21254400000000001</v>
      </c>
      <c r="E1363" s="43">
        <f t="shared" si="349"/>
        <v>1.0000010000000001</v>
      </c>
      <c r="F1363" s="89">
        <f t="shared" ref="F1363:F1368" si="351">AVERAGE(B1356:B1363)</f>
        <v>0.38100974999999992</v>
      </c>
      <c r="G1363" s="70">
        <f t="shared" si="350"/>
        <v>0.26480799999999999</v>
      </c>
      <c r="H1363" s="80">
        <f t="shared" si="342"/>
        <v>0.37536264178302992</v>
      </c>
      <c r="I1363" s="80">
        <f t="shared" si="343"/>
        <v>0.47693463375067235</v>
      </c>
      <c r="J1363" s="80">
        <f t="shared" si="344"/>
        <v>0.27379064981538748</v>
      </c>
      <c r="K1363" s="44">
        <v>1684.75</v>
      </c>
      <c r="L1363" s="44">
        <v>1642.89</v>
      </c>
      <c r="M1363" s="44">
        <v>1680.91</v>
      </c>
      <c r="N1363" s="106"/>
      <c r="O1363" s="1"/>
    </row>
    <row r="1364" spans="1:15">
      <c r="A1364" s="40">
        <v>41480</v>
      </c>
      <c r="B1364" s="45">
        <v>0.45117800000000002</v>
      </c>
      <c r="C1364" s="45">
        <v>0.32323200000000002</v>
      </c>
      <c r="D1364" s="45">
        <v>0.22558900000000001</v>
      </c>
      <c r="E1364" s="43">
        <f t="shared" ref="E1364:E1369" si="352">SUM(B1364:D1364)</f>
        <v>0.99999900000000008</v>
      </c>
      <c r="F1364" s="89">
        <f t="shared" si="351"/>
        <v>0.39244649999999998</v>
      </c>
      <c r="G1364" s="70">
        <f t="shared" ref="G1364:G1369" si="353">B1364-D1364</f>
        <v>0.22558900000000001</v>
      </c>
      <c r="H1364" s="80">
        <f t="shared" si="342"/>
        <v>0.37536264178302992</v>
      </c>
      <c r="I1364" s="80">
        <f t="shared" si="343"/>
        <v>0.47693463375067235</v>
      </c>
      <c r="J1364" s="80">
        <f t="shared" si="344"/>
        <v>0.27379064981538748</v>
      </c>
      <c r="K1364" s="44">
        <v>1698.78</v>
      </c>
      <c r="L1364" s="44">
        <v>1671.84</v>
      </c>
      <c r="M1364" s="44">
        <v>1685.94</v>
      </c>
      <c r="N1364" s="106"/>
      <c r="O1364" s="1"/>
    </row>
    <row r="1365" spans="1:15">
      <c r="A1365" s="40">
        <v>41487</v>
      </c>
      <c r="B1365" s="45">
        <v>0.35616399999999998</v>
      </c>
      <c r="C1365" s="45">
        <v>0.39383600000000002</v>
      </c>
      <c r="D1365" s="45">
        <v>0.25</v>
      </c>
      <c r="E1365" s="43">
        <f t="shared" si="352"/>
        <v>1</v>
      </c>
      <c r="F1365" s="89">
        <f t="shared" si="351"/>
        <v>0.40012487500000005</v>
      </c>
      <c r="G1365" s="70">
        <f t="shared" si="353"/>
        <v>0.10616399999999998</v>
      </c>
      <c r="H1365" s="80">
        <f t="shared" si="342"/>
        <v>0.37536264178302992</v>
      </c>
      <c r="I1365" s="80">
        <f t="shared" si="343"/>
        <v>0.47693463375067235</v>
      </c>
      <c r="J1365" s="80">
        <f t="shared" si="344"/>
        <v>0.27379064981538748</v>
      </c>
      <c r="K1365" s="44">
        <v>1698.78</v>
      </c>
      <c r="L1365" s="44">
        <v>1676.03</v>
      </c>
      <c r="M1365" s="44">
        <v>1685.73</v>
      </c>
      <c r="N1365" s="106"/>
      <c r="O1365" s="1"/>
    </row>
    <row r="1366" spans="1:15">
      <c r="A1366" s="40">
        <v>41494</v>
      </c>
      <c r="B1366" s="45">
        <v>0.394984</v>
      </c>
      <c r="C1366" s="45">
        <v>0.33855800000000003</v>
      </c>
      <c r="D1366" s="45">
        <v>0.26645799999999997</v>
      </c>
      <c r="E1366" s="43">
        <f t="shared" si="352"/>
        <v>1</v>
      </c>
      <c r="F1366" s="89">
        <f t="shared" si="351"/>
        <v>0.40828162500000004</v>
      </c>
      <c r="G1366" s="70">
        <f t="shared" si="353"/>
        <v>0.12852600000000003</v>
      </c>
      <c r="H1366" s="80">
        <f t="shared" si="342"/>
        <v>0.37536264178302992</v>
      </c>
      <c r="I1366" s="80">
        <f t="shared" si="343"/>
        <v>0.47693463375067235</v>
      </c>
      <c r="J1366" s="80">
        <f t="shared" si="344"/>
        <v>0.27379064981538748</v>
      </c>
      <c r="K1366" s="44">
        <v>1709.67</v>
      </c>
      <c r="L1366" s="44">
        <v>1682.42</v>
      </c>
      <c r="M1366" s="44">
        <v>1690.91</v>
      </c>
      <c r="N1366" s="106"/>
      <c r="O1366" s="1"/>
    </row>
    <row r="1367" spans="1:15">
      <c r="A1367" s="40">
        <v>41501</v>
      </c>
      <c r="B1367" s="45">
        <v>0.34506999999999999</v>
      </c>
      <c r="C1367" s="45">
        <v>0.37323899999999999</v>
      </c>
      <c r="D1367" s="45">
        <v>0.28169</v>
      </c>
      <c r="E1367" s="43">
        <f t="shared" si="352"/>
        <v>0.99999899999999997</v>
      </c>
      <c r="F1367" s="89">
        <f t="shared" si="351"/>
        <v>0.40459887500000002</v>
      </c>
      <c r="G1367" s="70">
        <f t="shared" si="353"/>
        <v>6.3379999999999992E-2</v>
      </c>
      <c r="H1367" s="80">
        <f t="shared" si="342"/>
        <v>0.37536264178302992</v>
      </c>
      <c r="I1367" s="80">
        <f t="shared" si="343"/>
        <v>0.47693463375067235</v>
      </c>
      <c r="J1367" s="80">
        <f t="shared" si="344"/>
        <v>0.27379064981538748</v>
      </c>
      <c r="K1367" s="44">
        <v>1705.79</v>
      </c>
      <c r="L1367" s="44">
        <v>1682.62</v>
      </c>
      <c r="M1367" s="44">
        <v>1685.39</v>
      </c>
      <c r="N1367" s="106"/>
      <c r="O1367" s="1"/>
    </row>
    <row r="1368" spans="1:15">
      <c r="A1368" s="40">
        <v>41508</v>
      </c>
      <c r="B1368" s="45">
        <v>0.28957500000000003</v>
      </c>
      <c r="C1368" s="45">
        <v>0.28185300000000002</v>
      </c>
      <c r="D1368" s="45">
        <v>0.42857099999999998</v>
      </c>
      <c r="E1368" s="43">
        <f t="shared" si="352"/>
        <v>0.99999900000000008</v>
      </c>
      <c r="F1368" s="89">
        <f t="shared" si="351"/>
        <v>0.40295175000000005</v>
      </c>
      <c r="G1368" s="70">
        <f t="shared" si="353"/>
        <v>-0.13899599999999995</v>
      </c>
      <c r="H1368" s="80">
        <f t="shared" si="342"/>
        <v>0.37536264178302992</v>
      </c>
      <c r="I1368" s="80">
        <f t="shared" si="343"/>
        <v>0.47693463375067235</v>
      </c>
      <c r="J1368" s="80">
        <f t="shared" si="344"/>
        <v>0.27379064981538748</v>
      </c>
      <c r="K1368" s="44">
        <v>1696.81</v>
      </c>
      <c r="L1368" s="44">
        <v>1639.43</v>
      </c>
      <c r="M1368" s="44">
        <v>1642.8</v>
      </c>
      <c r="N1368" s="106"/>
      <c r="O1368" s="1"/>
    </row>
    <row r="1369" spans="1:15">
      <c r="A1369" s="40">
        <v>41515</v>
      </c>
      <c r="B1369" s="45">
        <v>0.33540399999999998</v>
      </c>
      <c r="C1369" s="45">
        <v>0.35714299999999999</v>
      </c>
      <c r="D1369" s="45">
        <v>0.30745299999999998</v>
      </c>
      <c r="E1369" s="43">
        <f t="shared" si="352"/>
        <v>1</v>
      </c>
      <c r="F1369" s="89">
        <f t="shared" ref="F1369:F1374" si="354">AVERAGE(B1362:B1369)</f>
        <v>0.39238612499999997</v>
      </c>
      <c r="G1369" s="70">
        <f t="shared" si="353"/>
        <v>2.7951000000000004E-2</v>
      </c>
      <c r="H1369" s="80">
        <f t="shared" si="342"/>
        <v>0.37536264178302992</v>
      </c>
      <c r="I1369" s="80">
        <f t="shared" si="343"/>
        <v>0.47693463375067235</v>
      </c>
      <c r="J1369" s="80">
        <f t="shared" si="344"/>
        <v>0.27379064981538748</v>
      </c>
      <c r="K1369" s="44">
        <v>1669.51</v>
      </c>
      <c r="L1369" s="44">
        <v>1627.47</v>
      </c>
      <c r="M1369" s="44">
        <v>1634.96</v>
      </c>
      <c r="N1369" s="106"/>
      <c r="O1369" s="1"/>
    </row>
    <row r="1370" spans="1:15">
      <c r="A1370" s="40">
        <v>41522</v>
      </c>
      <c r="B1370" s="45">
        <v>0.3553</v>
      </c>
      <c r="C1370" s="45">
        <v>0.3322</v>
      </c>
      <c r="D1370" s="45">
        <v>0.3125</v>
      </c>
      <c r="E1370" s="43">
        <f t="shared" ref="E1370:E1375" si="355">SUM(B1370:D1370)</f>
        <v>1</v>
      </c>
      <c r="F1370" s="89">
        <f t="shared" si="354"/>
        <v>0.37562837500000001</v>
      </c>
      <c r="G1370" s="70">
        <f t="shared" ref="G1370:G1375" si="356">B1370-D1370</f>
        <v>4.2800000000000005E-2</v>
      </c>
      <c r="H1370" s="80">
        <f t="shared" si="342"/>
        <v>0.37536264178302992</v>
      </c>
      <c r="I1370" s="80">
        <f t="shared" si="343"/>
        <v>0.47693463375067235</v>
      </c>
      <c r="J1370" s="80">
        <f t="shared" si="344"/>
        <v>0.27379064981538748</v>
      </c>
      <c r="K1370" s="44">
        <v>1655.72</v>
      </c>
      <c r="L1370" s="44">
        <v>1628.05</v>
      </c>
      <c r="M1370" s="44">
        <v>1653.08</v>
      </c>
      <c r="N1370" s="106"/>
      <c r="O1370" s="1"/>
    </row>
    <row r="1371" spans="1:15">
      <c r="A1371" s="40">
        <v>41529</v>
      </c>
      <c r="B1371" s="45">
        <v>0.45515</v>
      </c>
      <c r="C1371" s="45">
        <v>0.29900300000000002</v>
      </c>
      <c r="D1371" s="45">
        <v>0.24584700000000001</v>
      </c>
      <c r="E1371" s="43">
        <f t="shared" si="355"/>
        <v>1</v>
      </c>
      <c r="F1371" s="89">
        <f t="shared" si="354"/>
        <v>0.37285312500000006</v>
      </c>
      <c r="G1371" s="70">
        <f t="shared" si="356"/>
        <v>0.20930299999999999</v>
      </c>
      <c r="H1371" s="80">
        <f t="shared" si="342"/>
        <v>0.37536264178302992</v>
      </c>
      <c r="I1371" s="80">
        <f t="shared" si="343"/>
        <v>0.47693463375067235</v>
      </c>
      <c r="J1371" s="80">
        <f t="shared" si="344"/>
        <v>0.27379064981538748</v>
      </c>
      <c r="K1371" s="44">
        <v>1689.13</v>
      </c>
      <c r="L1371" s="44">
        <v>1633.41</v>
      </c>
      <c r="M1371" s="44">
        <v>1689.13</v>
      </c>
      <c r="N1371" s="106"/>
      <c r="O1371" s="1"/>
    </row>
    <row r="1372" spans="1:15">
      <c r="A1372" s="40">
        <v>41536</v>
      </c>
      <c r="B1372" s="45">
        <v>0.45112799999999997</v>
      </c>
      <c r="C1372" s="45">
        <v>0.25187999999999999</v>
      </c>
      <c r="D1372" s="45">
        <v>0.29699199999999998</v>
      </c>
      <c r="E1372" s="43">
        <f t="shared" si="355"/>
        <v>1</v>
      </c>
      <c r="F1372" s="89">
        <f t="shared" si="354"/>
        <v>0.37284687500000002</v>
      </c>
      <c r="G1372" s="70">
        <f t="shared" si="356"/>
        <v>0.154136</v>
      </c>
      <c r="H1372" s="80">
        <f t="shared" si="342"/>
        <v>0.37536264178302992</v>
      </c>
      <c r="I1372" s="80">
        <f t="shared" si="343"/>
        <v>0.47693463375067235</v>
      </c>
      <c r="J1372" s="80">
        <f t="shared" si="344"/>
        <v>0.27379064981538748</v>
      </c>
      <c r="K1372" s="44">
        <v>1729.44</v>
      </c>
      <c r="L1372" s="44">
        <v>1674.32</v>
      </c>
      <c r="M1372" s="44">
        <v>1725.52</v>
      </c>
      <c r="N1372" s="106"/>
      <c r="O1372" s="1"/>
    </row>
    <row r="1373" spans="1:15">
      <c r="A1373" s="40">
        <v>41543</v>
      </c>
      <c r="B1373" s="45">
        <v>0.36054399999999998</v>
      </c>
      <c r="C1373" s="45">
        <v>0.33333299999999999</v>
      </c>
      <c r="D1373" s="45">
        <v>0.30612200000000001</v>
      </c>
      <c r="E1373" s="43">
        <f t="shared" si="355"/>
        <v>0.99999899999999997</v>
      </c>
      <c r="F1373" s="89">
        <f t="shared" si="354"/>
        <v>0.37339437499999995</v>
      </c>
      <c r="G1373" s="70">
        <f t="shared" si="356"/>
        <v>5.442199999999997E-2</v>
      </c>
      <c r="H1373" s="80">
        <f t="shared" si="342"/>
        <v>0.37536264178302992</v>
      </c>
      <c r="I1373" s="80">
        <f t="shared" si="343"/>
        <v>0.47693463375067235</v>
      </c>
      <c r="J1373" s="80">
        <f t="shared" si="344"/>
        <v>0.27379064981538748</v>
      </c>
      <c r="K1373" s="44">
        <v>1729.86</v>
      </c>
      <c r="L1373" s="44">
        <v>1691.7</v>
      </c>
      <c r="M1373" s="44">
        <v>1692.77</v>
      </c>
      <c r="N1373" s="106"/>
      <c r="O1373" s="1"/>
    </row>
    <row r="1374" spans="1:15">
      <c r="A1374" s="40">
        <v>41550</v>
      </c>
      <c r="B1374" s="45">
        <v>0.37837799999999999</v>
      </c>
      <c r="C1374" s="45">
        <v>0.32094600000000001</v>
      </c>
      <c r="D1374" s="45">
        <v>0.300676</v>
      </c>
      <c r="E1374" s="43">
        <f t="shared" si="355"/>
        <v>1</v>
      </c>
      <c r="F1374" s="89">
        <f t="shared" si="354"/>
        <v>0.37131862499999996</v>
      </c>
      <c r="G1374" s="70">
        <f t="shared" si="356"/>
        <v>7.7701999999999993E-2</v>
      </c>
      <c r="H1374" s="80">
        <f t="shared" si="342"/>
        <v>0.37536264178302992</v>
      </c>
      <c r="I1374" s="80">
        <f t="shared" si="343"/>
        <v>0.47693463375067235</v>
      </c>
      <c r="J1374" s="80">
        <f t="shared" si="344"/>
        <v>0.27379064981538748</v>
      </c>
      <c r="K1374" s="44">
        <v>1725.23</v>
      </c>
      <c r="L1374" s="44">
        <v>1674.99</v>
      </c>
      <c r="M1374" s="44">
        <v>1693.87</v>
      </c>
      <c r="N1374" s="106"/>
      <c r="O1374" s="1"/>
    </row>
    <row r="1375" spans="1:15">
      <c r="A1375" s="40">
        <v>41557</v>
      </c>
      <c r="B1375" s="45">
        <v>0.41328399999999998</v>
      </c>
      <c r="C1375" s="45">
        <v>0.25092300000000001</v>
      </c>
      <c r="D1375" s="45">
        <v>0.33579300000000001</v>
      </c>
      <c r="E1375" s="43">
        <f t="shared" si="355"/>
        <v>1</v>
      </c>
      <c r="F1375" s="89">
        <f t="shared" ref="F1375:F1380" si="357">AVERAGE(B1368:B1375)</f>
        <v>0.37984537499999999</v>
      </c>
      <c r="G1375" s="70">
        <f t="shared" si="356"/>
        <v>7.7490999999999977E-2</v>
      </c>
      <c r="H1375" s="80">
        <f t="shared" si="342"/>
        <v>0.37536264178302992</v>
      </c>
      <c r="I1375" s="80">
        <f t="shared" si="343"/>
        <v>0.47693463375067235</v>
      </c>
      <c r="J1375" s="80">
        <f t="shared" si="344"/>
        <v>0.27379064981538748</v>
      </c>
      <c r="K1375" s="44">
        <v>1696.55</v>
      </c>
      <c r="L1375" s="44">
        <v>1646.47</v>
      </c>
      <c r="M1375" s="44">
        <v>1656.4</v>
      </c>
      <c r="N1375" s="106"/>
      <c r="O1375" s="1"/>
    </row>
    <row r="1376" spans="1:15">
      <c r="A1376" s="40">
        <v>41564</v>
      </c>
      <c r="B1376" s="45">
        <v>0.462783</v>
      </c>
      <c r="C1376" s="45">
        <v>0.288026</v>
      </c>
      <c r="D1376" s="45">
        <v>0.249191</v>
      </c>
      <c r="E1376" s="43">
        <f t="shared" ref="E1376:E1381" si="358">SUM(B1376:D1376)</f>
        <v>1</v>
      </c>
      <c r="F1376" s="89">
        <f t="shared" si="357"/>
        <v>0.40149637499999996</v>
      </c>
      <c r="G1376" s="70">
        <f t="shared" ref="G1376:G1381" si="359">B1376-D1376</f>
        <v>0.213592</v>
      </c>
      <c r="H1376" s="80">
        <f t="shared" si="342"/>
        <v>0.37536264178302992</v>
      </c>
      <c r="I1376" s="80">
        <f t="shared" si="343"/>
        <v>0.47693463375067235</v>
      </c>
      <c r="J1376" s="80">
        <f t="shared" si="344"/>
        <v>0.27379064981538748</v>
      </c>
      <c r="K1376" s="44">
        <v>1721.76</v>
      </c>
      <c r="L1376" s="44">
        <v>1646.47</v>
      </c>
      <c r="M1376" s="44">
        <v>1721.54</v>
      </c>
      <c r="N1376" s="106"/>
      <c r="O1376" s="1"/>
    </row>
    <row r="1377" spans="1:15">
      <c r="A1377" s="40">
        <v>41571</v>
      </c>
      <c r="B1377" s="45">
        <v>0.49201299999999998</v>
      </c>
      <c r="C1377" s="45">
        <v>0.33226800000000001</v>
      </c>
      <c r="D1377" s="45">
        <v>0.17571899999999999</v>
      </c>
      <c r="E1377" s="43">
        <f t="shared" si="358"/>
        <v>1</v>
      </c>
      <c r="F1377" s="89">
        <f t="shared" si="357"/>
        <v>0.42107250000000002</v>
      </c>
      <c r="G1377" s="70">
        <f t="shared" si="359"/>
        <v>0.31629399999999996</v>
      </c>
      <c r="H1377" s="80">
        <f t="shared" si="342"/>
        <v>0.37536264178302992</v>
      </c>
      <c r="I1377" s="80">
        <f t="shared" si="343"/>
        <v>0.47693463375067235</v>
      </c>
      <c r="J1377" s="80">
        <f t="shared" si="344"/>
        <v>0.27379064981538748</v>
      </c>
      <c r="K1377" s="44">
        <v>1759.33</v>
      </c>
      <c r="L1377" s="44">
        <v>1695.93</v>
      </c>
      <c r="M1377" s="44">
        <v>1746.38</v>
      </c>
      <c r="N1377" s="106"/>
      <c r="O1377" s="1"/>
    </row>
    <row r="1378" spans="1:15">
      <c r="A1378" s="40">
        <v>41578</v>
      </c>
      <c r="B1378" s="45">
        <v>0.44966400000000001</v>
      </c>
      <c r="C1378" s="45">
        <v>0.33556999999999998</v>
      </c>
      <c r="D1378" s="45">
        <v>0.21476500000000001</v>
      </c>
      <c r="E1378" s="43">
        <f t="shared" si="358"/>
        <v>0.99999899999999997</v>
      </c>
      <c r="F1378" s="89">
        <f t="shared" si="357"/>
        <v>0.43286799999999998</v>
      </c>
      <c r="G1378" s="70">
        <f t="shared" si="359"/>
        <v>0.234899</v>
      </c>
      <c r="H1378" s="80">
        <f t="shared" si="342"/>
        <v>0.37536264178302992</v>
      </c>
      <c r="I1378" s="80">
        <f t="shared" si="343"/>
        <v>0.47693463375067235</v>
      </c>
      <c r="J1378" s="80">
        <f t="shared" si="344"/>
        <v>0.27379064981538748</v>
      </c>
      <c r="K1378" s="44">
        <v>1775.22</v>
      </c>
      <c r="L1378" s="44">
        <v>1740.5</v>
      </c>
      <c r="M1378" s="44">
        <v>1763.31</v>
      </c>
      <c r="N1378" s="106"/>
      <c r="O1378" s="1"/>
    </row>
    <row r="1379" spans="1:15">
      <c r="A1379" s="40">
        <v>41585</v>
      </c>
      <c r="B1379" s="45">
        <v>0.45482899999999998</v>
      </c>
      <c r="C1379" s="45">
        <v>0.32710299999999998</v>
      </c>
      <c r="D1379" s="45">
        <v>0.21806900000000001</v>
      </c>
      <c r="E1379" s="43">
        <f t="shared" si="358"/>
        <v>1.0000009999999999</v>
      </c>
      <c r="F1379" s="89">
        <f t="shared" si="357"/>
        <v>0.43282787499999997</v>
      </c>
      <c r="G1379" s="70">
        <f t="shared" si="359"/>
        <v>0.23675999999999997</v>
      </c>
      <c r="H1379" s="80">
        <f t="shared" si="342"/>
        <v>0.37536264178302992</v>
      </c>
      <c r="I1379" s="80">
        <f t="shared" si="343"/>
        <v>0.47693463375067235</v>
      </c>
      <c r="J1379" s="80">
        <f t="shared" si="344"/>
        <v>0.27379064981538748</v>
      </c>
      <c r="K1379" s="44">
        <v>1775.22</v>
      </c>
      <c r="L1379" s="44">
        <v>1752.7</v>
      </c>
      <c r="M1379" s="44">
        <v>1770.49</v>
      </c>
      <c r="N1379" s="106"/>
      <c r="O1379" s="1"/>
    </row>
    <row r="1380" spans="1:15">
      <c r="A1380" s="40">
        <v>41592</v>
      </c>
      <c r="B1380" s="45">
        <v>0.39197500000000002</v>
      </c>
      <c r="C1380" s="45">
        <v>0.33333299999999999</v>
      </c>
      <c r="D1380" s="45">
        <v>0.27469100000000002</v>
      </c>
      <c r="E1380" s="43">
        <f t="shared" si="358"/>
        <v>0.99999900000000008</v>
      </c>
      <c r="F1380" s="89">
        <f t="shared" si="357"/>
        <v>0.42543375</v>
      </c>
      <c r="G1380" s="70">
        <f t="shared" si="359"/>
        <v>0.117284</v>
      </c>
      <c r="H1380" s="80">
        <f t="shared" si="342"/>
        <v>0.37536264178302992</v>
      </c>
      <c r="I1380" s="80">
        <f t="shared" si="343"/>
        <v>0.47693463375067235</v>
      </c>
      <c r="J1380" s="80">
        <f t="shared" si="344"/>
        <v>0.27379064981538748</v>
      </c>
      <c r="K1380" s="44">
        <v>1782</v>
      </c>
      <c r="L1380" s="44">
        <v>1746.2</v>
      </c>
      <c r="M1380" s="44">
        <v>1782</v>
      </c>
      <c r="N1380" s="106"/>
      <c r="O1380" s="1"/>
    </row>
    <row r="1381" spans="1:15">
      <c r="A1381" s="40">
        <v>41599</v>
      </c>
      <c r="B1381" s="45">
        <v>0.34393099999999999</v>
      </c>
      <c r="C1381" s="45">
        <v>0.36127199999999998</v>
      </c>
      <c r="D1381" s="45">
        <v>0.294798</v>
      </c>
      <c r="E1381" s="43">
        <f t="shared" si="358"/>
        <v>1.0000010000000001</v>
      </c>
      <c r="F1381" s="89">
        <f t="shared" ref="F1381:F1386" si="360">AVERAGE(B1374:B1381)</f>
        <v>0.423357125</v>
      </c>
      <c r="G1381" s="70">
        <f t="shared" si="359"/>
        <v>4.9132999999999982E-2</v>
      </c>
      <c r="H1381" s="80">
        <f t="shared" si="342"/>
        <v>0.37536264178302992</v>
      </c>
      <c r="I1381" s="80">
        <f t="shared" si="343"/>
        <v>0.47693463375067235</v>
      </c>
      <c r="J1381" s="80">
        <f t="shared" si="344"/>
        <v>0.27379064981538748</v>
      </c>
      <c r="K1381" s="44">
        <v>1802.33</v>
      </c>
      <c r="L1381" s="44">
        <v>1760.64</v>
      </c>
      <c r="M1381" s="44">
        <v>1781.37</v>
      </c>
      <c r="N1381" s="106"/>
      <c r="O1381" s="1"/>
    </row>
    <row r="1382" spans="1:15">
      <c r="A1382" s="40">
        <v>41606</v>
      </c>
      <c r="B1382" s="45">
        <v>0.47301599999999999</v>
      </c>
      <c r="C1382" s="45">
        <v>0.24444399999999999</v>
      </c>
      <c r="D1382" s="45">
        <v>0.28254000000000001</v>
      </c>
      <c r="E1382" s="43">
        <f t="shared" ref="E1382:E1387" si="361">SUM(B1382:D1382)</f>
        <v>1</v>
      </c>
      <c r="F1382" s="89">
        <f t="shared" si="360"/>
        <v>0.43518687499999997</v>
      </c>
      <c r="G1382" s="70">
        <f t="shared" ref="G1382:G1387" si="362">B1382-D1382</f>
        <v>0.19047599999999998</v>
      </c>
      <c r="H1382" s="80">
        <f t="shared" si="342"/>
        <v>0.37536264178302992</v>
      </c>
      <c r="I1382" s="80">
        <f t="shared" si="343"/>
        <v>0.47693463375067235</v>
      </c>
      <c r="J1382" s="80">
        <f t="shared" si="344"/>
        <v>0.27379064981538748</v>
      </c>
      <c r="K1382" s="44">
        <v>1808.42</v>
      </c>
      <c r="L1382" s="44">
        <v>1777.23</v>
      </c>
      <c r="M1382" s="44">
        <v>1807.23</v>
      </c>
      <c r="N1382" s="106"/>
      <c r="O1382" s="1"/>
    </row>
    <row r="1383" spans="1:15">
      <c r="A1383" s="40">
        <v>41613</v>
      </c>
      <c r="B1383" s="45">
        <v>0.42641499999999999</v>
      </c>
      <c r="C1383" s="45">
        <v>0.29811300000000002</v>
      </c>
      <c r="D1383" s="45">
        <v>0.27547199999999999</v>
      </c>
      <c r="E1383" s="43">
        <f t="shared" si="361"/>
        <v>1</v>
      </c>
      <c r="F1383" s="89">
        <f t="shared" si="360"/>
        <v>0.43682824999999997</v>
      </c>
      <c r="G1383" s="70">
        <f t="shared" si="362"/>
        <v>0.15094299999999999</v>
      </c>
      <c r="H1383" s="80">
        <f t="shared" si="342"/>
        <v>0.37536264178302992</v>
      </c>
      <c r="I1383" s="80">
        <f t="shared" si="343"/>
        <v>0.47693463375067235</v>
      </c>
      <c r="J1383" s="80">
        <f t="shared" si="344"/>
        <v>0.27379064981538748</v>
      </c>
      <c r="K1383" s="44">
        <v>1813.55</v>
      </c>
      <c r="L1383" s="44">
        <v>1779.09</v>
      </c>
      <c r="M1383" s="44">
        <v>1792.81</v>
      </c>
      <c r="N1383" s="106"/>
      <c r="O1383" s="1"/>
    </row>
    <row r="1384" spans="1:15">
      <c r="A1384" s="40">
        <v>41620</v>
      </c>
      <c r="B1384" s="45">
        <v>0.41265099999999999</v>
      </c>
      <c r="C1384" s="45">
        <v>0.33734900000000001</v>
      </c>
      <c r="D1384" s="45">
        <v>0.25</v>
      </c>
      <c r="E1384" s="43">
        <f t="shared" si="361"/>
        <v>1</v>
      </c>
      <c r="F1384" s="89">
        <f t="shared" si="360"/>
        <v>0.43056174999999997</v>
      </c>
      <c r="G1384" s="70">
        <f t="shared" si="362"/>
        <v>0.16265099999999999</v>
      </c>
      <c r="H1384" s="80">
        <f t="shared" si="342"/>
        <v>0.37536264178302992</v>
      </c>
      <c r="I1384" s="80">
        <f t="shared" si="343"/>
        <v>0.47693463375067235</v>
      </c>
      <c r="J1384" s="80">
        <f t="shared" si="344"/>
        <v>0.27379064981538748</v>
      </c>
      <c r="K1384" s="44">
        <v>1811.52</v>
      </c>
      <c r="L1384" s="44">
        <v>1779.09</v>
      </c>
      <c r="M1384" s="44">
        <v>1782.22</v>
      </c>
      <c r="N1384" s="106"/>
      <c r="O1384" s="1"/>
    </row>
    <row r="1385" spans="1:15">
      <c r="A1385" s="40">
        <v>41627</v>
      </c>
      <c r="B1385" s="45">
        <v>0.474576</v>
      </c>
      <c r="C1385" s="45">
        <v>0.27457599999999999</v>
      </c>
      <c r="D1385" s="45">
        <v>0.25084699999999999</v>
      </c>
      <c r="E1385" s="43">
        <f t="shared" si="361"/>
        <v>0.99999900000000008</v>
      </c>
      <c r="F1385" s="89">
        <f t="shared" si="360"/>
        <v>0.42838212499999995</v>
      </c>
      <c r="G1385" s="70">
        <f t="shared" si="362"/>
        <v>0.22372900000000001</v>
      </c>
      <c r="H1385" s="80">
        <f t="shared" si="342"/>
        <v>0.37536264178302992</v>
      </c>
      <c r="I1385" s="80">
        <f t="shared" si="343"/>
        <v>0.47693463375067235</v>
      </c>
      <c r="J1385" s="80">
        <f t="shared" si="344"/>
        <v>0.27379064981538748</v>
      </c>
      <c r="K1385" s="44">
        <v>1811.08</v>
      </c>
      <c r="L1385" s="44">
        <v>1767.99</v>
      </c>
      <c r="M1385" s="44">
        <v>1810.65</v>
      </c>
      <c r="N1385" s="106"/>
      <c r="O1385" s="1"/>
    </row>
    <row r="1386" spans="1:15">
      <c r="A1386" s="40">
        <v>41634</v>
      </c>
      <c r="B1386" s="45">
        <v>0.550562</v>
      </c>
      <c r="C1386" s="45">
        <v>0.26404499999999997</v>
      </c>
      <c r="D1386" s="45">
        <v>0.185393</v>
      </c>
      <c r="E1386" s="43">
        <f t="shared" si="361"/>
        <v>1</v>
      </c>
      <c r="F1386" s="89">
        <f t="shared" si="360"/>
        <v>0.44099437499999994</v>
      </c>
      <c r="G1386" s="70">
        <f t="shared" si="362"/>
        <v>0.36516899999999997</v>
      </c>
      <c r="H1386" s="80">
        <f t="shared" si="342"/>
        <v>0.37536264178302992</v>
      </c>
      <c r="I1386" s="80">
        <f t="shared" si="343"/>
        <v>0.47693463375067235</v>
      </c>
      <c r="J1386" s="80">
        <f t="shared" si="344"/>
        <v>0.27379064981538748</v>
      </c>
      <c r="K1386" s="44">
        <v>1833.32</v>
      </c>
      <c r="L1386" s="44">
        <v>1767.99</v>
      </c>
      <c r="M1386" s="44">
        <v>1833.32</v>
      </c>
      <c r="N1386" s="106"/>
      <c r="O1386" s="1"/>
    </row>
    <row r="1387" spans="1:15">
      <c r="A1387" s="40">
        <v>41641</v>
      </c>
      <c r="B1387" s="45">
        <v>0.430894</v>
      </c>
      <c r="C1387" s="45">
        <v>0.27642299999999997</v>
      </c>
      <c r="D1387" s="45">
        <v>0.29268300000000003</v>
      </c>
      <c r="E1387" s="43">
        <f t="shared" si="361"/>
        <v>1</v>
      </c>
      <c r="F1387" s="89">
        <f t="shared" ref="F1387:F1392" si="363">AVERAGE(B1380:B1387)</f>
        <v>0.43800249999999991</v>
      </c>
      <c r="G1387" s="70">
        <f t="shared" si="362"/>
        <v>0.13821099999999997</v>
      </c>
      <c r="H1387" s="80">
        <f t="shared" si="342"/>
        <v>0.37536264178302992</v>
      </c>
      <c r="I1387" s="80">
        <f t="shared" si="343"/>
        <v>0.47693463375067235</v>
      </c>
      <c r="J1387" s="80">
        <f t="shared" si="344"/>
        <v>0.27379064981538748</v>
      </c>
      <c r="K1387" s="44">
        <v>1849.44</v>
      </c>
      <c r="L1387" s="44">
        <v>1810.25</v>
      </c>
      <c r="M1387" s="44">
        <v>1848.36</v>
      </c>
      <c r="N1387" s="106"/>
      <c r="O1387" s="1"/>
    </row>
    <row r="1388" spans="1:15">
      <c r="A1388" s="40">
        <v>41648</v>
      </c>
      <c r="B1388" s="45">
        <v>0.43617</v>
      </c>
      <c r="C1388" s="45">
        <v>0.31383</v>
      </c>
      <c r="D1388" s="45">
        <v>0.25</v>
      </c>
      <c r="E1388" s="43">
        <f t="shared" ref="E1388:E1393" si="364">SUM(B1388:D1388)</f>
        <v>1</v>
      </c>
      <c r="F1388" s="89">
        <f t="shared" si="363"/>
        <v>0.44352687499999999</v>
      </c>
      <c r="G1388" s="70">
        <f t="shared" ref="G1388:G1393" si="365">B1388-D1388</f>
        <v>0.18617</v>
      </c>
      <c r="H1388" s="80">
        <f t="shared" si="342"/>
        <v>0.37536264178302992</v>
      </c>
      <c r="I1388" s="80">
        <f t="shared" si="343"/>
        <v>0.47693463375067235</v>
      </c>
      <c r="J1388" s="80">
        <f t="shared" si="344"/>
        <v>0.27379064981538748</v>
      </c>
      <c r="K1388" s="44">
        <v>1849.44</v>
      </c>
      <c r="L1388" s="44">
        <v>1823.73</v>
      </c>
      <c r="M1388" s="44">
        <v>1837.49</v>
      </c>
      <c r="N1388" s="106"/>
      <c r="O1388" s="1"/>
    </row>
    <row r="1389" spans="1:15">
      <c r="A1389" s="40">
        <v>41655</v>
      </c>
      <c r="B1389" s="45">
        <v>0.38991999999999999</v>
      </c>
      <c r="C1389" s="45">
        <v>0.39522499999999999</v>
      </c>
      <c r="D1389" s="45">
        <v>0.21485399999999999</v>
      </c>
      <c r="E1389" s="43">
        <f t="shared" si="364"/>
        <v>0.99999899999999997</v>
      </c>
      <c r="F1389" s="89">
        <f t="shared" si="363"/>
        <v>0.44927550000000005</v>
      </c>
      <c r="G1389" s="70">
        <f t="shared" si="365"/>
        <v>0.175066</v>
      </c>
      <c r="H1389" s="80">
        <f t="shared" si="342"/>
        <v>0.37536264178302992</v>
      </c>
      <c r="I1389" s="80">
        <f t="shared" si="343"/>
        <v>0.47693463375067235</v>
      </c>
      <c r="J1389" s="80">
        <f t="shared" si="344"/>
        <v>0.27379064981538748</v>
      </c>
      <c r="K1389" s="44">
        <v>1850.84</v>
      </c>
      <c r="L1389" s="44">
        <v>1815.52</v>
      </c>
      <c r="M1389" s="44">
        <v>1848.38</v>
      </c>
      <c r="N1389" s="106"/>
      <c r="O1389" s="1"/>
    </row>
    <row r="1390" spans="1:15">
      <c r="A1390" s="40">
        <v>41662</v>
      </c>
      <c r="B1390" s="45">
        <v>0.38120100000000001</v>
      </c>
      <c r="C1390" s="45">
        <v>0.38120100000000001</v>
      </c>
      <c r="D1390" s="45">
        <v>0.237598</v>
      </c>
      <c r="E1390" s="43">
        <f t="shared" si="364"/>
        <v>1</v>
      </c>
      <c r="F1390" s="89">
        <f t="shared" si="363"/>
        <v>0.437798625</v>
      </c>
      <c r="G1390" s="70">
        <f t="shared" si="365"/>
        <v>0.14360300000000001</v>
      </c>
      <c r="H1390" s="80">
        <f t="shared" si="342"/>
        <v>0.37536264178302992</v>
      </c>
      <c r="I1390" s="80">
        <f t="shared" si="343"/>
        <v>0.47693463375067235</v>
      </c>
      <c r="J1390" s="80">
        <f t="shared" si="344"/>
        <v>0.27379064981538748</v>
      </c>
      <c r="K1390" s="44">
        <v>1850.84</v>
      </c>
      <c r="L1390" s="44">
        <v>1815.52</v>
      </c>
      <c r="M1390" s="44">
        <v>1844.86</v>
      </c>
      <c r="N1390" s="106"/>
      <c r="O1390" s="1"/>
    </row>
    <row r="1391" spans="1:15">
      <c r="A1391" s="40">
        <v>41669</v>
      </c>
      <c r="B1391" s="45">
        <v>0.32183899999999999</v>
      </c>
      <c r="C1391" s="45">
        <v>0.35057500000000003</v>
      </c>
      <c r="D1391" s="45">
        <v>0.32758599999999999</v>
      </c>
      <c r="E1391" s="43">
        <f t="shared" si="364"/>
        <v>1</v>
      </c>
      <c r="F1391" s="89">
        <f t="shared" si="363"/>
        <v>0.42472662500000002</v>
      </c>
      <c r="G1391" s="70">
        <f t="shared" si="365"/>
        <v>-5.7470000000000021E-3</v>
      </c>
      <c r="H1391" s="80">
        <f t="shared" si="342"/>
        <v>0.37536264178302992</v>
      </c>
      <c r="I1391" s="80">
        <f t="shared" si="343"/>
        <v>0.47693463375067235</v>
      </c>
      <c r="J1391" s="80">
        <f t="shared" si="344"/>
        <v>0.27379064981538748</v>
      </c>
      <c r="K1391" s="44">
        <v>1850.84</v>
      </c>
      <c r="L1391" s="44">
        <v>1815.52</v>
      </c>
      <c r="M1391" s="44">
        <v>1844.86</v>
      </c>
      <c r="N1391" s="106"/>
      <c r="O1391" s="1"/>
    </row>
    <row r="1392" spans="1:15">
      <c r="A1392" s="40">
        <v>41676</v>
      </c>
      <c r="B1392" s="45">
        <v>0.27895999999999999</v>
      </c>
      <c r="C1392" s="45">
        <v>0.35697400000000001</v>
      </c>
      <c r="D1392" s="45">
        <v>0.364066</v>
      </c>
      <c r="E1392" s="43">
        <f t="shared" si="364"/>
        <v>1</v>
      </c>
      <c r="F1392" s="89">
        <f t="shared" si="363"/>
        <v>0.40801525</v>
      </c>
      <c r="G1392" s="70">
        <f t="shared" si="365"/>
        <v>-8.5106000000000015E-2</v>
      </c>
      <c r="H1392" s="80">
        <f t="shared" si="342"/>
        <v>0.37536264178302992</v>
      </c>
      <c r="I1392" s="80">
        <f t="shared" si="343"/>
        <v>0.47693463375067235</v>
      </c>
      <c r="J1392" s="80">
        <f t="shared" si="344"/>
        <v>0.27379064981538748</v>
      </c>
      <c r="K1392" s="44">
        <v>1798.77</v>
      </c>
      <c r="L1392" s="44">
        <v>1737.92</v>
      </c>
      <c r="M1392" s="44">
        <v>1751.64</v>
      </c>
      <c r="N1392" s="106"/>
      <c r="O1392" s="1"/>
    </row>
    <row r="1393" spans="1:15">
      <c r="A1393" s="40">
        <v>41683</v>
      </c>
      <c r="B1393" s="45">
        <v>0.401478</v>
      </c>
      <c r="C1393" s="45">
        <v>0.325123</v>
      </c>
      <c r="D1393" s="45">
        <v>0.273399</v>
      </c>
      <c r="E1393" s="43">
        <f t="shared" si="364"/>
        <v>1</v>
      </c>
      <c r="F1393" s="89">
        <f t="shared" ref="F1393:F1398" si="366">AVERAGE(B1386:B1393)</f>
        <v>0.39887800000000001</v>
      </c>
      <c r="G1393" s="70">
        <f t="shared" si="365"/>
        <v>0.128079</v>
      </c>
      <c r="H1393" s="80">
        <f t="shared" si="342"/>
        <v>0.37536264178302992</v>
      </c>
      <c r="I1393" s="80">
        <f t="shared" si="343"/>
        <v>0.47693463375067235</v>
      </c>
      <c r="J1393" s="80">
        <f t="shared" si="344"/>
        <v>0.27379064981538748</v>
      </c>
      <c r="K1393" s="44">
        <v>1826.55</v>
      </c>
      <c r="L1393" s="44">
        <v>1737.92</v>
      </c>
      <c r="M1393" s="44">
        <v>1819.26</v>
      </c>
      <c r="N1393" s="106"/>
      <c r="O1393" s="1"/>
    </row>
    <row r="1394" spans="1:15">
      <c r="A1394" s="40">
        <v>41690</v>
      </c>
      <c r="B1394" s="45">
        <v>0.42199999999999999</v>
      </c>
      <c r="C1394" s="45">
        <v>0.35</v>
      </c>
      <c r="D1394" s="45">
        <v>0.22800000000000001</v>
      </c>
      <c r="E1394" s="43">
        <f t="shared" ref="E1394:E1399" si="367">SUM(B1394:D1394)</f>
        <v>1</v>
      </c>
      <c r="F1394" s="89">
        <f t="shared" si="366"/>
        <v>0.38280775</v>
      </c>
      <c r="G1394" s="70">
        <f t="shared" ref="G1394:G1399" si="368">B1394-D1394</f>
        <v>0.19399999999999998</v>
      </c>
      <c r="H1394" s="80">
        <f t="shared" si="342"/>
        <v>0.37536264178302992</v>
      </c>
      <c r="I1394" s="80">
        <f t="shared" si="343"/>
        <v>0.47693463375067235</v>
      </c>
      <c r="J1394" s="80">
        <f t="shared" si="344"/>
        <v>0.27379064981538748</v>
      </c>
      <c r="K1394" s="44">
        <v>1847.5</v>
      </c>
      <c r="L1394" s="44">
        <v>1826.99</v>
      </c>
      <c r="M1394" s="44">
        <v>1828.75</v>
      </c>
      <c r="N1394" s="106"/>
      <c r="O1394" s="1"/>
    </row>
    <row r="1395" spans="1:15">
      <c r="A1395" s="40">
        <v>41697</v>
      </c>
      <c r="B1395" s="45">
        <v>0.39690700000000001</v>
      </c>
      <c r="C1395" s="45">
        <v>0.39175300000000002</v>
      </c>
      <c r="D1395" s="45">
        <v>0.21134</v>
      </c>
      <c r="E1395" s="43">
        <f t="shared" si="367"/>
        <v>1</v>
      </c>
      <c r="F1395" s="89">
        <f t="shared" si="366"/>
        <v>0.37855937500000003</v>
      </c>
      <c r="G1395" s="70">
        <f t="shared" si="368"/>
        <v>0.18556700000000001</v>
      </c>
      <c r="H1395" s="80">
        <f t="shared" si="342"/>
        <v>0.37536264178302992</v>
      </c>
      <c r="I1395" s="80">
        <f t="shared" si="343"/>
        <v>0.47693463375067235</v>
      </c>
      <c r="J1395" s="80">
        <f t="shared" si="344"/>
        <v>0.27379064981538748</v>
      </c>
      <c r="K1395" s="44">
        <v>1858.71</v>
      </c>
      <c r="L1395" s="44">
        <v>1824.58</v>
      </c>
      <c r="M1395" s="44">
        <v>1845.16</v>
      </c>
      <c r="N1395" s="106"/>
      <c r="O1395" s="1"/>
    </row>
    <row r="1396" spans="1:15">
      <c r="A1396" s="40">
        <v>41704</v>
      </c>
      <c r="B1396" s="45">
        <v>0.40509899999999999</v>
      </c>
      <c r="C1396" s="45">
        <v>0.32861200000000002</v>
      </c>
      <c r="D1396" s="45">
        <v>0.266289</v>
      </c>
      <c r="E1396" s="43">
        <f t="shared" si="367"/>
        <v>1</v>
      </c>
      <c r="F1396" s="89">
        <f t="shared" si="366"/>
        <v>0.37467549999999999</v>
      </c>
      <c r="G1396" s="70">
        <f t="shared" si="368"/>
        <v>0.13880999999999999</v>
      </c>
      <c r="H1396" s="80">
        <f t="shared" si="342"/>
        <v>0.37536264178302992</v>
      </c>
      <c r="I1396" s="80">
        <f t="shared" si="343"/>
        <v>0.47693463375067235</v>
      </c>
      <c r="J1396" s="80">
        <f t="shared" si="344"/>
        <v>0.27379064981538748</v>
      </c>
      <c r="K1396" s="44">
        <v>1876.53</v>
      </c>
      <c r="L1396" s="44">
        <v>1834.44</v>
      </c>
      <c r="M1396" s="44">
        <v>1873.81</v>
      </c>
      <c r="N1396" s="106"/>
      <c r="O1396" s="1"/>
    </row>
    <row r="1397" spans="1:15">
      <c r="A1397" s="40">
        <v>41711</v>
      </c>
      <c r="B1397" s="45">
        <v>0.413408</v>
      </c>
      <c r="C1397" s="45">
        <v>0.318436</v>
      </c>
      <c r="D1397" s="45">
        <v>0.26815600000000001</v>
      </c>
      <c r="E1397" s="43">
        <f t="shared" si="367"/>
        <v>1</v>
      </c>
      <c r="F1397" s="89">
        <f t="shared" si="366"/>
        <v>0.37761149999999999</v>
      </c>
      <c r="G1397" s="70">
        <f t="shared" si="368"/>
        <v>0.14525199999999999</v>
      </c>
      <c r="H1397" s="80">
        <f t="shared" si="342"/>
        <v>0.37536264178302992</v>
      </c>
      <c r="I1397" s="80">
        <f t="shared" si="343"/>
        <v>0.47693463375067235</v>
      </c>
      <c r="J1397" s="80">
        <f t="shared" si="344"/>
        <v>0.27379064981538748</v>
      </c>
      <c r="K1397" s="44">
        <v>1883.57</v>
      </c>
      <c r="L1397" s="44">
        <v>1849.23</v>
      </c>
      <c r="M1397" s="44">
        <v>1868.2</v>
      </c>
      <c r="N1397" s="106"/>
      <c r="O1397" s="1"/>
    </row>
    <row r="1398" spans="1:15">
      <c r="A1398" s="40">
        <v>41718</v>
      </c>
      <c r="B1398" s="45">
        <v>0.36781599999999998</v>
      </c>
      <c r="C1398" s="45">
        <v>0.37069000000000002</v>
      </c>
      <c r="D1398" s="45">
        <v>0.261494</v>
      </c>
      <c r="E1398" s="43">
        <f t="shared" si="367"/>
        <v>1</v>
      </c>
      <c r="F1398" s="89">
        <f t="shared" si="366"/>
        <v>0.37593837499999994</v>
      </c>
      <c r="G1398" s="70">
        <f t="shared" si="368"/>
        <v>0.10632199999999997</v>
      </c>
      <c r="H1398" s="80">
        <f t="shared" si="342"/>
        <v>0.37536264178302992</v>
      </c>
      <c r="I1398" s="80">
        <f t="shared" si="343"/>
        <v>0.47693463375067235</v>
      </c>
      <c r="J1398" s="80">
        <f t="shared" si="344"/>
        <v>0.27379064981538748</v>
      </c>
      <c r="K1398" s="44">
        <v>1882.35</v>
      </c>
      <c r="L1398" s="44">
        <v>1839.57</v>
      </c>
      <c r="M1398" s="44">
        <v>1860.77</v>
      </c>
      <c r="N1398" s="106"/>
      <c r="O1398" s="1"/>
    </row>
    <row r="1399" spans="1:15">
      <c r="A1399" s="40">
        <v>41725</v>
      </c>
      <c r="B1399" s="45">
        <v>0.31161499999999998</v>
      </c>
      <c r="C1399" s="45">
        <v>0.40226600000000001</v>
      </c>
      <c r="D1399" s="45">
        <v>0.28611900000000001</v>
      </c>
      <c r="E1399" s="43">
        <f t="shared" si="367"/>
        <v>1</v>
      </c>
      <c r="F1399" s="89">
        <f t="shared" ref="F1399:F1404" si="369">AVERAGE(B1392:B1399)</f>
        <v>0.37466037499999993</v>
      </c>
      <c r="G1399" s="70">
        <f t="shared" si="368"/>
        <v>2.5495999999999963E-2</v>
      </c>
      <c r="H1399" s="80">
        <f t="shared" si="342"/>
        <v>0.37536264178302992</v>
      </c>
      <c r="I1399" s="80">
        <f t="shared" si="343"/>
        <v>0.47693463375067235</v>
      </c>
      <c r="J1399" s="80">
        <f t="shared" si="344"/>
        <v>0.27379064981538748</v>
      </c>
      <c r="K1399" s="44">
        <v>1883.97</v>
      </c>
      <c r="L1399" s="44">
        <v>1849.69</v>
      </c>
      <c r="M1399" s="44">
        <v>1852.56</v>
      </c>
      <c r="N1399" s="106"/>
      <c r="O1399" s="1"/>
    </row>
    <row r="1400" spans="1:15">
      <c r="A1400" s="40">
        <v>41732</v>
      </c>
      <c r="B1400" s="45">
        <v>0.35357100000000002</v>
      </c>
      <c r="C1400" s="45">
        <v>0.37857099999999999</v>
      </c>
      <c r="D1400" s="45">
        <v>0.26785700000000001</v>
      </c>
      <c r="E1400" s="43">
        <f t="shared" ref="E1400:E1405" si="370">SUM(B1400:D1400)</f>
        <v>0.99999900000000008</v>
      </c>
      <c r="F1400" s="89">
        <f t="shared" si="369"/>
        <v>0.38398674999999999</v>
      </c>
      <c r="G1400" s="70">
        <f t="shared" ref="G1400:G1405" si="371">B1400-D1400</f>
        <v>8.5714000000000012E-2</v>
      </c>
      <c r="H1400" s="80">
        <f t="shared" si="342"/>
        <v>0.37536264178302992</v>
      </c>
      <c r="I1400" s="80">
        <f t="shared" si="343"/>
        <v>0.47693463375067235</v>
      </c>
      <c r="J1400" s="80">
        <f t="shared" si="344"/>
        <v>0.27379064981538748</v>
      </c>
      <c r="K1400" s="44">
        <v>1893.17</v>
      </c>
      <c r="L1400" s="44">
        <v>1842.11</v>
      </c>
      <c r="M1400" s="44">
        <v>1890.9</v>
      </c>
      <c r="N1400" s="106"/>
      <c r="O1400" s="1"/>
    </row>
    <row r="1401" spans="1:15">
      <c r="A1401" s="40">
        <v>41739</v>
      </c>
      <c r="B1401" s="45">
        <v>0.28476800000000002</v>
      </c>
      <c r="C1401" s="45">
        <v>0.374172</v>
      </c>
      <c r="D1401" s="45">
        <v>0.34105999999999997</v>
      </c>
      <c r="E1401" s="43">
        <f t="shared" si="370"/>
        <v>1</v>
      </c>
      <c r="F1401" s="89">
        <f t="shared" si="369"/>
        <v>0.369398</v>
      </c>
      <c r="G1401" s="70">
        <f t="shared" si="371"/>
        <v>-5.6291999999999953E-2</v>
      </c>
      <c r="H1401" s="80">
        <f t="shared" si="342"/>
        <v>0.37536264178302992</v>
      </c>
      <c r="I1401" s="80">
        <f t="shared" si="343"/>
        <v>0.47693463375067235</v>
      </c>
      <c r="J1401" s="80">
        <f t="shared" si="344"/>
        <v>0.27379064981538748</v>
      </c>
      <c r="K1401" s="44">
        <v>1897.28</v>
      </c>
      <c r="L1401" s="44">
        <v>1837.49</v>
      </c>
      <c r="M1401" s="44">
        <v>1872.18</v>
      </c>
      <c r="N1401" s="106"/>
      <c r="O1401" s="1"/>
    </row>
    <row r="1402" spans="1:15">
      <c r="A1402" s="40">
        <v>41746</v>
      </c>
      <c r="B1402" s="45">
        <v>0.272171</v>
      </c>
      <c r="C1402" s="45">
        <v>0.38532100000000002</v>
      </c>
      <c r="D1402" s="45">
        <v>0.34250799999999998</v>
      </c>
      <c r="E1402" s="43">
        <f t="shared" si="370"/>
        <v>1</v>
      </c>
      <c r="F1402" s="89">
        <f t="shared" si="369"/>
        <v>0.35066937500000001</v>
      </c>
      <c r="G1402" s="70">
        <f t="shared" si="371"/>
        <v>-7.0336999999999983E-2</v>
      </c>
      <c r="H1402" s="80">
        <f t="shared" si="342"/>
        <v>0.37536264178302992</v>
      </c>
      <c r="I1402" s="80">
        <f t="shared" si="343"/>
        <v>0.47693463375067235</v>
      </c>
      <c r="J1402" s="80">
        <f t="shared" si="344"/>
        <v>0.27379064981538748</v>
      </c>
      <c r="K1402" s="44">
        <v>1872.53</v>
      </c>
      <c r="L1402" s="44">
        <v>1814.36</v>
      </c>
      <c r="M1402" s="44">
        <v>1862.31</v>
      </c>
      <c r="N1402" s="106"/>
      <c r="O1402" s="1"/>
    </row>
    <row r="1403" spans="1:15">
      <c r="A1403" s="40">
        <v>41753</v>
      </c>
      <c r="B1403" s="45">
        <v>0.34502899999999997</v>
      </c>
      <c r="C1403" s="45">
        <v>0.394737</v>
      </c>
      <c r="D1403" s="45">
        <v>0.26023400000000002</v>
      </c>
      <c r="E1403" s="43">
        <f t="shared" si="370"/>
        <v>1</v>
      </c>
      <c r="F1403" s="89">
        <f t="shared" si="369"/>
        <v>0.34418462500000002</v>
      </c>
      <c r="G1403" s="70">
        <f t="shared" si="371"/>
        <v>8.4794999999999954E-2</v>
      </c>
      <c r="H1403" s="80">
        <f t="shared" si="342"/>
        <v>0.37536264178302992</v>
      </c>
      <c r="I1403" s="80">
        <f t="shared" si="343"/>
        <v>0.47693463375067235</v>
      </c>
      <c r="J1403" s="80">
        <f t="shared" si="344"/>
        <v>0.27379064981538748</v>
      </c>
      <c r="K1403" s="44">
        <v>1884.89</v>
      </c>
      <c r="L1403" s="44">
        <v>1815.8</v>
      </c>
      <c r="M1403" s="44">
        <v>1875.39</v>
      </c>
      <c r="N1403" s="106"/>
      <c r="O1403" s="1"/>
    </row>
    <row r="1404" spans="1:15">
      <c r="A1404" s="40">
        <v>41760</v>
      </c>
      <c r="B1404" s="45">
        <v>0.29773500000000003</v>
      </c>
      <c r="C1404" s="45">
        <v>0.40776699999999999</v>
      </c>
      <c r="D1404" s="45">
        <v>0.29449799999999998</v>
      </c>
      <c r="E1404" s="43">
        <f t="shared" si="370"/>
        <v>1</v>
      </c>
      <c r="F1404" s="89">
        <f t="shared" si="369"/>
        <v>0.33076412499999996</v>
      </c>
      <c r="G1404" s="70">
        <f t="shared" si="371"/>
        <v>3.2370000000000454E-3</v>
      </c>
      <c r="H1404" s="80">
        <f t="shared" si="342"/>
        <v>0.37536264178302992</v>
      </c>
      <c r="I1404" s="80">
        <f t="shared" si="343"/>
        <v>0.47693463375067235</v>
      </c>
      <c r="J1404" s="80">
        <f t="shared" si="344"/>
        <v>0.27379064981538748</v>
      </c>
      <c r="K1404" s="44">
        <v>1885.2</v>
      </c>
      <c r="L1404" s="44">
        <v>1850.61</v>
      </c>
      <c r="M1404" s="44">
        <v>1883.95</v>
      </c>
      <c r="N1404" s="106"/>
      <c r="O1404" s="1"/>
    </row>
    <row r="1405" spans="1:15">
      <c r="A1405" s="40">
        <v>41767</v>
      </c>
      <c r="B1405" s="45">
        <v>0.283439</v>
      </c>
      <c r="C1405" s="45">
        <v>0.42993599999999998</v>
      </c>
      <c r="D1405" s="45">
        <v>0.28662399999999999</v>
      </c>
      <c r="E1405" s="43">
        <f t="shared" si="370"/>
        <v>0.99999899999999997</v>
      </c>
      <c r="F1405" s="89">
        <f t="shared" ref="F1405:F1410" si="372">AVERAGE(B1398:B1405)</f>
        <v>0.31451799999999996</v>
      </c>
      <c r="G1405" s="70">
        <f t="shared" si="371"/>
        <v>-3.1849999999999934E-3</v>
      </c>
      <c r="H1405" s="80">
        <f t="shared" si="342"/>
        <v>0.37536264178302992</v>
      </c>
      <c r="I1405" s="80">
        <f t="shared" si="343"/>
        <v>0.47693463375067235</v>
      </c>
      <c r="J1405" s="80">
        <f t="shared" si="344"/>
        <v>0.27379064981538748</v>
      </c>
      <c r="K1405" s="44">
        <v>1891.33</v>
      </c>
      <c r="L1405" s="44">
        <v>1859.79</v>
      </c>
      <c r="M1405" s="44">
        <v>1878.21</v>
      </c>
      <c r="N1405" s="106"/>
      <c r="O1405" s="1"/>
    </row>
    <row r="1406" spans="1:15">
      <c r="A1406" s="40">
        <v>41774</v>
      </c>
      <c r="B1406" s="45">
        <v>0.33121</v>
      </c>
      <c r="C1406" s="45">
        <v>0.44267499999999999</v>
      </c>
      <c r="D1406" s="45">
        <v>0.22611500000000001</v>
      </c>
      <c r="E1406" s="43">
        <f t="shared" ref="E1406:E1411" si="373">SUM(B1406:D1406)</f>
        <v>1</v>
      </c>
      <c r="F1406" s="89">
        <f t="shared" si="372"/>
        <v>0.30994225000000003</v>
      </c>
      <c r="G1406" s="70">
        <f t="shared" ref="G1406:G1411" si="374">B1406-D1406</f>
        <v>0.10509499999999999</v>
      </c>
      <c r="H1406" s="80">
        <f t="shared" si="342"/>
        <v>0.37536264178302992</v>
      </c>
      <c r="I1406" s="80">
        <f t="shared" si="343"/>
        <v>0.47693463375067235</v>
      </c>
      <c r="J1406" s="80">
        <f t="shared" si="344"/>
        <v>0.27379064981538748</v>
      </c>
      <c r="K1406" s="44">
        <v>1902.17</v>
      </c>
      <c r="L1406" s="44">
        <v>1859.79</v>
      </c>
      <c r="M1406" s="44">
        <v>1888.53</v>
      </c>
      <c r="N1406" s="106"/>
      <c r="O1406" s="1"/>
    </row>
    <row r="1407" spans="1:15">
      <c r="A1407" s="40">
        <v>41781</v>
      </c>
      <c r="B1407" s="45">
        <v>0.30434800000000001</v>
      </c>
      <c r="C1407" s="45">
        <v>0.43167699999999998</v>
      </c>
      <c r="D1407" s="45">
        <v>0.26397500000000002</v>
      </c>
      <c r="E1407" s="43">
        <f t="shared" si="373"/>
        <v>1</v>
      </c>
      <c r="F1407" s="89">
        <f t="shared" si="372"/>
        <v>0.30903387500000001</v>
      </c>
      <c r="G1407" s="70">
        <f t="shared" si="374"/>
        <v>4.0372999999999992E-2</v>
      </c>
      <c r="H1407" s="80">
        <f t="shared" si="342"/>
        <v>0.37536264178302992</v>
      </c>
      <c r="I1407" s="80">
        <f t="shared" si="343"/>
        <v>0.47693463375067235</v>
      </c>
      <c r="J1407" s="80">
        <f t="shared" si="344"/>
        <v>0.27379064981538748</v>
      </c>
      <c r="K1407" s="44">
        <v>1902.17</v>
      </c>
      <c r="L1407" s="44">
        <v>1862.36</v>
      </c>
      <c r="M1407" s="44">
        <v>1888.03</v>
      </c>
      <c r="N1407" s="106"/>
      <c r="O1407" s="1"/>
    </row>
    <row r="1408" spans="1:15">
      <c r="A1408" s="40">
        <v>41788</v>
      </c>
      <c r="B1408" s="45">
        <v>0.36464099999999999</v>
      </c>
      <c r="C1408" s="45">
        <v>0.40331499999999998</v>
      </c>
      <c r="D1408" s="45">
        <v>0.232044</v>
      </c>
      <c r="E1408" s="43">
        <f t="shared" si="373"/>
        <v>1</v>
      </c>
      <c r="F1408" s="89">
        <f t="shared" si="372"/>
        <v>0.31041762500000003</v>
      </c>
      <c r="G1408" s="70">
        <f t="shared" si="374"/>
        <v>0.13259699999999999</v>
      </c>
      <c r="H1408" s="80">
        <f t="shared" si="342"/>
        <v>0.37536264178302992</v>
      </c>
      <c r="I1408" s="80">
        <f t="shared" si="343"/>
        <v>0.47693463375067235</v>
      </c>
      <c r="J1408" s="80">
        <f t="shared" si="344"/>
        <v>0.27379064981538748</v>
      </c>
      <c r="K1408" s="44">
        <v>1914.46</v>
      </c>
      <c r="L1408" s="44">
        <v>1868.14</v>
      </c>
      <c r="M1408" s="44">
        <v>1909.78</v>
      </c>
      <c r="N1408" s="106"/>
      <c r="O1408" s="1"/>
    </row>
    <row r="1409" spans="1:15">
      <c r="A1409" s="40">
        <v>41795</v>
      </c>
      <c r="B1409" s="45">
        <v>0.39506200000000002</v>
      </c>
      <c r="C1409" s="45">
        <v>0.382716</v>
      </c>
      <c r="D1409" s="45">
        <v>0.222222</v>
      </c>
      <c r="E1409" s="43">
        <f t="shared" si="373"/>
        <v>1</v>
      </c>
      <c r="F1409" s="89">
        <f t="shared" si="372"/>
        <v>0.32420437499999999</v>
      </c>
      <c r="G1409" s="70">
        <f t="shared" si="374"/>
        <v>0.17284000000000002</v>
      </c>
      <c r="H1409" s="80">
        <f t="shared" si="342"/>
        <v>0.37536264178302992</v>
      </c>
      <c r="I1409" s="80">
        <f t="shared" si="343"/>
        <v>0.47693463375067235</v>
      </c>
      <c r="J1409" s="80">
        <f t="shared" si="344"/>
        <v>0.27379064981538748</v>
      </c>
      <c r="K1409" s="44">
        <v>1928.63</v>
      </c>
      <c r="L1409" s="44">
        <v>1902.01</v>
      </c>
      <c r="M1409" s="44">
        <v>1927.88</v>
      </c>
      <c r="N1409" s="106"/>
      <c r="O1409" s="1"/>
    </row>
    <row r="1410" spans="1:15">
      <c r="A1410" s="40">
        <v>41802</v>
      </c>
      <c r="B1410" s="45">
        <v>0.44687500000000002</v>
      </c>
      <c r="C1410" s="45">
        <v>0.34062500000000001</v>
      </c>
      <c r="D1410" s="45">
        <v>0.21249999999999999</v>
      </c>
      <c r="E1410" s="43">
        <f t="shared" si="373"/>
        <v>1</v>
      </c>
      <c r="F1410" s="89">
        <f t="shared" si="372"/>
        <v>0.34604237500000001</v>
      </c>
      <c r="G1410" s="70">
        <f t="shared" si="374"/>
        <v>0.23437500000000003</v>
      </c>
      <c r="H1410" s="80">
        <f t="shared" si="342"/>
        <v>0.37536264178302992</v>
      </c>
      <c r="I1410" s="80">
        <f t="shared" si="343"/>
        <v>0.47693463375067235</v>
      </c>
      <c r="J1410" s="80">
        <f t="shared" si="344"/>
        <v>0.27379064981538748</v>
      </c>
      <c r="K1410" s="44">
        <v>1955.55</v>
      </c>
      <c r="L1410" s="44">
        <v>1918.6</v>
      </c>
      <c r="M1410" s="44">
        <v>1943.89</v>
      </c>
      <c r="N1410" s="106"/>
      <c r="O1410" s="1"/>
    </row>
    <row r="1411" spans="1:15">
      <c r="A1411" s="40">
        <v>41809</v>
      </c>
      <c r="B1411" s="45">
        <v>0.351744</v>
      </c>
      <c r="C1411" s="45">
        <v>0.40697699999999998</v>
      </c>
      <c r="D1411" s="45">
        <v>0.24127899999999999</v>
      </c>
      <c r="E1411" s="43">
        <f t="shared" si="373"/>
        <v>1</v>
      </c>
      <c r="F1411" s="89">
        <f t="shared" ref="F1411:F1416" si="375">AVERAGE(B1404:B1411)</f>
        <v>0.34688175000000004</v>
      </c>
      <c r="G1411" s="70">
        <f t="shared" si="374"/>
        <v>0.11046500000000001</v>
      </c>
      <c r="H1411" s="80">
        <f t="shared" si="342"/>
        <v>0.37536264178302992</v>
      </c>
      <c r="I1411" s="80">
        <f t="shared" si="343"/>
        <v>0.47693463375067235</v>
      </c>
      <c r="J1411" s="80">
        <f t="shared" si="344"/>
        <v>0.27379064981538748</v>
      </c>
      <c r="K1411" s="44">
        <v>1957.74</v>
      </c>
      <c r="L1411" s="44">
        <v>1925.78</v>
      </c>
      <c r="M1411" s="44">
        <v>1956.98</v>
      </c>
      <c r="N1411" s="106"/>
      <c r="O1411" s="1"/>
    </row>
    <row r="1412" spans="1:15">
      <c r="A1412" s="40">
        <v>41816</v>
      </c>
      <c r="B1412" s="45">
        <v>0.37220799999999998</v>
      </c>
      <c r="C1412" s="45">
        <v>0.41687299999999999</v>
      </c>
      <c r="D1412" s="45">
        <v>0.21091799999999999</v>
      </c>
      <c r="E1412" s="43">
        <f t="shared" ref="E1412:E1417" si="376">SUM(B1412:D1412)</f>
        <v>0.99999899999999986</v>
      </c>
      <c r="F1412" s="89">
        <f t="shared" si="375"/>
        <v>0.35619087500000002</v>
      </c>
      <c r="G1412" s="70">
        <f t="shared" ref="G1412:G1417" si="377">B1412-D1412</f>
        <v>0.16128999999999999</v>
      </c>
      <c r="H1412" s="80">
        <f t="shared" si="342"/>
        <v>0.37536264178302992</v>
      </c>
      <c r="I1412" s="80">
        <f t="shared" si="343"/>
        <v>0.47693463375067235</v>
      </c>
      <c r="J1412" s="80">
        <f t="shared" si="344"/>
        <v>0.27379064981538748</v>
      </c>
      <c r="K1412" s="44">
        <v>1968.17</v>
      </c>
      <c r="L1412" s="44">
        <v>1933.55</v>
      </c>
      <c r="M1412" s="44">
        <v>1959.53</v>
      </c>
      <c r="N1412" s="106"/>
      <c r="O1412" s="1"/>
    </row>
    <row r="1413" spans="1:15">
      <c r="A1413" s="40">
        <v>41823</v>
      </c>
      <c r="B1413" s="45">
        <v>0.385075</v>
      </c>
      <c r="C1413" s="45">
        <v>0.39104499999999998</v>
      </c>
      <c r="D1413" s="45">
        <v>0.223881</v>
      </c>
      <c r="E1413" s="43">
        <f t="shared" si="376"/>
        <v>1.0000009999999999</v>
      </c>
      <c r="F1413" s="89">
        <f t="shared" si="375"/>
        <v>0.36889537500000003</v>
      </c>
      <c r="G1413" s="70">
        <f t="shared" si="377"/>
        <v>0.161194</v>
      </c>
      <c r="H1413" s="80">
        <f t="shared" si="342"/>
        <v>0.37536264178302992</v>
      </c>
      <c r="I1413" s="80">
        <f t="shared" si="343"/>
        <v>0.47693463375067235</v>
      </c>
      <c r="J1413" s="80">
        <f t="shared" si="344"/>
        <v>0.27379064981538748</v>
      </c>
      <c r="K1413" s="44">
        <v>1978.58</v>
      </c>
      <c r="L1413" s="44">
        <v>1944.69</v>
      </c>
      <c r="M1413" s="44">
        <v>1974.62</v>
      </c>
      <c r="N1413" s="106"/>
      <c r="O1413" s="1"/>
    </row>
    <row r="1414" spans="1:15">
      <c r="A1414" s="40">
        <v>41830</v>
      </c>
      <c r="B1414" s="45">
        <v>0.37640400000000002</v>
      </c>
      <c r="C1414" s="45">
        <v>0.33707900000000002</v>
      </c>
      <c r="D1414" s="45">
        <v>0.28651700000000002</v>
      </c>
      <c r="E1414" s="43">
        <f t="shared" si="376"/>
        <v>1</v>
      </c>
      <c r="F1414" s="89">
        <f t="shared" si="375"/>
        <v>0.37454462500000002</v>
      </c>
      <c r="G1414" s="70">
        <f t="shared" si="377"/>
        <v>8.9886999999999995E-2</v>
      </c>
      <c r="H1414" s="80">
        <f t="shared" ref="H1414:H1477" si="378">$B$1878</f>
        <v>0.37536264178302992</v>
      </c>
      <c r="I1414" s="80">
        <f t="shared" ref="I1414:I1477" si="379">$B$1880</f>
        <v>0.47693463375067235</v>
      </c>
      <c r="J1414" s="80">
        <f t="shared" ref="J1414:J1477" si="380">$B$1881</f>
        <v>0.27379064981538748</v>
      </c>
      <c r="K1414" s="44">
        <v>1985.59</v>
      </c>
      <c r="L1414" s="44">
        <v>1958.22</v>
      </c>
      <c r="M1414" s="44">
        <v>1972.83</v>
      </c>
      <c r="N1414" s="106"/>
      <c r="O1414" s="1"/>
    </row>
    <row r="1415" spans="1:15">
      <c r="A1415" s="40">
        <v>41837</v>
      </c>
      <c r="B1415" s="45">
        <v>0.323625</v>
      </c>
      <c r="C1415" s="45">
        <v>0.39158599999999999</v>
      </c>
      <c r="D1415" s="45">
        <v>0.28478999999999999</v>
      </c>
      <c r="E1415" s="43">
        <f t="shared" si="376"/>
        <v>1.0000010000000001</v>
      </c>
      <c r="F1415" s="89">
        <f t="shared" si="375"/>
        <v>0.37695424999999999</v>
      </c>
      <c r="G1415" s="70">
        <f t="shared" si="377"/>
        <v>3.8835000000000008E-2</v>
      </c>
      <c r="H1415" s="80">
        <f t="shared" si="378"/>
        <v>0.37536264178302992</v>
      </c>
      <c r="I1415" s="80">
        <f t="shared" si="379"/>
        <v>0.47693463375067235</v>
      </c>
      <c r="J1415" s="80">
        <f t="shared" si="380"/>
        <v>0.27379064981538748</v>
      </c>
      <c r="K1415" s="44">
        <v>1983.94</v>
      </c>
      <c r="L1415" s="44">
        <v>1952.86</v>
      </c>
      <c r="M1415" s="44">
        <v>1981.57</v>
      </c>
      <c r="N1415" s="106"/>
      <c r="O1415" s="1"/>
    </row>
    <row r="1416" spans="1:15">
      <c r="A1416" s="40">
        <v>41844</v>
      </c>
      <c r="B1416" s="45">
        <v>0.296296</v>
      </c>
      <c r="C1416" s="45">
        <v>0.40432099999999999</v>
      </c>
      <c r="D1416" s="45">
        <v>0.29938300000000001</v>
      </c>
      <c r="E1416" s="43">
        <f t="shared" si="376"/>
        <v>1</v>
      </c>
      <c r="F1416" s="89">
        <f t="shared" si="375"/>
        <v>0.36841112499999995</v>
      </c>
      <c r="G1416" s="70">
        <f t="shared" si="377"/>
        <v>-3.0870000000000064E-3</v>
      </c>
      <c r="H1416" s="80">
        <f t="shared" si="378"/>
        <v>0.37536264178302992</v>
      </c>
      <c r="I1416" s="80">
        <f t="shared" si="379"/>
        <v>0.47693463375067235</v>
      </c>
      <c r="J1416" s="80">
        <f t="shared" si="380"/>
        <v>0.27379064981538748</v>
      </c>
      <c r="K1416" s="44">
        <v>1989.23</v>
      </c>
      <c r="L1416" s="44">
        <v>1955.59</v>
      </c>
      <c r="M1416" s="44">
        <v>1987.01</v>
      </c>
      <c r="N1416" s="106"/>
      <c r="O1416" s="1"/>
    </row>
    <row r="1417" spans="1:15">
      <c r="A1417" s="40">
        <v>41851</v>
      </c>
      <c r="B1417" s="45">
        <v>0.311224</v>
      </c>
      <c r="C1417" s="45">
        <v>0.37755100000000003</v>
      </c>
      <c r="D1417" s="45">
        <v>0.311224</v>
      </c>
      <c r="E1417" s="43">
        <f t="shared" si="376"/>
        <v>0.99999900000000008</v>
      </c>
      <c r="F1417" s="89">
        <f t="shared" ref="F1417:F1422" si="381">AVERAGE(B1410:B1417)</f>
        <v>0.357931375</v>
      </c>
      <c r="G1417" s="70">
        <f t="shared" si="377"/>
        <v>0</v>
      </c>
      <c r="H1417" s="80">
        <f t="shared" si="378"/>
        <v>0.37536264178302992</v>
      </c>
      <c r="I1417" s="80">
        <f t="shared" si="379"/>
        <v>0.47693463375067235</v>
      </c>
      <c r="J1417" s="80">
        <f t="shared" si="380"/>
        <v>0.27379064981538748</v>
      </c>
      <c r="K1417" s="44">
        <v>1991.39</v>
      </c>
      <c r="L1417" s="44">
        <v>1962.42</v>
      </c>
      <c r="M1417" s="44">
        <v>1970.07</v>
      </c>
      <c r="N1417" s="106"/>
      <c r="O1417" s="1"/>
    </row>
    <row r="1418" spans="1:15">
      <c r="A1418" s="40">
        <v>41858</v>
      </c>
      <c r="B1418" s="45">
        <v>0.308869</v>
      </c>
      <c r="C1418" s="45">
        <v>0.308869</v>
      </c>
      <c r="D1418" s="45">
        <v>0.38226300000000002</v>
      </c>
      <c r="E1418" s="43">
        <f t="shared" ref="E1418:E1423" si="382">SUM(B1418:D1418)</f>
        <v>1.0000010000000001</v>
      </c>
      <c r="F1418" s="89">
        <f t="shared" si="381"/>
        <v>0.34068062500000001</v>
      </c>
      <c r="G1418" s="70">
        <f t="shared" ref="G1418:G1423" si="383">B1418-D1418</f>
        <v>-7.3394000000000015E-2</v>
      </c>
      <c r="H1418" s="80">
        <f t="shared" si="378"/>
        <v>0.37536264178302992</v>
      </c>
      <c r="I1418" s="80">
        <f t="shared" si="379"/>
        <v>0.47693463375067235</v>
      </c>
      <c r="J1418" s="80">
        <f t="shared" si="380"/>
        <v>0.27379064981538748</v>
      </c>
      <c r="K1418" s="44">
        <v>1984.85</v>
      </c>
      <c r="L1418" s="44">
        <v>1911.45</v>
      </c>
      <c r="M1418" s="44">
        <v>1920.24</v>
      </c>
      <c r="N1418" s="106"/>
      <c r="O1418" s="1"/>
    </row>
    <row r="1419" spans="1:15">
      <c r="A1419" s="40">
        <v>41865</v>
      </c>
      <c r="B1419" s="45">
        <v>0.398119</v>
      </c>
      <c r="C1419" s="45">
        <v>0.33228799999999997</v>
      </c>
      <c r="D1419" s="45">
        <v>0.269592</v>
      </c>
      <c r="E1419" s="43">
        <f t="shared" si="382"/>
        <v>0.99999900000000008</v>
      </c>
      <c r="F1419" s="89">
        <f t="shared" si="381"/>
        <v>0.34647749999999999</v>
      </c>
      <c r="G1419" s="70">
        <f t="shared" si="383"/>
        <v>0.128527</v>
      </c>
      <c r="H1419" s="80">
        <f t="shared" si="378"/>
        <v>0.37536264178302992</v>
      </c>
      <c r="I1419" s="80">
        <f t="shared" si="379"/>
        <v>0.47693463375067235</v>
      </c>
      <c r="J1419" s="80">
        <f t="shared" si="380"/>
        <v>0.27379064981538748</v>
      </c>
      <c r="K1419" s="44">
        <v>1936.34</v>
      </c>
      <c r="L1419" s="44">
        <v>1904.78</v>
      </c>
      <c r="M1419" s="44">
        <v>1946.72</v>
      </c>
      <c r="N1419" s="106"/>
      <c r="O1419" s="1"/>
    </row>
    <row r="1420" spans="1:15">
      <c r="A1420" s="40">
        <v>41872</v>
      </c>
      <c r="B1420" s="45">
        <v>0.46107799999999999</v>
      </c>
      <c r="C1420" s="45">
        <v>0.30239500000000002</v>
      </c>
      <c r="D1420" s="45">
        <v>0.23652699999999999</v>
      </c>
      <c r="E1420" s="43">
        <f t="shared" si="382"/>
        <v>1</v>
      </c>
      <c r="F1420" s="89">
        <f t="shared" si="381"/>
        <v>0.35758624999999999</v>
      </c>
      <c r="G1420" s="70">
        <f t="shared" si="383"/>
        <v>0.224551</v>
      </c>
      <c r="H1420" s="80">
        <f t="shared" si="378"/>
        <v>0.37536264178302992</v>
      </c>
      <c r="I1420" s="80">
        <f t="shared" si="379"/>
        <v>0.47693463375067235</v>
      </c>
      <c r="J1420" s="80">
        <f t="shared" si="380"/>
        <v>0.27379064981538748</v>
      </c>
      <c r="K1420" s="44">
        <v>1988.57</v>
      </c>
      <c r="L1420" s="44">
        <v>1928.29</v>
      </c>
      <c r="M1420" s="44">
        <v>1986.51</v>
      </c>
      <c r="N1420" s="106"/>
      <c r="O1420" s="1"/>
    </row>
    <row r="1421" spans="1:15">
      <c r="A1421" s="40">
        <v>41879</v>
      </c>
      <c r="B1421" s="45">
        <v>0.519231</v>
      </c>
      <c r="C1421" s="45">
        <v>0.288462</v>
      </c>
      <c r="D1421" s="45">
        <v>0.19230800000000001</v>
      </c>
      <c r="E1421" s="43">
        <f t="shared" si="382"/>
        <v>1.0000009999999999</v>
      </c>
      <c r="F1421" s="89">
        <f t="shared" si="381"/>
        <v>0.37435575000000004</v>
      </c>
      <c r="G1421" s="70">
        <f t="shared" si="383"/>
        <v>0.32692299999999996</v>
      </c>
      <c r="H1421" s="80">
        <f t="shared" si="378"/>
        <v>0.37536264178302992</v>
      </c>
      <c r="I1421" s="80">
        <f t="shared" si="379"/>
        <v>0.47693463375067235</v>
      </c>
      <c r="J1421" s="80">
        <f t="shared" si="380"/>
        <v>0.27379064981538748</v>
      </c>
      <c r="K1421" s="44">
        <v>2005.04</v>
      </c>
      <c r="L1421" s="44">
        <v>1972.73</v>
      </c>
      <c r="M1421" s="44">
        <v>2000.12</v>
      </c>
      <c r="N1421" s="106"/>
      <c r="O1421" s="1"/>
    </row>
    <row r="1422" spans="1:15">
      <c r="A1422" s="40">
        <v>41886</v>
      </c>
      <c r="B1422" s="45">
        <v>0.44674599999999998</v>
      </c>
      <c r="C1422" s="45">
        <v>0.31360900000000003</v>
      </c>
      <c r="D1422" s="45">
        <v>0.239645</v>
      </c>
      <c r="E1422" s="43">
        <f t="shared" si="382"/>
        <v>1</v>
      </c>
      <c r="F1422" s="89">
        <f t="shared" si="381"/>
        <v>0.3831485</v>
      </c>
      <c r="G1422" s="70">
        <f t="shared" si="383"/>
        <v>0.20710099999999998</v>
      </c>
      <c r="H1422" s="80">
        <f t="shared" si="378"/>
        <v>0.37536264178302992</v>
      </c>
      <c r="I1422" s="80">
        <f t="shared" si="379"/>
        <v>0.47693463375067235</v>
      </c>
      <c r="J1422" s="80">
        <f t="shared" si="380"/>
        <v>0.27379064981538748</v>
      </c>
      <c r="K1422" s="44">
        <v>2009.28</v>
      </c>
      <c r="L1422" s="44">
        <v>1990.52</v>
      </c>
      <c r="M1422" s="44">
        <v>2000.72</v>
      </c>
      <c r="N1422" s="106"/>
      <c r="O1422" s="1"/>
    </row>
    <row r="1423" spans="1:15">
      <c r="A1423" s="40">
        <v>41893</v>
      </c>
      <c r="B1423" s="45">
        <v>0.40384599999999998</v>
      </c>
      <c r="C1423" s="45">
        <v>0.33012799999999998</v>
      </c>
      <c r="D1423" s="45">
        <v>0.26602599999999998</v>
      </c>
      <c r="E1423" s="43">
        <f t="shared" si="382"/>
        <v>0.99999999999999989</v>
      </c>
      <c r="F1423" s="89">
        <f t="shared" ref="F1423:F1428" si="384">AVERAGE(B1416:B1423)</f>
        <v>0.39317612500000004</v>
      </c>
      <c r="G1423" s="70">
        <f t="shared" si="383"/>
        <v>0.13782</v>
      </c>
      <c r="H1423" s="80">
        <f t="shared" si="378"/>
        <v>0.37536264178302992</v>
      </c>
      <c r="I1423" s="80">
        <f t="shared" si="379"/>
        <v>0.47693463375067235</v>
      </c>
      <c r="J1423" s="80">
        <f t="shared" si="380"/>
        <v>0.27379064981538748</v>
      </c>
      <c r="K1423" s="44">
        <v>2011.17</v>
      </c>
      <c r="L1423" s="44">
        <v>1982.99</v>
      </c>
      <c r="M1423" s="44">
        <v>1995.69</v>
      </c>
      <c r="N1423" s="106"/>
      <c r="O1423" s="1"/>
    </row>
    <row r="1424" spans="1:15">
      <c r="A1424" s="40">
        <v>41900</v>
      </c>
      <c r="B1424" s="45">
        <v>0.42236000000000001</v>
      </c>
      <c r="C1424" s="45">
        <v>0.34782600000000002</v>
      </c>
      <c r="D1424" s="45">
        <v>0.22981399999999999</v>
      </c>
      <c r="E1424" s="43">
        <f t="shared" ref="E1424:E1429" si="385">SUM(B1424:D1424)</f>
        <v>1</v>
      </c>
      <c r="F1424" s="89">
        <f t="shared" si="384"/>
        <v>0.40893412500000004</v>
      </c>
      <c r="G1424" s="70">
        <f t="shared" ref="G1424:G1429" si="386">B1424-D1424</f>
        <v>0.19254600000000002</v>
      </c>
      <c r="H1424" s="80">
        <f t="shared" si="378"/>
        <v>0.37536264178302992</v>
      </c>
      <c r="I1424" s="80">
        <f t="shared" si="379"/>
        <v>0.47693463375067235</v>
      </c>
      <c r="J1424" s="80">
        <f t="shared" si="380"/>
        <v>0.27379064981538748</v>
      </c>
      <c r="K1424" s="44">
        <v>2010.74</v>
      </c>
      <c r="L1424" s="44">
        <v>1978.48</v>
      </c>
      <c r="M1424" s="44">
        <v>2001.57</v>
      </c>
      <c r="N1424" s="106"/>
      <c r="O1424" s="1"/>
    </row>
    <row r="1425" spans="1:15">
      <c r="A1425" s="40">
        <v>41907</v>
      </c>
      <c r="B1425" s="45">
        <v>0.41836699999999999</v>
      </c>
      <c r="C1425" s="45">
        <v>0.29931999999999997</v>
      </c>
      <c r="D1425" s="45">
        <v>0.28231299999999998</v>
      </c>
      <c r="E1425" s="43">
        <f t="shared" si="385"/>
        <v>1</v>
      </c>
      <c r="F1425" s="89">
        <f t="shared" si="384"/>
        <v>0.42232700000000001</v>
      </c>
      <c r="G1425" s="70">
        <f t="shared" si="386"/>
        <v>0.13605400000000001</v>
      </c>
      <c r="H1425" s="80">
        <f t="shared" si="378"/>
        <v>0.37536264178302992</v>
      </c>
      <c r="I1425" s="80">
        <f t="shared" si="379"/>
        <v>0.47693463375067235</v>
      </c>
      <c r="J1425" s="80">
        <f t="shared" si="380"/>
        <v>0.27379064981538748</v>
      </c>
      <c r="K1425" s="44">
        <v>2019.26</v>
      </c>
      <c r="L1425" s="44">
        <v>1978.63</v>
      </c>
      <c r="M1425" s="44">
        <v>1998.3</v>
      </c>
      <c r="N1425" s="106"/>
      <c r="O1425" s="1"/>
    </row>
    <row r="1426" spans="1:15">
      <c r="A1426" s="40">
        <v>41914</v>
      </c>
      <c r="B1426" s="45">
        <v>0.35416700000000001</v>
      </c>
      <c r="C1426" s="45">
        <v>0.33680599999999999</v>
      </c>
      <c r="D1426" s="45">
        <v>0.30902800000000002</v>
      </c>
      <c r="E1426" s="43">
        <f t="shared" si="385"/>
        <v>1.0000010000000001</v>
      </c>
      <c r="F1426" s="89">
        <f t="shared" si="384"/>
        <v>0.42798924999999999</v>
      </c>
      <c r="G1426" s="70">
        <f t="shared" si="386"/>
        <v>4.5138999999999985E-2</v>
      </c>
      <c r="H1426" s="80">
        <f t="shared" si="378"/>
        <v>0.37536264178302992</v>
      </c>
      <c r="I1426" s="80">
        <f t="shared" si="379"/>
        <v>0.47693463375067235</v>
      </c>
      <c r="J1426" s="80">
        <f t="shared" si="380"/>
        <v>0.27379064981538748</v>
      </c>
      <c r="K1426" s="44">
        <v>1999.79</v>
      </c>
      <c r="L1426" s="44">
        <v>1941.72</v>
      </c>
      <c r="M1426" s="44">
        <v>1946.16</v>
      </c>
      <c r="N1426" s="106"/>
      <c r="O1426" s="1"/>
    </row>
    <row r="1427" spans="1:15">
      <c r="A1427" s="40">
        <v>41921</v>
      </c>
      <c r="B1427" s="45">
        <v>0.39877299999999999</v>
      </c>
      <c r="C1427" s="45">
        <v>0.29141099999999998</v>
      </c>
      <c r="D1427" s="45">
        <v>0.30981599999999998</v>
      </c>
      <c r="E1427" s="43">
        <f t="shared" si="385"/>
        <v>0.99999999999999989</v>
      </c>
      <c r="F1427" s="89">
        <f t="shared" si="384"/>
        <v>0.42807099999999992</v>
      </c>
      <c r="G1427" s="70">
        <f t="shared" si="386"/>
        <v>8.8957000000000008E-2</v>
      </c>
      <c r="H1427" s="80">
        <f t="shared" si="378"/>
        <v>0.37536264178302992</v>
      </c>
      <c r="I1427" s="80">
        <f t="shared" si="379"/>
        <v>0.47693463375067235</v>
      </c>
      <c r="J1427" s="80">
        <f t="shared" si="380"/>
        <v>0.27379064981538748</v>
      </c>
      <c r="K1427" s="44">
        <v>1985.17</v>
      </c>
      <c r="L1427" s="44">
        <v>1925.25</v>
      </c>
      <c r="M1427" s="44">
        <v>1968.89</v>
      </c>
      <c r="N1427" s="106"/>
      <c r="O1427" s="1"/>
    </row>
    <row r="1428" spans="1:15">
      <c r="A1428" s="40">
        <v>41928</v>
      </c>
      <c r="B1428" s="45">
        <v>0.42663000000000001</v>
      </c>
      <c r="C1428" s="45">
        <v>0.23641300000000001</v>
      </c>
      <c r="D1428" s="45">
        <v>0.33695700000000001</v>
      </c>
      <c r="E1428" s="43">
        <f t="shared" si="385"/>
        <v>1</v>
      </c>
      <c r="F1428" s="89">
        <f t="shared" si="384"/>
        <v>0.42376499999999995</v>
      </c>
      <c r="G1428" s="70">
        <f t="shared" si="386"/>
        <v>8.9673000000000003E-2</v>
      </c>
      <c r="H1428" s="80">
        <f t="shared" si="378"/>
        <v>0.37536264178302992</v>
      </c>
      <c r="I1428" s="80">
        <f t="shared" si="379"/>
        <v>0.47693463375067235</v>
      </c>
      <c r="J1428" s="80">
        <f t="shared" si="380"/>
        <v>0.27379064981538748</v>
      </c>
      <c r="K1428" s="44">
        <v>1970.36</v>
      </c>
      <c r="L1428" s="44">
        <v>1820.66</v>
      </c>
      <c r="M1428" s="44">
        <v>1862.49</v>
      </c>
      <c r="N1428" s="106"/>
      <c r="O1428" s="1"/>
    </row>
    <row r="1429" spans="1:15">
      <c r="A1429" s="40">
        <v>41935</v>
      </c>
      <c r="B1429" s="45">
        <v>0.49687500000000001</v>
      </c>
      <c r="C1429" s="45">
        <v>0.27812500000000001</v>
      </c>
      <c r="D1429" s="45">
        <v>0.22500000000000001</v>
      </c>
      <c r="E1429" s="43">
        <f t="shared" si="385"/>
        <v>1</v>
      </c>
      <c r="F1429" s="89">
        <f t="shared" ref="F1429:F1434" si="387">AVERAGE(B1422:B1429)</f>
        <v>0.42097049999999997</v>
      </c>
      <c r="G1429" s="70">
        <f t="shared" si="386"/>
        <v>0.27187499999999998</v>
      </c>
      <c r="H1429" s="80">
        <f t="shared" si="378"/>
        <v>0.37536264178302992</v>
      </c>
      <c r="I1429" s="80">
        <f t="shared" si="379"/>
        <v>0.47693463375067235</v>
      </c>
      <c r="J1429" s="80">
        <f t="shared" si="380"/>
        <v>0.27379064981538748</v>
      </c>
      <c r="K1429" s="44">
        <v>1949.31</v>
      </c>
      <c r="L1429" s="44">
        <v>1820.66</v>
      </c>
      <c r="M1429" s="44">
        <v>1927.11</v>
      </c>
      <c r="N1429" s="106"/>
      <c r="O1429" s="1"/>
    </row>
    <row r="1430" spans="1:15">
      <c r="A1430" s="40">
        <v>41942</v>
      </c>
      <c r="B1430" s="45">
        <v>0.49371100000000001</v>
      </c>
      <c r="C1430" s="45">
        <v>0.295597</v>
      </c>
      <c r="D1430" s="45">
        <v>0.21069199999999999</v>
      </c>
      <c r="E1430" s="43">
        <f t="shared" ref="E1430:E1435" si="388">SUM(B1430:D1430)</f>
        <v>1</v>
      </c>
      <c r="F1430" s="89">
        <f t="shared" si="387"/>
        <v>0.42684112500000004</v>
      </c>
      <c r="G1430" s="70">
        <f t="shared" ref="G1430:G1435" si="389">B1430-D1430</f>
        <v>0.28301900000000002</v>
      </c>
      <c r="H1430" s="80">
        <f t="shared" si="378"/>
        <v>0.37536264178302992</v>
      </c>
      <c r="I1430" s="80">
        <f t="shared" si="379"/>
        <v>0.47693463375067235</v>
      </c>
      <c r="J1430" s="80">
        <f t="shared" si="380"/>
        <v>0.27379064981538748</v>
      </c>
      <c r="K1430" s="44">
        <v>1991.4</v>
      </c>
      <c r="L1430" s="44">
        <v>1909.38</v>
      </c>
      <c r="M1430" s="44">
        <v>1982.3</v>
      </c>
      <c r="N1430" s="106"/>
      <c r="O1430" s="1"/>
    </row>
    <row r="1431" spans="1:15">
      <c r="A1431" s="40">
        <v>41949</v>
      </c>
      <c r="B1431" s="45">
        <v>0.52688199999999996</v>
      </c>
      <c r="C1431" s="45">
        <v>0.32258100000000001</v>
      </c>
      <c r="D1431" s="45">
        <v>0.15053800000000001</v>
      </c>
      <c r="E1431" s="43">
        <f t="shared" si="388"/>
        <v>1.0000009999999999</v>
      </c>
      <c r="F1431" s="89">
        <f t="shared" si="387"/>
        <v>0.44222062500000009</v>
      </c>
      <c r="G1431" s="70">
        <f t="shared" si="389"/>
        <v>0.37634399999999996</v>
      </c>
      <c r="H1431" s="80">
        <f t="shared" si="378"/>
        <v>0.37536264178302992</v>
      </c>
      <c r="I1431" s="80">
        <f t="shared" si="379"/>
        <v>0.47693463375067235</v>
      </c>
      <c r="J1431" s="80">
        <f t="shared" si="380"/>
        <v>0.27379064981538748</v>
      </c>
      <c r="K1431" s="44">
        <v>2024.46</v>
      </c>
      <c r="L1431" s="44">
        <v>1964.14</v>
      </c>
      <c r="M1431" s="44">
        <v>2023.57</v>
      </c>
      <c r="N1431" s="106"/>
      <c r="O1431" s="1"/>
    </row>
    <row r="1432" spans="1:15">
      <c r="A1432" s="40">
        <v>41956</v>
      </c>
      <c r="B1432" s="45">
        <v>0.57930999999999999</v>
      </c>
      <c r="C1432" s="45">
        <v>0.22758600000000001</v>
      </c>
      <c r="D1432" s="45">
        <v>0.193103</v>
      </c>
      <c r="E1432" s="43">
        <f t="shared" si="388"/>
        <v>0.99999900000000008</v>
      </c>
      <c r="F1432" s="89">
        <f t="shared" si="387"/>
        <v>0.46183937500000005</v>
      </c>
      <c r="G1432" s="70">
        <f t="shared" si="389"/>
        <v>0.38620699999999997</v>
      </c>
      <c r="H1432" s="80">
        <f t="shared" si="378"/>
        <v>0.37536264178302992</v>
      </c>
      <c r="I1432" s="80">
        <f t="shared" si="379"/>
        <v>0.47693463375067235</v>
      </c>
      <c r="J1432" s="80">
        <f t="shared" si="380"/>
        <v>0.27379064981538748</v>
      </c>
      <c r="K1432" s="44">
        <v>2041.28</v>
      </c>
      <c r="L1432" s="44">
        <v>2001.01</v>
      </c>
      <c r="M1432" s="44">
        <v>2038.25</v>
      </c>
      <c r="N1432" s="106"/>
      <c r="O1432" s="1"/>
    </row>
    <row r="1433" spans="1:15">
      <c r="A1433" s="40">
        <v>41963</v>
      </c>
      <c r="B1433" s="45">
        <v>0.491176</v>
      </c>
      <c r="C1433" s="45">
        <v>0.270588</v>
      </c>
      <c r="D1433" s="45">
        <v>0.238235</v>
      </c>
      <c r="E1433" s="43">
        <f t="shared" si="388"/>
        <v>0.99999899999999997</v>
      </c>
      <c r="F1433" s="89">
        <f t="shared" si="387"/>
        <v>0.47094049999999998</v>
      </c>
      <c r="G1433" s="70">
        <f t="shared" si="389"/>
        <v>0.25294099999999997</v>
      </c>
      <c r="H1433" s="80">
        <f t="shared" si="378"/>
        <v>0.37536264178302992</v>
      </c>
      <c r="I1433" s="80">
        <f t="shared" si="379"/>
        <v>0.47693463375067235</v>
      </c>
      <c r="J1433" s="80">
        <f t="shared" si="380"/>
        <v>0.27379064981538748</v>
      </c>
      <c r="K1433" s="44">
        <v>2056.08</v>
      </c>
      <c r="L1433" s="44">
        <v>2030.44</v>
      </c>
      <c r="M1433" s="44">
        <v>2048.7199999999998</v>
      </c>
      <c r="N1433" s="106"/>
      <c r="O1433" s="1"/>
    </row>
    <row r="1434" spans="1:15">
      <c r="A1434" s="40">
        <v>41970</v>
      </c>
      <c r="B1434" s="45">
        <v>0.52145200000000003</v>
      </c>
      <c r="C1434" s="45">
        <v>0.27062700000000001</v>
      </c>
      <c r="D1434" s="45">
        <v>0.20792099999999999</v>
      </c>
      <c r="E1434" s="43">
        <f t="shared" si="388"/>
        <v>1</v>
      </c>
      <c r="F1434" s="89">
        <f t="shared" si="387"/>
        <v>0.491851125</v>
      </c>
      <c r="G1434" s="70">
        <f t="shared" si="389"/>
        <v>0.313531</v>
      </c>
      <c r="H1434" s="80">
        <f t="shared" si="378"/>
        <v>0.37536264178302992</v>
      </c>
      <c r="I1434" s="80">
        <f t="shared" si="379"/>
        <v>0.47693463375067235</v>
      </c>
      <c r="J1434" s="80">
        <f t="shared" si="380"/>
        <v>0.27379064981538748</v>
      </c>
      <c r="K1434" s="44">
        <v>2075.7600000000002</v>
      </c>
      <c r="L1434" s="44">
        <v>2040.37</v>
      </c>
      <c r="M1434" s="44">
        <v>2067.56</v>
      </c>
      <c r="N1434" s="106"/>
      <c r="O1434" s="1"/>
    </row>
    <row r="1435" spans="1:15">
      <c r="A1435" s="40">
        <v>41977</v>
      </c>
      <c r="B1435" s="45">
        <v>0.42677799999999999</v>
      </c>
      <c r="C1435" s="45">
        <v>0.31380799999999998</v>
      </c>
      <c r="D1435" s="45">
        <v>0.25941399999999998</v>
      </c>
      <c r="E1435" s="43">
        <f t="shared" si="388"/>
        <v>1</v>
      </c>
      <c r="F1435" s="89">
        <f t="shared" ref="F1435:F1440" si="390">AVERAGE(B1428:B1435)</f>
        <v>0.49535174999999998</v>
      </c>
      <c r="G1435" s="70">
        <f t="shared" si="389"/>
        <v>0.16736400000000001</v>
      </c>
      <c r="H1435" s="80">
        <f t="shared" si="378"/>
        <v>0.37536264178302992</v>
      </c>
      <c r="I1435" s="80">
        <f t="shared" si="379"/>
        <v>0.47693463375067235</v>
      </c>
      <c r="J1435" s="80">
        <f t="shared" si="380"/>
        <v>0.27379064981538748</v>
      </c>
      <c r="K1435" s="44">
        <v>2076.2800000000002</v>
      </c>
      <c r="L1435" s="44">
        <v>2049.5700000000002</v>
      </c>
      <c r="M1435" s="44">
        <v>2074.33</v>
      </c>
      <c r="N1435" s="106"/>
      <c r="O1435" s="1"/>
    </row>
    <row r="1436" spans="1:15">
      <c r="A1436" s="40">
        <v>41984</v>
      </c>
      <c r="B1436" s="45">
        <v>0.45017200000000002</v>
      </c>
      <c r="C1436" s="45">
        <v>0.32645999999999997</v>
      </c>
      <c r="D1436" s="45">
        <v>0.22336800000000001</v>
      </c>
      <c r="E1436" s="43">
        <f t="shared" ref="E1436:E1441" si="391">SUM(B1436:D1436)</f>
        <v>1</v>
      </c>
      <c r="F1436" s="89">
        <f t="shared" si="390"/>
        <v>0.49829449999999997</v>
      </c>
      <c r="G1436" s="70">
        <f t="shared" ref="G1436:G1441" si="392">B1436-D1436</f>
        <v>0.22680400000000001</v>
      </c>
      <c r="H1436" s="80">
        <f t="shared" si="378"/>
        <v>0.37536264178302992</v>
      </c>
      <c r="I1436" s="80">
        <f t="shared" si="379"/>
        <v>0.47693463375067235</v>
      </c>
      <c r="J1436" s="80">
        <f t="shared" si="380"/>
        <v>0.27379064981538748</v>
      </c>
      <c r="K1436" s="44">
        <v>2079.4699999999998</v>
      </c>
      <c r="L1436" s="44">
        <v>2024.26</v>
      </c>
      <c r="M1436" s="44">
        <v>2026.14</v>
      </c>
      <c r="N1436" s="106"/>
      <c r="O1436" s="1"/>
    </row>
    <row r="1437" spans="1:15">
      <c r="A1437" s="40">
        <v>41991</v>
      </c>
      <c r="B1437" s="45">
        <v>0.38735199999999997</v>
      </c>
      <c r="C1437" s="45">
        <v>0.34387400000000001</v>
      </c>
      <c r="D1437" s="45">
        <v>0.26877499999999999</v>
      </c>
      <c r="E1437" s="43">
        <f t="shared" si="391"/>
        <v>1.0000009999999999</v>
      </c>
      <c r="F1437" s="89">
        <f t="shared" si="390"/>
        <v>0.48460412499999994</v>
      </c>
      <c r="G1437" s="70">
        <f t="shared" si="392"/>
        <v>0.11857699999999999</v>
      </c>
      <c r="H1437" s="80">
        <f t="shared" si="378"/>
        <v>0.37536264178302992</v>
      </c>
      <c r="I1437" s="80">
        <f t="shared" si="379"/>
        <v>0.47693463375067235</v>
      </c>
      <c r="J1437" s="80">
        <f t="shared" si="380"/>
        <v>0.27379064981538748</v>
      </c>
      <c r="K1437" s="44">
        <v>2060.6</v>
      </c>
      <c r="L1437" s="44">
        <v>2002.33</v>
      </c>
      <c r="M1437" s="44">
        <v>2012.89</v>
      </c>
      <c r="N1437" s="106"/>
      <c r="O1437" s="1"/>
    </row>
    <row r="1438" spans="1:15">
      <c r="A1438" s="40">
        <v>41998</v>
      </c>
      <c r="B1438" s="45">
        <v>0.50943400000000005</v>
      </c>
      <c r="C1438" s="45">
        <v>0.30188700000000002</v>
      </c>
      <c r="D1438" s="45">
        <v>0.18867900000000001</v>
      </c>
      <c r="E1438" s="43">
        <f t="shared" si="391"/>
        <v>1</v>
      </c>
      <c r="F1438" s="89">
        <f t="shared" si="390"/>
        <v>0.48656950000000004</v>
      </c>
      <c r="G1438" s="70">
        <f t="shared" si="392"/>
        <v>0.32075500000000001</v>
      </c>
      <c r="H1438" s="80">
        <f t="shared" si="378"/>
        <v>0.37536264178302992</v>
      </c>
      <c r="I1438" s="80">
        <f t="shared" si="379"/>
        <v>0.47693463375067235</v>
      </c>
      <c r="J1438" s="80">
        <f t="shared" si="380"/>
        <v>0.27379064981538748</v>
      </c>
      <c r="K1438" s="44">
        <v>2093.5500000000002</v>
      </c>
      <c r="L1438" s="44">
        <v>2018.98</v>
      </c>
      <c r="M1438" s="44">
        <v>2090.5700000000002</v>
      </c>
      <c r="N1438" s="106"/>
      <c r="O1438" s="1"/>
    </row>
    <row r="1439" spans="1:15">
      <c r="A1439" s="40">
        <v>42005</v>
      </c>
      <c r="B1439" s="45">
        <v>0.51737500000000003</v>
      </c>
      <c r="C1439" s="45">
        <v>0.28957500000000003</v>
      </c>
      <c r="D1439" s="45">
        <v>0.19305</v>
      </c>
      <c r="E1439" s="43">
        <f t="shared" si="391"/>
        <v>1</v>
      </c>
      <c r="F1439" s="89">
        <f t="shared" si="390"/>
        <v>0.48538112499999997</v>
      </c>
      <c r="G1439" s="70">
        <f t="shared" si="392"/>
        <v>0.32432500000000003</v>
      </c>
      <c r="H1439" s="80">
        <f t="shared" si="378"/>
        <v>0.37536264178302992</v>
      </c>
      <c r="I1439" s="80">
        <f t="shared" si="379"/>
        <v>0.47693463375067235</v>
      </c>
      <c r="J1439" s="80">
        <f t="shared" si="380"/>
        <v>0.27379064981538748</v>
      </c>
      <c r="K1439" s="44">
        <v>2093.5500000000002</v>
      </c>
      <c r="L1439" s="44">
        <v>2017.34</v>
      </c>
      <c r="M1439" s="44">
        <v>2020.58</v>
      </c>
      <c r="N1439" s="106"/>
      <c r="O1439" s="1"/>
    </row>
    <row r="1440" spans="1:15">
      <c r="A1440" s="40">
        <v>42012</v>
      </c>
      <c r="B1440" s="45">
        <v>0.41007199999999999</v>
      </c>
      <c r="C1440" s="45">
        <v>0.31295000000000001</v>
      </c>
      <c r="D1440" s="45">
        <v>0.276978</v>
      </c>
      <c r="E1440" s="43">
        <f t="shared" si="391"/>
        <v>1</v>
      </c>
      <c r="F1440" s="89">
        <f t="shared" si="390"/>
        <v>0.46422637500000002</v>
      </c>
      <c r="G1440" s="70">
        <f t="shared" si="392"/>
        <v>0.13309399999999999</v>
      </c>
      <c r="H1440" s="80">
        <f t="shared" si="378"/>
        <v>0.37536264178302992</v>
      </c>
      <c r="I1440" s="80">
        <f t="shared" si="379"/>
        <v>0.47693463375067235</v>
      </c>
      <c r="J1440" s="80">
        <f t="shared" si="380"/>
        <v>0.27379064981538748</v>
      </c>
      <c r="K1440" s="44">
        <v>2093.5500000000002</v>
      </c>
      <c r="L1440" s="44">
        <v>1992.44</v>
      </c>
      <c r="M1440" s="44">
        <v>2025.9</v>
      </c>
      <c r="N1440" s="106"/>
      <c r="O1440" s="1"/>
    </row>
    <row r="1441" spans="1:15">
      <c r="A1441" s="40">
        <v>42019</v>
      </c>
      <c r="B1441" s="45">
        <v>0.461059</v>
      </c>
      <c r="C1441" s="45">
        <v>0.323988</v>
      </c>
      <c r="D1441" s="45">
        <v>0.21495300000000001</v>
      </c>
      <c r="E1441" s="43">
        <f t="shared" si="391"/>
        <v>1</v>
      </c>
      <c r="F1441" s="89">
        <f t="shared" ref="F1441:F1446" si="393">AVERAGE(B1434:B1441)</f>
        <v>0.46046175</v>
      </c>
      <c r="G1441" s="70">
        <f t="shared" si="392"/>
        <v>0.24610599999999999</v>
      </c>
      <c r="H1441" s="80">
        <f t="shared" si="378"/>
        <v>0.37536264178302992</v>
      </c>
      <c r="I1441" s="80">
        <f t="shared" si="379"/>
        <v>0.47693463375067235</v>
      </c>
      <c r="J1441" s="80">
        <f t="shared" si="380"/>
        <v>0.27379064981538748</v>
      </c>
      <c r="K1441" s="44">
        <v>2064.4299999999998</v>
      </c>
      <c r="L1441" s="44">
        <v>1988.44</v>
      </c>
      <c r="M1441" s="44">
        <v>2011.27</v>
      </c>
      <c r="N1441" s="106"/>
      <c r="O1441" s="1"/>
    </row>
    <row r="1442" spans="1:15">
      <c r="A1442" s="40">
        <v>42026</v>
      </c>
      <c r="B1442" s="45">
        <v>0.37142900000000001</v>
      </c>
      <c r="C1442" s="45">
        <v>0.320635</v>
      </c>
      <c r="D1442" s="45">
        <v>0.30793700000000002</v>
      </c>
      <c r="E1442" s="43">
        <f t="shared" ref="E1442:E1447" si="394">SUM(B1442:D1442)</f>
        <v>1.0000010000000001</v>
      </c>
      <c r="F1442" s="89">
        <f t="shared" si="393"/>
        <v>0.441708875</v>
      </c>
      <c r="G1442" s="70">
        <f t="shared" ref="G1442:G1447" si="395">B1442-D1442</f>
        <v>6.3491999999999993E-2</v>
      </c>
      <c r="H1442" s="80">
        <f t="shared" si="378"/>
        <v>0.37536264178302992</v>
      </c>
      <c r="I1442" s="80">
        <f t="shared" si="379"/>
        <v>0.47693463375067235</v>
      </c>
      <c r="J1442" s="80">
        <f t="shared" si="380"/>
        <v>0.27379064981538748</v>
      </c>
      <c r="K1442" s="44">
        <v>2056.9299999999998</v>
      </c>
      <c r="L1442" s="44">
        <v>1988.12</v>
      </c>
      <c r="M1442" s="44">
        <v>2032.12</v>
      </c>
      <c r="N1442" s="106"/>
      <c r="O1442" s="1"/>
    </row>
    <row r="1443" spans="1:15">
      <c r="A1443" s="40">
        <v>42033</v>
      </c>
      <c r="B1443" s="45">
        <v>0.441718</v>
      </c>
      <c r="C1443" s="45">
        <v>0.33435599999999999</v>
      </c>
      <c r="D1443" s="45">
        <v>0.22392599999999999</v>
      </c>
      <c r="E1443" s="43">
        <f t="shared" si="394"/>
        <v>0.99999999999999989</v>
      </c>
      <c r="F1443" s="89">
        <f t="shared" si="393"/>
        <v>0.44357637499999997</v>
      </c>
      <c r="G1443" s="70">
        <f t="shared" si="395"/>
        <v>0.21779200000000001</v>
      </c>
      <c r="H1443" s="80">
        <f t="shared" si="378"/>
        <v>0.37536264178302992</v>
      </c>
      <c r="I1443" s="80">
        <f t="shared" si="379"/>
        <v>0.47693463375067235</v>
      </c>
      <c r="J1443" s="80">
        <f t="shared" si="380"/>
        <v>0.27379064981538748</v>
      </c>
      <c r="K1443" s="44">
        <v>2064.62</v>
      </c>
      <c r="L1443" s="44">
        <v>2001.49</v>
      </c>
      <c r="M1443" s="44">
        <v>2002.16</v>
      </c>
      <c r="N1443" s="106"/>
      <c r="O1443" s="1"/>
    </row>
    <row r="1444" spans="1:15">
      <c r="A1444" s="40">
        <v>42040</v>
      </c>
      <c r="B1444" s="45">
        <v>0.35494900000000001</v>
      </c>
      <c r="C1444" s="45">
        <v>0.32081900000000002</v>
      </c>
      <c r="D1444" s="45">
        <v>0.32423200000000002</v>
      </c>
      <c r="E1444" s="43">
        <f t="shared" si="394"/>
        <v>1</v>
      </c>
      <c r="F1444" s="89">
        <f t="shared" si="393"/>
        <v>0.43167349999999999</v>
      </c>
      <c r="G1444" s="70">
        <f t="shared" si="395"/>
        <v>3.0716999999999994E-2</v>
      </c>
      <c r="H1444" s="80">
        <f t="shared" si="378"/>
        <v>0.37536264178302992</v>
      </c>
      <c r="I1444" s="80">
        <f t="shared" si="379"/>
        <v>0.47693463375067235</v>
      </c>
      <c r="J1444" s="80">
        <f t="shared" si="380"/>
        <v>0.27379064981538748</v>
      </c>
      <c r="K1444" s="44">
        <v>2057.62</v>
      </c>
      <c r="L1444" s="44">
        <v>1980.9</v>
      </c>
      <c r="M1444" s="44">
        <v>2050.0300000000002</v>
      </c>
      <c r="N1444" s="106"/>
      <c r="O1444" s="1"/>
    </row>
    <row r="1445" spans="1:15">
      <c r="A1445" s="40">
        <v>42047</v>
      </c>
      <c r="B1445" s="45">
        <v>0.4</v>
      </c>
      <c r="C1445" s="45">
        <v>0.39672099999999999</v>
      </c>
      <c r="D1445" s="45">
        <v>0.20327899999999999</v>
      </c>
      <c r="E1445" s="43">
        <f t="shared" si="394"/>
        <v>1</v>
      </c>
      <c r="F1445" s="89">
        <f t="shared" si="393"/>
        <v>0.43325449999999999</v>
      </c>
      <c r="G1445" s="70">
        <f t="shared" si="395"/>
        <v>0.19672100000000003</v>
      </c>
      <c r="H1445" s="80">
        <f t="shared" si="378"/>
        <v>0.37536264178302992</v>
      </c>
      <c r="I1445" s="80">
        <f t="shared" si="379"/>
        <v>0.47693463375067235</v>
      </c>
      <c r="J1445" s="80">
        <f t="shared" si="380"/>
        <v>0.27379064981538748</v>
      </c>
      <c r="K1445" s="44">
        <v>2073.48</v>
      </c>
      <c r="L1445" s="44">
        <v>2022.71</v>
      </c>
      <c r="M1445" s="44">
        <v>2068.5300000000002</v>
      </c>
      <c r="N1445" s="106"/>
      <c r="O1445" s="1"/>
    </row>
    <row r="1446" spans="1:15">
      <c r="A1446" s="40">
        <v>42054</v>
      </c>
      <c r="B1446" s="45">
        <v>0.47019899999999998</v>
      </c>
      <c r="C1446" s="45">
        <v>0.350993</v>
      </c>
      <c r="D1446" s="45">
        <v>0.17880799999999999</v>
      </c>
      <c r="E1446" s="43">
        <f t="shared" si="394"/>
        <v>0.99999999999999989</v>
      </c>
      <c r="F1446" s="89">
        <f t="shared" si="393"/>
        <v>0.42835012499999997</v>
      </c>
      <c r="G1446" s="70">
        <f t="shared" si="395"/>
        <v>0.29139099999999996</v>
      </c>
      <c r="H1446" s="80">
        <f t="shared" si="378"/>
        <v>0.37536264178302992</v>
      </c>
      <c r="I1446" s="80">
        <f t="shared" si="379"/>
        <v>0.47693463375067235</v>
      </c>
      <c r="J1446" s="80">
        <f t="shared" si="380"/>
        <v>0.27379064981538748</v>
      </c>
      <c r="K1446" s="44">
        <v>2101.3000000000002</v>
      </c>
      <c r="L1446" s="44">
        <v>2041.88</v>
      </c>
      <c r="M1446" s="44">
        <v>2099.6799999999998</v>
      </c>
      <c r="N1446" s="106"/>
      <c r="O1446" s="1"/>
    </row>
    <row r="1447" spans="1:15">
      <c r="A1447" s="40">
        <v>42061</v>
      </c>
      <c r="B1447" s="45">
        <v>0.453731</v>
      </c>
      <c r="C1447" s="45">
        <v>0.34328399999999998</v>
      </c>
      <c r="D1447" s="45">
        <v>0.202985</v>
      </c>
      <c r="E1447" s="43">
        <f t="shared" si="394"/>
        <v>1</v>
      </c>
      <c r="F1447" s="89">
        <f t="shared" ref="F1447:F1452" si="396">AVERAGE(B1440:B1447)</f>
        <v>0.42039462500000002</v>
      </c>
      <c r="G1447" s="70">
        <f t="shared" si="395"/>
        <v>0.25074600000000002</v>
      </c>
      <c r="H1447" s="80">
        <f t="shared" si="378"/>
        <v>0.37536264178302992</v>
      </c>
      <c r="I1447" s="80">
        <f t="shared" si="379"/>
        <v>0.47693463375067235</v>
      </c>
      <c r="J1447" s="80">
        <f t="shared" si="380"/>
        <v>0.27379064981538748</v>
      </c>
      <c r="K1447" s="44">
        <v>2119.59</v>
      </c>
      <c r="L1447" s="44">
        <v>2085.44</v>
      </c>
      <c r="M1447" s="44">
        <v>2113.86</v>
      </c>
      <c r="N1447" s="106"/>
      <c r="O1447" s="1"/>
    </row>
    <row r="1448" spans="1:15">
      <c r="A1448" s="40">
        <v>42068</v>
      </c>
      <c r="B1448" s="45">
        <v>0.39802599999999999</v>
      </c>
      <c r="C1448" s="45">
        <v>0.368421</v>
      </c>
      <c r="D1448" s="45">
        <v>0.23355300000000001</v>
      </c>
      <c r="E1448" s="43">
        <f t="shared" ref="E1448:E1453" si="397">SUM(B1448:D1448)</f>
        <v>1</v>
      </c>
      <c r="F1448" s="89">
        <f t="shared" si="396"/>
        <v>0.41888887499999994</v>
      </c>
      <c r="G1448" s="70">
        <f t="shared" ref="G1448:G1453" si="398">B1448-D1448</f>
        <v>0.16447299999999998</v>
      </c>
      <c r="H1448" s="80">
        <f t="shared" si="378"/>
        <v>0.37536264178302992</v>
      </c>
      <c r="I1448" s="80">
        <f t="shared" si="379"/>
        <v>0.47693463375067235</v>
      </c>
      <c r="J1448" s="80">
        <f t="shared" si="380"/>
        <v>0.27379064981538748</v>
      </c>
      <c r="K1448" s="44">
        <v>2119.59</v>
      </c>
      <c r="L1448" s="44">
        <v>2087.62</v>
      </c>
      <c r="M1448" s="44">
        <v>2098.5300000000002</v>
      </c>
      <c r="N1448" s="106"/>
      <c r="O1448" s="1"/>
    </row>
    <row r="1449" spans="1:15">
      <c r="A1449" s="40">
        <v>42075</v>
      </c>
      <c r="B1449" s="45">
        <v>0.31596099999999999</v>
      </c>
      <c r="C1449" s="45">
        <v>0.42996699999999999</v>
      </c>
      <c r="D1449" s="45">
        <v>0.25407200000000002</v>
      </c>
      <c r="E1449" s="43">
        <f t="shared" si="397"/>
        <v>1</v>
      </c>
      <c r="F1449" s="89">
        <f t="shared" si="396"/>
        <v>0.400751625</v>
      </c>
      <c r="G1449" s="70">
        <f t="shared" si="398"/>
        <v>6.1888999999999972E-2</v>
      </c>
      <c r="H1449" s="80">
        <f t="shared" si="378"/>
        <v>0.37536264178302992</v>
      </c>
      <c r="I1449" s="80">
        <f t="shared" si="379"/>
        <v>0.47693463375067235</v>
      </c>
      <c r="J1449" s="80">
        <f t="shared" si="380"/>
        <v>0.27379064981538748</v>
      </c>
      <c r="K1449" s="44">
        <v>2115.7600000000002</v>
      </c>
      <c r="L1449" s="44">
        <v>2039.69</v>
      </c>
      <c r="M1449" s="44">
        <v>2040.24</v>
      </c>
      <c r="N1449" s="106"/>
      <c r="O1449" s="1"/>
    </row>
    <row r="1450" spans="1:15">
      <c r="A1450" s="40">
        <v>42082</v>
      </c>
      <c r="B1450" s="45">
        <v>0.27160499999999999</v>
      </c>
      <c r="C1450" s="45">
        <v>0.41358</v>
      </c>
      <c r="D1450" s="45">
        <v>0.31481500000000001</v>
      </c>
      <c r="E1450" s="43">
        <f t="shared" si="397"/>
        <v>1</v>
      </c>
      <c r="F1450" s="89">
        <f t="shared" si="396"/>
        <v>0.38827362500000001</v>
      </c>
      <c r="G1450" s="70">
        <f t="shared" si="398"/>
        <v>-4.3210000000000026E-2</v>
      </c>
      <c r="H1450" s="80">
        <f t="shared" si="378"/>
        <v>0.37536264178302992</v>
      </c>
      <c r="I1450" s="80">
        <f t="shared" si="379"/>
        <v>0.47693463375067235</v>
      </c>
      <c r="J1450" s="80">
        <f t="shared" si="380"/>
        <v>0.27379064981538748</v>
      </c>
      <c r="K1450" s="44">
        <v>2106.85</v>
      </c>
      <c r="L1450" s="44">
        <v>2039.69</v>
      </c>
      <c r="M1450" s="44">
        <v>2099.5</v>
      </c>
      <c r="N1450" s="106"/>
      <c r="O1450" s="1"/>
    </row>
    <row r="1451" spans="1:15">
      <c r="A1451" s="40">
        <v>42089</v>
      </c>
      <c r="B1451" s="45">
        <v>0.38429799999999997</v>
      </c>
      <c r="C1451" s="45">
        <v>0.37190099999999998</v>
      </c>
      <c r="D1451" s="45">
        <v>0.24380199999999999</v>
      </c>
      <c r="E1451" s="43">
        <f t="shared" si="397"/>
        <v>1.0000009999999999</v>
      </c>
      <c r="F1451" s="89">
        <f t="shared" si="396"/>
        <v>0.38109612500000001</v>
      </c>
      <c r="G1451" s="70">
        <f t="shared" si="398"/>
        <v>0.14049599999999998</v>
      </c>
      <c r="H1451" s="80">
        <f t="shared" si="378"/>
        <v>0.37536264178302992</v>
      </c>
      <c r="I1451" s="80">
        <f t="shared" si="379"/>
        <v>0.47693463375067235</v>
      </c>
      <c r="J1451" s="80">
        <f t="shared" si="380"/>
        <v>0.27379064981538748</v>
      </c>
      <c r="K1451" s="44">
        <v>2114.86</v>
      </c>
      <c r="L1451" s="44">
        <v>2061.0500000000002</v>
      </c>
      <c r="M1451" s="44">
        <v>2061.0500000000002</v>
      </c>
      <c r="N1451" s="106"/>
      <c r="O1451" s="1"/>
    </row>
    <row r="1452" spans="1:15">
      <c r="A1452" s="40">
        <v>42096</v>
      </c>
      <c r="B1452" s="45">
        <v>0.35395199999999999</v>
      </c>
      <c r="C1452" s="45">
        <v>0.32645999999999997</v>
      </c>
      <c r="D1452" s="45">
        <v>0.31958799999999998</v>
      </c>
      <c r="E1452" s="43">
        <f t="shared" si="397"/>
        <v>1</v>
      </c>
      <c r="F1452" s="89">
        <f t="shared" si="396"/>
        <v>0.38097149999999996</v>
      </c>
      <c r="G1452" s="70">
        <f t="shared" si="398"/>
        <v>3.4364000000000006E-2</v>
      </c>
      <c r="H1452" s="80">
        <f t="shared" si="378"/>
        <v>0.37536264178302992</v>
      </c>
      <c r="I1452" s="80">
        <f t="shared" si="379"/>
        <v>0.47693463375067235</v>
      </c>
      <c r="J1452" s="80">
        <f t="shared" si="380"/>
        <v>0.27379064981538748</v>
      </c>
      <c r="K1452" s="44">
        <v>2107.63</v>
      </c>
      <c r="L1452" s="44">
        <v>2045.5</v>
      </c>
      <c r="M1452" s="44">
        <v>2059.69</v>
      </c>
      <c r="N1452" s="106"/>
      <c r="O1452" s="1"/>
    </row>
    <row r="1453" spans="1:15">
      <c r="A1453" s="40">
        <v>42103</v>
      </c>
      <c r="B1453" s="45">
        <v>0.28701599999999999</v>
      </c>
      <c r="C1453" s="45">
        <v>0.471526</v>
      </c>
      <c r="D1453" s="45">
        <v>0.24145800000000001</v>
      </c>
      <c r="E1453" s="43">
        <f t="shared" si="397"/>
        <v>1</v>
      </c>
      <c r="F1453" s="89">
        <f t="shared" ref="F1453:F1458" si="399">AVERAGE(B1446:B1453)</f>
        <v>0.36684849999999997</v>
      </c>
      <c r="G1453" s="70">
        <f t="shared" si="398"/>
        <v>4.5557999999999987E-2</v>
      </c>
      <c r="H1453" s="80">
        <f t="shared" si="378"/>
        <v>0.37536264178302992</v>
      </c>
      <c r="I1453" s="80">
        <f t="shared" si="379"/>
        <v>0.47693463375067235</v>
      </c>
      <c r="J1453" s="80">
        <f t="shared" si="380"/>
        <v>0.27379064981538748</v>
      </c>
      <c r="K1453" s="44">
        <v>2089.81</v>
      </c>
      <c r="L1453" s="44">
        <v>2048.38</v>
      </c>
      <c r="M1453" s="44">
        <v>2081.9</v>
      </c>
      <c r="N1453" s="106"/>
      <c r="O1453" s="1"/>
    </row>
    <row r="1454" spans="1:15">
      <c r="A1454" s="40">
        <v>42110</v>
      </c>
      <c r="B1454" s="45">
        <v>0.32067499999999999</v>
      </c>
      <c r="C1454" s="45">
        <v>0.45147700000000002</v>
      </c>
      <c r="D1454" s="45">
        <v>0.22784799999999999</v>
      </c>
      <c r="E1454" s="43">
        <f t="shared" ref="E1454:E1459" si="400">SUM(B1454:D1454)</f>
        <v>1</v>
      </c>
      <c r="F1454" s="89">
        <f t="shared" si="399"/>
        <v>0.34815799999999997</v>
      </c>
      <c r="G1454" s="70">
        <f t="shared" ref="G1454:G1459" si="401">B1454-D1454</f>
        <v>9.2826999999999993E-2</v>
      </c>
      <c r="H1454" s="80">
        <f t="shared" si="378"/>
        <v>0.37536264178302992</v>
      </c>
      <c r="I1454" s="80">
        <f t="shared" si="379"/>
        <v>0.47693463375067235</v>
      </c>
      <c r="J1454" s="80">
        <f t="shared" si="380"/>
        <v>0.27379064981538748</v>
      </c>
      <c r="K1454" s="44">
        <v>2111.91</v>
      </c>
      <c r="L1454" s="44">
        <v>2073.3000000000002</v>
      </c>
      <c r="M1454" s="44">
        <v>2106.63</v>
      </c>
      <c r="N1454" s="106"/>
      <c r="O1454" s="1"/>
    </row>
    <row r="1455" spans="1:15">
      <c r="A1455" s="40">
        <v>42117</v>
      </c>
      <c r="B1455" s="45">
        <v>0.31469999999999998</v>
      </c>
      <c r="C1455" s="45">
        <v>0.45341599999999999</v>
      </c>
      <c r="D1455" s="45">
        <v>0.23188400000000001</v>
      </c>
      <c r="E1455" s="43">
        <f t="shared" si="400"/>
        <v>1</v>
      </c>
      <c r="F1455" s="89">
        <f t="shared" si="399"/>
        <v>0.33077912499999995</v>
      </c>
      <c r="G1455" s="70">
        <f t="shared" si="401"/>
        <v>8.2815999999999973E-2</v>
      </c>
      <c r="H1455" s="80">
        <f t="shared" si="378"/>
        <v>0.37536264178302992</v>
      </c>
      <c r="I1455" s="80">
        <f t="shared" si="379"/>
        <v>0.47693463375067235</v>
      </c>
      <c r="J1455" s="80">
        <f t="shared" si="380"/>
        <v>0.27379064981538748</v>
      </c>
      <c r="K1455" s="44">
        <v>2111.91</v>
      </c>
      <c r="L1455" s="44">
        <v>2072.37</v>
      </c>
      <c r="M1455" s="44">
        <v>2107.96</v>
      </c>
      <c r="N1455" s="106"/>
      <c r="O1455" s="1"/>
    </row>
    <row r="1456" spans="1:15">
      <c r="A1456" s="40">
        <v>42124</v>
      </c>
      <c r="B1456" s="45">
        <v>0.30836200000000002</v>
      </c>
      <c r="C1456" s="45">
        <v>0.47212500000000002</v>
      </c>
      <c r="D1456" s="45">
        <v>0.21951200000000001</v>
      </c>
      <c r="E1456" s="43">
        <f t="shared" si="400"/>
        <v>0.99999900000000008</v>
      </c>
      <c r="F1456" s="89">
        <f t="shared" si="399"/>
        <v>0.31957112499999996</v>
      </c>
      <c r="G1456" s="70">
        <f t="shared" si="401"/>
        <v>8.8850000000000012E-2</v>
      </c>
      <c r="H1456" s="80">
        <f t="shared" si="378"/>
        <v>0.37536264178302992</v>
      </c>
      <c r="I1456" s="80">
        <f t="shared" si="379"/>
        <v>0.47693463375067235</v>
      </c>
      <c r="J1456" s="80">
        <f t="shared" si="380"/>
        <v>0.27379064981538748</v>
      </c>
      <c r="K1456" s="44">
        <v>2125.92</v>
      </c>
      <c r="L1456" s="44">
        <v>2091.0500000000002</v>
      </c>
      <c r="M1456" s="44">
        <v>2106.85</v>
      </c>
      <c r="N1456" s="106"/>
      <c r="O1456" s="1"/>
    </row>
    <row r="1457" spans="1:15">
      <c r="A1457" s="40">
        <v>42131</v>
      </c>
      <c r="B1457" s="45">
        <v>0.270563</v>
      </c>
      <c r="C1457" s="45">
        <v>0.46103899999999998</v>
      </c>
      <c r="D1457" s="45">
        <v>0.26839800000000003</v>
      </c>
      <c r="E1457" s="43">
        <f t="shared" si="400"/>
        <v>1</v>
      </c>
      <c r="F1457" s="89">
        <f t="shared" si="399"/>
        <v>0.31389637500000001</v>
      </c>
      <c r="G1457" s="70">
        <f t="shared" si="401"/>
        <v>2.1649999999999725E-3</v>
      </c>
      <c r="H1457" s="80">
        <f t="shared" si="378"/>
        <v>0.37536264178302992</v>
      </c>
      <c r="I1457" s="80">
        <f t="shared" si="379"/>
        <v>0.47693463375067235</v>
      </c>
      <c r="J1457" s="80">
        <f t="shared" si="380"/>
        <v>0.27379064981538748</v>
      </c>
      <c r="K1457" s="44">
        <v>2120.9499999999998</v>
      </c>
      <c r="L1457" s="44">
        <v>2067.9299999999998</v>
      </c>
      <c r="M1457" s="44">
        <v>2080.15</v>
      </c>
      <c r="N1457" s="106"/>
      <c r="O1457" s="1"/>
    </row>
    <row r="1458" spans="1:15">
      <c r="A1458" s="40">
        <v>42138</v>
      </c>
      <c r="B1458" s="45">
        <v>0.26744200000000001</v>
      </c>
      <c r="C1458" s="45">
        <v>0.46899200000000002</v>
      </c>
      <c r="D1458" s="45">
        <v>0.26356600000000002</v>
      </c>
      <c r="E1458" s="43">
        <f t="shared" si="400"/>
        <v>1</v>
      </c>
      <c r="F1458" s="89">
        <f t="shared" si="399"/>
        <v>0.31337599999999999</v>
      </c>
      <c r="G1458" s="70">
        <f t="shared" si="401"/>
        <v>3.8759999999999906E-3</v>
      </c>
      <c r="H1458" s="80">
        <f t="shared" si="378"/>
        <v>0.37536264178302992</v>
      </c>
      <c r="I1458" s="80">
        <f t="shared" si="379"/>
        <v>0.47693463375067235</v>
      </c>
      <c r="J1458" s="80">
        <f t="shared" si="380"/>
        <v>0.27379064981538748</v>
      </c>
      <c r="K1458" s="44">
        <v>2117.69</v>
      </c>
      <c r="L1458" s="44">
        <v>2067.9299999999998</v>
      </c>
      <c r="M1458" s="44">
        <v>2098.48</v>
      </c>
      <c r="N1458" s="106"/>
      <c r="O1458" s="1"/>
    </row>
    <row r="1459" spans="1:15">
      <c r="A1459" s="40">
        <v>42145</v>
      </c>
      <c r="B1459" s="45">
        <v>0.25211899999999998</v>
      </c>
      <c r="C1459" s="45">
        <v>0.49788100000000002</v>
      </c>
      <c r="D1459" s="45">
        <v>0.25</v>
      </c>
      <c r="E1459" s="43">
        <f t="shared" si="400"/>
        <v>1</v>
      </c>
      <c r="F1459" s="89">
        <f t="shared" ref="F1459:F1464" si="402">AVERAGE(B1452:B1459)</f>
        <v>0.29685362500000001</v>
      </c>
      <c r="G1459" s="70">
        <f t="shared" si="401"/>
        <v>2.118999999999982E-3</v>
      </c>
      <c r="H1459" s="80">
        <f t="shared" si="378"/>
        <v>0.37536264178302992</v>
      </c>
      <c r="I1459" s="80">
        <f t="shared" si="379"/>
        <v>0.47693463375067235</v>
      </c>
      <c r="J1459" s="80">
        <f t="shared" si="380"/>
        <v>0.27379064981538748</v>
      </c>
      <c r="K1459" s="44">
        <v>2134.7199999999998</v>
      </c>
      <c r="L1459" s="44">
        <v>2085.5700000000002</v>
      </c>
      <c r="M1459" s="44">
        <v>2125.85</v>
      </c>
      <c r="N1459" s="106"/>
      <c r="O1459" s="1"/>
    </row>
    <row r="1460" spans="1:15">
      <c r="A1460" s="40">
        <v>42152</v>
      </c>
      <c r="B1460" s="45">
        <v>0.27001900000000001</v>
      </c>
      <c r="C1460" s="45">
        <v>0.47858499999999998</v>
      </c>
      <c r="D1460" s="45">
        <v>0.25139699999999998</v>
      </c>
      <c r="E1460" s="43">
        <f t="shared" ref="E1460:E1465" si="403">SUM(B1460:D1460)</f>
        <v>1.0000010000000001</v>
      </c>
      <c r="F1460" s="89">
        <f t="shared" si="402"/>
        <v>0.28636200000000001</v>
      </c>
      <c r="G1460" s="70">
        <f t="shared" ref="G1460:G1465" si="404">B1460-D1460</f>
        <v>1.8622000000000027E-2</v>
      </c>
      <c r="H1460" s="80">
        <f t="shared" si="378"/>
        <v>0.37536264178302992</v>
      </c>
      <c r="I1460" s="80">
        <f t="shared" si="379"/>
        <v>0.47693463375067235</v>
      </c>
      <c r="J1460" s="80">
        <f t="shared" si="380"/>
        <v>0.27379064981538748</v>
      </c>
      <c r="K1460" s="44">
        <v>2134.7199999999998</v>
      </c>
      <c r="L1460" s="44">
        <v>2099.1799999999998</v>
      </c>
      <c r="M1460" s="44">
        <v>2123.48</v>
      </c>
      <c r="N1460" s="106"/>
      <c r="O1460" s="1"/>
    </row>
    <row r="1461" spans="1:15">
      <c r="A1461" s="40">
        <v>42159</v>
      </c>
      <c r="B1461" s="45">
        <v>0.273399</v>
      </c>
      <c r="C1461" s="45">
        <v>0.480296</v>
      </c>
      <c r="D1461" s="45">
        <v>0.246305</v>
      </c>
      <c r="E1461" s="43">
        <f t="shared" si="403"/>
        <v>1</v>
      </c>
      <c r="F1461" s="89">
        <f t="shared" si="402"/>
        <v>0.28465987500000001</v>
      </c>
      <c r="G1461" s="70">
        <f t="shared" si="404"/>
        <v>2.7094000000000007E-2</v>
      </c>
      <c r="H1461" s="80">
        <f t="shared" si="378"/>
        <v>0.37536264178302992</v>
      </c>
      <c r="I1461" s="80">
        <f t="shared" si="379"/>
        <v>0.47693463375067235</v>
      </c>
      <c r="J1461" s="80">
        <f t="shared" si="380"/>
        <v>0.27379064981538748</v>
      </c>
      <c r="K1461" s="44">
        <v>2126.2199999999998</v>
      </c>
      <c r="L1461" s="44">
        <v>2099.14</v>
      </c>
      <c r="M1461" s="44">
        <v>2114.0700000000002</v>
      </c>
      <c r="N1461" s="106"/>
      <c r="O1461" s="1"/>
    </row>
    <row r="1462" spans="1:15">
      <c r="A1462" s="40">
        <v>42166</v>
      </c>
      <c r="B1462" s="45">
        <v>0.200375</v>
      </c>
      <c r="C1462" s="45">
        <v>0.47378300000000001</v>
      </c>
      <c r="D1462" s="45">
        <v>0.32584299999999999</v>
      </c>
      <c r="E1462" s="43">
        <f t="shared" si="403"/>
        <v>1.0000010000000001</v>
      </c>
      <c r="F1462" s="89">
        <f t="shared" si="402"/>
        <v>0.26962237500000003</v>
      </c>
      <c r="G1462" s="70">
        <f t="shared" si="404"/>
        <v>-0.125468</v>
      </c>
      <c r="H1462" s="80">
        <f t="shared" si="378"/>
        <v>0.37536264178302992</v>
      </c>
      <c r="I1462" s="80">
        <f t="shared" si="379"/>
        <v>0.47693463375067235</v>
      </c>
      <c r="J1462" s="80">
        <f t="shared" si="380"/>
        <v>0.27379064981538748</v>
      </c>
      <c r="K1462" s="44">
        <v>2121.92</v>
      </c>
      <c r="L1462" s="44">
        <v>2072.14</v>
      </c>
      <c r="M1462" s="44">
        <v>2105.1999999999998</v>
      </c>
      <c r="N1462" s="106"/>
      <c r="O1462" s="1"/>
    </row>
    <row r="1463" spans="1:15">
      <c r="A1463" s="40">
        <v>42173</v>
      </c>
      <c r="B1463" s="45">
        <v>0.254083</v>
      </c>
      <c r="C1463" s="45">
        <v>0.40290399999999998</v>
      </c>
      <c r="D1463" s="45">
        <v>0.34301300000000001</v>
      </c>
      <c r="E1463" s="43">
        <f t="shared" si="403"/>
        <v>1</v>
      </c>
      <c r="F1463" s="89">
        <f t="shared" si="402"/>
        <v>0.26204525000000001</v>
      </c>
      <c r="G1463" s="70">
        <f t="shared" si="404"/>
        <v>-8.8930000000000009E-2</v>
      </c>
      <c r="H1463" s="80">
        <f t="shared" si="378"/>
        <v>0.37536264178302992</v>
      </c>
      <c r="I1463" s="80">
        <f t="shared" si="379"/>
        <v>0.47693463375067235</v>
      </c>
      <c r="J1463" s="80">
        <f t="shared" si="380"/>
        <v>0.27379064981538748</v>
      </c>
      <c r="K1463" s="44">
        <v>2115.02</v>
      </c>
      <c r="L1463" s="44">
        <v>2072.14</v>
      </c>
      <c r="M1463" s="44">
        <v>2100.44</v>
      </c>
      <c r="N1463" s="106"/>
      <c r="O1463" s="1"/>
    </row>
    <row r="1464" spans="1:15">
      <c r="A1464" s="40">
        <v>42180</v>
      </c>
      <c r="B1464" s="45">
        <v>0.35555599999999998</v>
      </c>
      <c r="C1464" s="45">
        <v>0.42777799999999999</v>
      </c>
      <c r="D1464" s="45">
        <v>0.216667</v>
      </c>
      <c r="E1464" s="43">
        <f t="shared" si="403"/>
        <v>1.0000009999999999</v>
      </c>
      <c r="F1464" s="89">
        <f t="shared" si="402"/>
        <v>0.26794450000000003</v>
      </c>
      <c r="G1464" s="70">
        <f t="shared" si="404"/>
        <v>0.13888899999999998</v>
      </c>
      <c r="H1464" s="80">
        <f t="shared" si="378"/>
        <v>0.37536264178302992</v>
      </c>
      <c r="I1464" s="80">
        <f t="shared" si="379"/>
        <v>0.47693463375067235</v>
      </c>
      <c r="J1464" s="80">
        <f t="shared" si="380"/>
        <v>0.27379064981538748</v>
      </c>
      <c r="K1464" s="44">
        <v>2129.87</v>
      </c>
      <c r="L1464" s="44">
        <v>2082.1</v>
      </c>
      <c r="M1464" s="44">
        <v>2108.58</v>
      </c>
      <c r="N1464" s="106"/>
      <c r="O1464" s="1"/>
    </row>
    <row r="1465" spans="1:15">
      <c r="A1465" s="40">
        <v>42187</v>
      </c>
      <c r="B1465" s="45">
        <v>0.22612099999999999</v>
      </c>
      <c r="C1465" s="45">
        <v>0.42300199999999999</v>
      </c>
      <c r="D1465" s="45">
        <v>0.35087699999999999</v>
      </c>
      <c r="E1465" s="43">
        <f t="shared" si="403"/>
        <v>1</v>
      </c>
      <c r="F1465" s="89">
        <f t="shared" ref="F1465:F1470" si="405">AVERAGE(B1458:B1465)</f>
        <v>0.26238924999999996</v>
      </c>
      <c r="G1465" s="70">
        <f t="shared" si="404"/>
        <v>-0.12475600000000001</v>
      </c>
      <c r="H1465" s="80">
        <f t="shared" si="378"/>
        <v>0.37536264178302992</v>
      </c>
      <c r="I1465" s="80">
        <f t="shared" si="379"/>
        <v>0.47693463375067235</v>
      </c>
      <c r="J1465" s="80">
        <f t="shared" si="380"/>
        <v>0.27379064981538748</v>
      </c>
      <c r="K1465" s="44">
        <v>2128.0300000000002</v>
      </c>
      <c r="L1465" s="44">
        <v>2056.3200000000002</v>
      </c>
      <c r="M1465" s="44">
        <v>2077.42</v>
      </c>
      <c r="N1465" s="106"/>
      <c r="O1465" s="1"/>
    </row>
    <row r="1466" spans="1:15">
      <c r="A1466" s="40">
        <v>42194</v>
      </c>
      <c r="B1466" s="45">
        <v>0.27906999999999998</v>
      </c>
      <c r="C1466" s="45">
        <v>0.42917499999999997</v>
      </c>
      <c r="D1466" s="45">
        <v>0.29175499999999999</v>
      </c>
      <c r="E1466" s="43">
        <f t="shared" ref="E1466:E1471" si="406">SUM(B1466:D1466)</f>
        <v>1</v>
      </c>
      <c r="F1466" s="89">
        <f t="shared" si="405"/>
        <v>0.26384275000000001</v>
      </c>
      <c r="G1466" s="70">
        <f t="shared" ref="G1466:G1471" si="407">B1466-D1466</f>
        <v>-1.2685000000000002E-2</v>
      </c>
      <c r="H1466" s="80">
        <f t="shared" si="378"/>
        <v>0.37536264178302992</v>
      </c>
      <c r="I1466" s="80">
        <f t="shared" si="379"/>
        <v>0.47693463375067235</v>
      </c>
      <c r="J1466" s="80">
        <f t="shared" si="380"/>
        <v>0.27379064981538748</v>
      </c>
      <c r="K1466" s="44">
        <v>2098.63</v>
      </c>
      <c r="L1466" s="44">
        <v>2044.02</v>
      </c>
      <c r="M1466" s="44">
        <v>2046.68</v>
      </c>
      <c r="N1466" s="106"/>
      <c r="O1466" s="1"/>
    </row>
    <row r="1467" spans="1:15">
      <c r="A1467" s="40">
        <v>42201</v>
      </c>
      <c r="B1467" s="45">
        <v>0.30810799999999999</v>
      </c>
      <c r="C1467" s="45">
        <v>0.45945900000000001</v>
      </c>
      <c r="D1467" s="45">
        <v>0.232432</v>
      </c>
      <c r="E1467" s="43">
        <f t="shared" si="406"/>
        <v>0.99999899999999997</v>
      </c>
      <c r="F1467" s="89">
        <f t="shared" si="405"/>
        <v>0.270841375</v>
      </c>
      <c r="G1467" s="70">
        <f t="shared" si="407"/>
        <v>7.5675999999999993E-2</v>
      </c>
      <c r="H1467" s="80">
        <f t="shared" si="378"/>
        <v>0.37536264178302992</v>
      </c>
      <c r="I1467" s="80">
        <f t="shared" si="379"/>
        <v>0.47693463375067235</v>
      </c>
      <c r="J1467" s="80">
        <f t="shared" si="380"/>
        <v>0.27379064981538748</v>
      </c>
      <c r="K1467" s="44">
        <v>2114.14</v>
      </c>
      <c r="L1467" s="44">
        <v>2044.02</v>
      </c>
      <c r="M1467" s="44">
        <v>2107.4</v>
      </c>
      <c r="N1467" s="106"/>
      <c r="O1467" s="1"/>
    </row>
    <row r="1468" spans="1:15">
      <c r="A1468" s="40">
        <v>42208</v>
      </c>
      <c r="B1468" s="45">
        <v>0.32540000000000002</v>
      </c>
      <c r="C1468" s="45">
        <v>0.41870000000000002</v>
      </c>
      <c r="D1468" s="45">
        <v>0.25600000000000001</v>
      </c>
      <c r="E1468" s="43">
        <f t="shared" si="406"/>
        <v>1.0001</v>
      </c>
      <c r="F1468" s="89">
        <f t="shared" si="405"/>
        <v>0.27776400000000001</v>
      </c>
      <c r="G1468" s="70">
        <f t="shared" si="407"/>
        <v>6.9400000000000017E-2</v>
      </c>
      <c r="H1468" s="80">
        <f t="shared" si="378"/>
        <v>0.37536264178302992</v>
      </c>
      <c r="I1468" s="80">
        <f t="shared" si="379"/>
        <v>0.47693463375067235</v>
      </c>
      <c r="J1468" s="80">
        <f t="shared" si="380"/>
        <v>0.27379064981538748</v>
      </c>
      <c r="K1468" s="44">
        <v>2132.8200000000002</v>
      </c>
      <c r="L1468" s="44">
        <v>2102.4899999999998</v>
      </c>
      <c r="M1468" s="44">
        <v>2114.15</v>
      </c>
      <c r="N1468" s="106"/>
      <c r="O1468" s="1"/>
    </row>
    <row r="1469" spans="1:15">
      <c r="A1469" s="40">
        <v>42215</v>
      </c>
      <c r="B1469" s="45">
        <v>0.21105499999999999</v>
      </c>
      <c r="C1469" s="45">
        <v>0.38191000000000003</v>
      </c>
      <c r="D1469" s="45">
        <v>0.40703499999999998</v>
      </c>
      <c r="E1469" s="43">
        <f t="shared" si="406"/>
        <v>1</v>
      </c>
      <c r="F1469" s="89">
        <f t="shared" si="405"/>
        <v>0.26997100000000002</v>
      </c>
      <c r="G1469" s="70">
        <f t="shared" si="407"/>
        <v>-0.19597999999999999</v>
      </c>
      <c r="H1469" s="80">
        <f t="shared" si="378"/>
        <v>0.37536264178302992</v>
      </c>
      <c r="I1469" s="80">
        <f t="shared" si="379"/>
        <v>0.47693463375067235</v>
      </c>
      <c r="J1469" s="80">
        <f t="shared" si="380"/>
        <v>0.27379064981538748</v>
      </c>
      <c r="K1469" s="44">
        <v>2132.8200000000002</v>
      </c>
      <c r="L1469" s="44">
        <v>2063.52</v>
      </c>
      <c r="M1469" s="44">
        <v>2108.5700000000002</v>
      </c>
      <c r="N1469" s="106"/>
      <c r="O1469" s="1"/>
    </row>
    <row r="1470" spans="1:15">
      <c r="A1470" s="40">
        <v>42222</v>
      </c>
      <c r="B1470" s="45">
        <v>0.24318699999999999</v>
      </c>
      <c r="C1470" s="45">
        <v>0.44025199999999998</v>
      </c>
      <c r="D1470" s="45">
        <v>0.31656200000000001</v>
      </c>
      <c r="E1470" s="43">
        <f t="shared" si="406"/>
        <v>1.0000009999999999</v>
      </c>
      <c r="F1470" s="89">
        <f t="shared" si="405"/>
        <v>0.27532249999999997</v>
      </c>
      <c r="G1470" s="70">
        <f t="shared" si="407"/>
        <v>-7.3375000000000024E-2</v>
      </c>
      <c r="H1470" s="80">
        <f t="shared" si="378"/>
        <v>0.37536264178302992</v>
      </c>
      <c r="I1470" s="80">
        <f t="shared" si="379"/>
        <v>0.47693463375067235</v>
      </c>
      <c r="J1470" s="80">
        <f t="shared" si="380"/>
        <v>0.27379064981538748</v>
      </c>
      <c r="K1470" s="44">
        <v>2114.2399999999998</v>
      </c>
      <c r="L1470" s="44">
        <v>2063.52</v>
      </c>
      <c r="M1470" s="44">
        <v>2099.84</v>
      </c>
      <c r="N1470" s="106"/>
      <c r="O1470" s="1"/>
    </row>
    <row r="1471" spans="1:15">
      <c r="A1471" s="40">
        <v>42229</v>
      </c>
      <c r="B1471" s="45">
        <v>0.30451899999999998</v>
      </c>
      <c r="C1471" s="45">
        <v>0.33398800000000001</v>
      </c>
      <c r="D1471" s="45">
        <v>0.36149300000000001</v>
      </c>
      <c r="E1471" s="43">
        <f t="shared" si="406"/>
        <v>1</v>
      </c>
      <c r="F1471" s="89">
        <f t="shared" ref="F1471:F1476" si="408">AVERAGE(B1464:B1471)</f>
        <v>0.28162699999999996</v>
      </c>
      <c r="G1471" s="70">
        <f t="shared" si="407"/>
        <v>-5.6974000000000025E-2</v>
      </c>
      <c r="H1471" s="80">
        <f t="shared" si="378"/>
        <v>0.37536264178302992</v>
      </c>
      <c r="I1471" s="80">
        <f t="shared" si="379"/>
        <v>0.47693463375067235</v>
      </c>
      <c r="J1471" s="80">
        <f t="shared" si="380"/>
        <v>0.27379064981538748</v>
      </c>
      <c r="K1471" s="44">
        <v>2112.66</v>
      </c>
      <c r="L1471" s="44">
        <v>2052.09</v>
      </c>
      <c r="M1471" s="44">
        <v>2086.0500000000002</v>
      </c>
      <c r="N1471" s="106"/>
      <c r="O1471" s="1"/>
    </row>
    <row r="1472" spans="1:15">
      <c r="A1472" s="40">
        <v>42236</v>
      </c>
      <c r="B1472" s="45">
        <v>0.26819900000000002</v>
      </c>
      <c r="C1472" s="45">
        <v>0.39846700000000002</v>
      </c>
      <c r="D1472" s="45">
        <v>0.33333299999999999</v>
      </c>
      <c r="E1472" s="43">
        <f t="shared" ref="E1472:E1477" si="409">SUM(B1472:D1472)</f>
        <v>0.99999899999999997</v>
      </c>
      <c r="F1472" s="89">
        <f t="shared" si="408"/>
        <v>0.27070737499999997</v>
      </c>
      <c r="G1472" s="70">
        <f t="shared" ref="G1472:G1477" si="410">B1472-D1472</f>
        <v>-6.513399999999997E-2</v>
      </c>
      <c r="H1472" s="80">
        <f t="shared" si="378"/>
        <v>0.37536264178302992</v>
      </c>
      <c r="I1472" s="80">
        <f t="shared" si="379"/>
        <v>0.47693463375067235</v>
      </c>
      <c r="J1472" s="80">
        <f t="shared" si="380"/>
        <v>0.27379064981538748</v>
      </c>
      <c r="K1472" s="44">
        <v>2103.4699999999998</v>
      </c>
      <c r="L1472" s="44">
        <v>2052.09</v>
      </c>
      <c r="M1472" s="44">
        <v>2079.61</v>
      </c>
      <c r="N1472" s="106"/>
      <c r="O1472" s="1"/>
    </row>
    <row r="1473" spans="1:15">
      <c r="A1473" s="40">
        <v>42243</v>
      </c>
      <c r="B1473" s="45">
        <v>0.32500000000000001</v>
      </c>
      <c r="C1473" s="45">
        <v>0.29230800000000001</v>
      </c>
      <c r="D1473" s="45">
        <v>0.38269199999999998</v>
      </c>
      <c r="E1473" s="43">
        <f t="shared" si="409"/>
        <v>1</v>
      </c>
      <c r="F1473" s="89">
        <f t="shared" si="408"/>
        <v>0.28306724999999999</v>
      </c>
      <c r="G1473" s="70">
        <f t="shared" si="410"/>
        <v>-5.7691999999999966E-2</v>
      </c>
      <c r="H1473" s="80">
        <f t="shared" si="378"/>
        <v>0.37536264178302992</v>
      </c>
      <c r="I1473" s="80">
        <f t="shared" si="379"/>
        <v>0.47693463375067235</v>
      </c>
      <c r="J1473" s="80">
        <f t="shared" si="380"/>
        <v>0.27379064981538748</v>
      </c>
      <c r="K1473" s="44">
        <v>2103.4699999999998</v>
      </c>
      <c r="L1473" s="44">
        <v>1867.01</v>
      </c>
      <c r="M1473" s="44">
        <v>1940.51</v>
      </c>
      <c r="N1473" s="106"/>
      <c r="O1473" s="1"/>
    </row>
    <row r="1474" spans="1:15">
      <c r="A1474" s="40">
        <v>42250</v>
      </c>
      <c r="B1474" s="45">
        <v>0.32384299999999999</v>
      </c>
      <c r="C1474" s="45">
        <v>0.359431</v>
      </c>
      <c r="D1474" s="45">
        <v>0.31672600000000001</v>
      </c>
      <c r="E1474" s="43">
        <f t="shared" si="409"/>
        <v>1</v>
      </c>
      <c r="F1474" s="89">
        <f t="shared" si="408"/>
        <v>0.28866387500000001</v>
      </c>
      <c r="G1474" s="70">
        <f t="shared" si="410"/>
        <v>7.1169999999999844E-3</v>
      </c>
      <c r="H1474" s="80">
        <f t="shared" si="378"/>
        <v>0.37536264178302992</v>
      </c>
      <c r="I1474" s="80">
        <f t="shared" si="379"/>
        <v>0.47693463375067235</v>
      </c>
      <c r="J1474" s="80">
        <f t="shared" si="380"/>
        <v>0.27379064981538748</v>
      </c>
      <c r="K1474" s="44">
        <v>1993.48</v>
      </c>
      <c r="L1474" s="44">
        <v>1867.08</v>
      </c>
      <c r="M1474" s="44">
        <v>1948.86</v>
      </c>
      <c r="N1474" s="106"/>
      <c r="O1474" s="1"/>
    </row>
    <row r="1475" spans="1:15">
      <c r="A1475" s="40">
        <v>42257</v>
      </c>
      <c r="B1475" s="45">
        <v>0.346499</v>
      </c>
      <c r="C1475" s="45">
        <v>0.30341099999999999</v>
      </c>
      <c r="D1475" s="45">
        <v>0.35009000000000001</v>
      </c>
      <c r="E1475" s="43">
        <f t="shared" si="409"/>
        <v>1</v>
      </c>
      <c r="F1475" s="89">
        <f t="shared" si="408"/>
        <v>0.29346274999999999</v>
      </c>
      <c r="G1475" s="70">
        <f t="shared" si="410"/>
        <v>-3.5910000000000108E-3</v>
      </c>
      <c r="H1475" s="80">
        <f t="shared" si="378"/>
        <v>0.37536264178302992</v>
      </c>
      <c r="I1475" s="80">
        <f t="shared" si="379"/>
        <v>0.47693463375067235</v>
      </c>
      <c r="J1475" s="80">
        <f t="shared" si="380"/>
        <v>0.27379064981538748</v>
      </c>
      <c r="K1475" s="44">
        <v>1988.63</v>
      </c>
      <c r="L1475" s="44">
        <v>1903.07</v>
      </c>
      <c r="M1475" s="44">
        <v>1942.04</v>
      </c>
      <c r="N1475" s="106"/>
      <c r="O1475" s="1"/>
    </row>
    <row r="1476" spans="1:15">
      <c r="A1476" s="40">
        <v>42264</v>
      </c>
      <c r="B1476" s="45">
        <v>0.33264500000000002</v>
      </c>
      <c r="C1476" s="45">
        <v>0.37603300000000001</v>
      </c>
      <c r="D1476" s="45">
        <v>0.29132200000000003</v>
      </c>
      <c r="E1476" s="43">
        <f t="shared" si="409"/>
        <v>1</v>
      </c>
      <c r="F1476" s="89">
        <f t="shared" si="408"/>
        <v>0.29436837500000002</v>
      </c>
      <c r="G1476" s="70">
        <f t="shared" si="410"/>
        <v>4.1322999999999999E-2</v>
      </c>
      <c r="H1476" s="80">
        <f t="shared" si="378"/>
        <v>0.37536264178302992</v>
      </c>
      <c r="I1476" s="80">
        <f t="shared" si="379"/>
        <v>0.47693463375067235</v>
      </c>
      <c r="J1476" s="80">
        <f t="shared" si="380"/>
        <v>0.27379064981538748</v>
      </c>
      <c r="K1476" s="44">
        <v>1997.26</v>
      </c>
      <c r="L1476" s="44">
        <v>1927.3</v>
      </c>
      <c r="M1476" s="44">
        <v>1995.31</v>
      </c>
      <c r="N1476" s="106"/>
      <c r="O1476" s="1"/>
    </row>
    <row r="1477" spans="1:15">
      <c r="A1477" s="40">
        <v>42271</v>
      </c>
      <c r="B1477" s="45">
        <v>0.32119900000000001</v>
      </c>
      <c r="C1477" s="45">
        <v>0.39186300000000002</v>
      </c>
      <c r="D1477" s="45">
        <v>0.28693800000000003</v>
      </c>
      <c r="E1477" s="43">
        <f t="shared" si="409"/>
        <v>1</v>
      </c>
      <c r="F1477" s="89">
        <f t="shared" ref="F1477:F1482" si="411">AVERAGE(B1470:B1477)</f>
        <v>0.30813637500000002</v>
      </c>
      <c r="G1477" s="70">
        <f t="shared" si="410"/>
        <v>3.4260999999999986E-2</v>
      </c>
      <c r="H1477" s="80">
        <f t="shared" si="378"/>
        <v>0.37536264178302992</v>
      </c>
      <c r="I1477" s="80">
        <f t="shared" si="379"/>
        <v>0.47693463375067235</v>
      </c>
      <c r="J1477" s="80">
        <f t="shared" si="380"/>
        <v>0.27379064981538748</v>
      </c>
      <c r="K1477" s="44">
        <v>2020.86</v>
      </c>
      <c r="L1477" s="44">
        <v>1939.19</v>
      </c>
      <c r="M1477" s="44">
        <v>1966.97</v>
      </c>
      <c r="N1477" s="106"/>
      <c r="O1477" s="1"/>
    </row>
    <row r="1478" spans="1:15">
      <c r="A1478" s="40">
        <v>42278</v>
      </c>
      <c r="B1478" s="45">
        <v>0.281059</v>
      </c>
      <c r="C1478" s="45">
        <v>0.31975599999999998</v>
      </c>
      <c r="D1478" s="45">
        <v>0.39918500000000001</v>
      </c>
      <c r="E1478" s="43">
        <f t="shared" ref="E1478:E1483" si="412">SUM(B1478:D1478)</f>
        <v>1</v>
      </c>
      <c r="F1478" s="89">
        <f t="shared" si="411"/>
        <v>0.31287037500000003</v>
      </c>
      <c r="G1478" s="70">
        <f t="shared" ref="G1478:G1483" si="413">B1478-D1478</f>
        <v>-0.11812600000000001</v>
      </c>
      <c r="H1478" s="80">
        <f t="shared" ref="H1478:H1541" si="414">$B$1878</f>
        <v>0.37536264178302992</v>
      </c>
      <c r="I1478" s="80">
        <f t="shared" ref="I1478:I1541" si="415">$B$1880</f>
        <v>0.47693463375067235</v>
      </c>
      <c r="J1478" s="80">
        <f t="shared" ref="J1478:J1541" si="416">$B$1881</f>
        <v>0.27379064981538748</v>
      </c>
      <c r="K1478" s="44">
        <v>1979.64</v>
      </c>
      <c r="L1478" s="44">
        <v>1871.91</v>
      </c>
      <c r="M1478" s="44">
        <v>1884.09</v>
      </c>
      <c r="N1478" s="106"/>
      <c r="O1478" s="1"/>
    </row>
    <row r="1479" spans="1:15">
      <c r="A1479" s="40">
        <v>42285</v>
      </c>
      <c r="B1479" s="45">
        <v>0.37523800000000002</v>
      </c>
      <c r="C1479" s="45">
        <v>0.34285700000000002</v>
      </c>
      <c r="D1479" s="45">
        <v>0.28190500000000002</v>
      </c>
      <c r="E1479" s="43">
        <f t="shared" si="412"/>
        <v>1</v>
      </c>
      <c r="F1479" s="89">
        <f t="shared" si="411"/>
        <v>0.32171025000000003</v>
      </c>
      <c r="G1479" s="70">
        <f t="shared" si="413"/>
        <v>9.3332999999999999E-2</v>
      </c>
      <c r="H1479" s="80">
        <f t="shared" si="414"/>
        <v>0.37536264178302992</v>
      </c>
      <c r="I1479" s="80">
        <f t="shared" si="415"/>
        <v>0.47693463375067235</v>
      </c>
      <c r="J1479" s="80">
        <f t="shared" si="416"/>
        <v>0.27379064981538748</v>
      </c>
      <c r="K1479" s="44">
        <v>1999.31</v>
      </c>
      <c r="L1479" s="44">
        <v>1871.91</v>
      </c>
      <c r="M1479" s="44">
        <v>1995.83</v>
      </c>
      <c r="N1479" s="106"/>
      <c r="O1479" s="1"/>
    </row>
    <row r="1480" spans="1:15">
      <c r="A1480" s="40">
        <v>42292</v>
      </c>
      <c r="B1480" s="45">
        <v>0.34081600000000001</v>
      </c>
      <c r="C1480" s="45">
        <v>0.38775500000000002</v>
      </c>
      <c r="D1480" s="45">
        <v>0.27142899999999998</v>
      </c>
      <c r="E1480" s="43">
        <f t="shared" si="412"/>
        <v>1</v>
      </c>
      <c r="F1480" s="89">
        <f t="shared" si="411"/>
        <v>0.33078737499999999</v>
      </c>
      <c r="G1480" s="70">
        <f t="shared" si="413"/>
        <v>6.9387000000000032E-2</v>
      </c>
      <c r="H1480" s="80">
        <f t="shared" si="414"/>
        <v>0.37536264178302992</v>
      </c>
      <c r="I1480" s="80">
        <f t="shared" si="415"/>
        <v>0.47693463375067235</v>
      </c>
      <c r="J1480" s="80">
        <f t="shared" si="416"/>
        <v>0.27379064981538748</v>
      </c>
      <c r="K1480" s="44">
        <v>2022.34</v>
      </c>
      <c r="L1480" s="44">
        <v>1971.99</v>
      </c>
      <c r="M1480" s="44">
        <v>1994.24</v>
      </c>
      <c r="N1480" s="106"/>
      <c r="O1480" s="1"/>
    </row>
    <row r="1481" spans="1:15">
      <c r="A1481" s="40">
        <v>42299</v>
      </c>
      <c r="B1481" s="45">
        <v>0.34765600000000002</v>
      </c>
      <c r="C1481" s="45">
        <v>0.412109</v>
      </c>
      <c r="D1481" s="45">
        <v>0.240234</v>
      </c>
      <c r="E1481" s="43">
        <f t="shared" si="412"/>
        <v>0.99999900000000008</v>
      </c>
      <c r="F1481" s="89">
        <f t="shared" si="411"/>
        <v>0.333619375</v>
      </c>
      <c r="G1481" s="70">
        <f t="shared" si="413"/>
        <v>0.10742200000000002</v>
      </c>
      <c r="H1481" s="80">
        <f t="shared" si="414"/>
        <v>0.37536264178302992</v>
      </c>
      <c r="I1481" s="80">
        <f t="shared" si="415"/>
        <v>0.47693463375067235</v>
      </c>
      <c r="J1481" s="80">
        <f t="shared" si="416"/>
        <v>0.27379064981538748</v>
      </c>
      <c r="K1481" s="44">
        <v>2039.12</v>
      </c>
      <c r="L1481" s="44">
        <v>1990.73</v>
      </c>
      <c r="M1481" s="44">
        <v>2018.94</v>
      </c>
      <c r="N1481" s="106"/>
      <c r="O1481" s="1"/>
    </row>
    <row r="1482" spans="1:15">
      <c r="A1482" s="40">
        <v>42306</v>
      </c>
      <c r="B1482" s="45">
        <v>0.403922</v>
      </c>
      <c r="C1482" s="45">
        <v>0.39019599999999999</v>
      </c>
      <c r="D1482" s="45">
        <v>0.20588200000000001</v>
      </c>
      <c r="E1482" s="43">
        <f t="shared" si="412"/>
        <v>1</v>
      </c>
      <c r="F1482" s="89">
        <f t="shared" si="411"/>
        <v>0.34362925</v>
      </c>
      <c r="G1482" s="70">
        <f t="shared" si="413"/>
        <v>0.19803999999999999</v>
      </c>
      <c r="H1482" s="80">
        <f t="shared" si="414"/>
        <v>0.37536264178302992</v>
      </c>
      <c r="I1482" s="80">
        <f t="shared" si="415"/>
        <v>0.47693463375067235</v>
      </c>
      <c r="J1482" s="80">
        <f t="shared" si="416"/>
        <v>0.27379064981538748</v>
      </c>
      <c r="K1482" s="44">
        <v>2090.35</v>
      </c>
      <c r="L1482" s="44">
        <v>2017.22</v>
      </c>
      <c r="M1482" s="44">
        <v>2090.35</v>
      </c>
      <c r="N1482" s="106"/>
      <c r="O1482" s="1"/>
    </row>
    <row r="1483" spans="1:15">
      <c r="A1483" s="40">
        <v>42313</v>
      </c>
      <c r="B1483" s="45">
        <v>0.39</v>
      </c>
      <c r="C1483" s="45">
        <v>0.42399999999999999</v>
      </c>
      <c r="D1483" s="45">
        <v>0.186</v>
      </c>
      <c r="E1483" s="43">
        <f t="shared" si="412"/>
        <v>1</v>
      </c>
      <c r="F1483" s="89">
        <f t="shared" ref="F1483:F1488" si="417">AVERAGE(B1476:B1483)</f>
        <v>0.349066875</v>
      </c>
      <c r="G1483" s="70">
        <f t="shared" si="413"/>
        <v>0.20400000000000001</v>
      </c>
      <c r="H1483" s="80">
        <f t="shared" si="414"/>
        <v>0.37536264178302992</v>
      </c>
      <c r="I1483" s="80">
        <f t="shared" si="415"/>
        <v>0.47693463375067235</v>
      </c>
      <c r="J1483" s="80">
        <f t="shared" si="416"/>
        <v>0.27379064981538748</v>
      </c>
      <c r="K1483" s="44">
        <v>2116.48</v>
      </c>
      <c r="L1483" s="44">
        <v>2058.84</v>
      </c>
      <c r="M1483" s="44">
        <v>2102.31</v>
      </c>
      <c r="N1483" s="106"/>
      <c r="O1483" s="1"/>
    </row>
    <row r="1484" spans="1:15">
      <c r="A1484" s="40">
        <v>42320</v>
      </c>
      <c r="B1484" s="45">
        <v>0.342723</v>
      </c>
      <c r="C1484" s="45">
        <v>0.42723</v>
      </c>
      <c r="D1484" s="45">
        <v>0.230047</v>
      </c>
      <c r="E1484" s="43">
        <f t="shared" ref="E1484:E1489" si="418">SUM(B1484:D1484)</f>
        <v>1</v>
      </c>
      <c r="F1484" s="89">
        <f t="shared" si="417"/>
        <v>0.350326625</v>
      </c>
      <c r="G1484" s="70">
        <f t="shared" ref="G1484:G1489" si="419">B1484-D1484</f>
        <v>0.112676</v>
      </c>
      <c r="H1484" s="80">
        <f t="shared" si="414"/>
        <v>0.37536264178302992</v>
      </c>
      <c r="I1484" s="80">
        <f t="shared" si="415"/>
        <v>0.47693463375067235</v>
      </c>
      <c r="J1484" s="80">
        <f t="shared" si="416"/>
        <v>0.27379064981538748</v>
      </c>
      <c r="K1484" s="44">
        <v>2116.48</v>
      </c>
      <c r="L1484" s="44">
        <v>2068.2399999999998</v>
      </c>
      <c r="M1484" s="44">
        <v>2075</v>
      </c>
      <c r="N1484" s="106"/>
      <c r="O1484" s="1"/>
    </row>
    <row r="1485" spans="1:15">
      <c r="A1485" s="40">
        <v>42327</v>
      </c>
      <c r="B1485" s="45">
        <v>0.30769200000000002</v>
      </c>
      <c r="C1485" s="45">
        <v>0.38681300000000002</v>
      </c>
      <c r="D1485" s="45">
        <v>0.30549500000000002</v>
      </c>
      <c r="E1485" s="43">
        <f t="shared" si="418"/>
        <v>1</v>
      </c>
      <c r="F1485" s="89">
        <f t="shared" si="417"/>
        <v>0.34863824999999998</v>
      </c>
      <c r="G1485" s="70">
        <f t="shared" si="419"/>
        <v>2.1970000000000045E-3</v>
      </c>
      <c r="H1485" s="80">
        <f t="shared" si="414"/>
        <v>0.37536264178302992</v>
      </c>
      <c r="I1485" s="80">
        <f t="shared" si="415"/>
        <v>0.47693463375067235</v>
      </c>
      <c r="J1485" s="80">
        <f t="shared" si="416"/>
        <v>0.27379064981538748</v>
      </c>
      <c r="K1485" s="44">
        <v>2086.94</v>
      </c>
      <c r="L1485" s="44">
        <v>2019.39</v>
      </c>
      <c r="M1485" s="44">
        <v>2083.58</v>
      </c>
      <c r="N1485" s="106"/>
      <c r="O1485" s="1"/>
    </row>
    <row r="1486" spans="1:15">
      <c r="A1486" s="40">
        <v>42334</v>
      </c>
      <c r="B1486" s="45">
        <v>0.32360100000000003</v>
      </c>
      <c r="C1486" s="45">
        <v>0.41605799999999998</v>
      </c>
      <c r="D1486" s="45">
        <v>0.26034099999999999</v>
      </c>
      <c r="E1486" s="43">
        <f t="shared" si="418"/>
        <v>1</v>
      </c>
      <c r="F1486" s="89">
        <f t="shared" si="417"/>
        <v>0.35395599999999999</v>
      </c>
      <c r="G1486" s="70">
        <f t="shared" si="419"/>
        <v>6.3260000000000038E-2</v>
      </c>
      <c r="H1486" s="80">
        <f t="shared" si="414"/>
        <v>0.37536264178302992</v>
      </c>
      <c r="I1486" s="80">
        <f t="shared" si="415"/>
        <v>0.47693463375067235</v>
      </c>
      <c r="J1486" s="80">
        <f t="shared" si="416"/>
        <v>0.27379064981538748</v>
      </c>
      <c r="K1486" s="44">
        <v>2097.06</v>
      </c>
      <c r="L1486" s="44">
        <v>2051.9899999999998</v>
      </c>
      <c r="M1486" s="44">
        <v>2090.11</v>
      </c>
      <c r="N1486" s="106"/>
      <c r="O1486" s="1"/>
    </row>
    <row r="1487" spans="1:15">
      <c r="A1487" s="40">
        <v>42341</v>
      </c>
      <c r="B1487" s="45">
        <v>0.294931</v>
      </c>
      <c r="C1487" s="45">
        <v>0.49308800000000003</v>
      </c>
      <c r="D1487" s="45">
        <v>0.211982</v>
      </c>
      <c r="E1487" s="43">
        <f t="shared" si="418"/>
        <v>1.0000010000000001</v>
      </c>
      <c r="F1487" s="89">
        <f t="shared" si="417"/>
        <v>0.343917625</v>
      </c>
      <c r="G1487" s="70">
        <f t="shared" si="419"/>
        <v>8.2948999999999995E-2</v>
      </c>
      <c r="H1487" s="80">
        <f t="shared" si="414"/>
        <v>0.37536264178302992</v>
      </c>
      <c r="I1487" s="80">
        <f t="shared" si="415"/>
        <v>0.47693463375067235</v>
      </c>
      <c r="J1487" s="80">
        <f t="shared" si="416"/>
        <v>0.27379064981538748</v>
      </c>
      <c r="K1487" s="44">
        <v>2104.27</v>
      </c>
      <c r="L1487" s="44">
        <v>2070.29</v>
      </c>
      <c r="M1487" s="44">
        <v>2079.5100000000002</v>
      </c>
      <c r="N1487" s="106"/>
      <c r="O1487" s="1"/>
    </row>
    <row r="1488" spans="1:15">
      <c r="A1488" s="40">
        <v>42348</v>
      </c>
      <c r="B1488" s="45">
        <v>0.285057</v>
      </c>
      <c r="C1488" s="45">
        <v>0.41609200000000002</v>
      </c>
      <c r="D1488" s="45">
        <v>0.29885099999999998</v>
      </c>
      <c r="E1488" s="43">
        <f t="shared" si="418"/>
        <v>1</v>
      </c>
      <c r="F1488" s="89">
        <f t="shared" si="417"/>
        <v>0.33694774999999999</v>
      </c>
      <c r="G1488" s="70">
        <f t="shared" si="419"/>
        <v>-1.3793999999999973E-2</v>
      </c>
      <c r="H1488" s="80">
        <f t="shared" si="414"/>
        <v>0.37536264178302992</v>
      </c>
      <c r="I1488" s="80">
        <f t="shared" si="415"/>
        <v>0.47693463375067235</v>
      </c>
      <c r="J1488" s="80">
        <f t="shared" si="416"/>
        <v>0.27379064981538748</v>
      </c>
      <c r="K1488" s="44">
        <v>2104.27</v>
      </c>
      <c r="L1488" s="44">
        <v>2036.53</v>
      </c>
      <c r="M1488" s="44">
        <v>2047.62</v>
      </c>
      <c r="N1488" s="106"/>
      <c r="O1488" s="1"/>
    </row>
    <row r="1489" spans="1:15">
      <c r="A1489" s="40">
        <v>42355</v>
      </c>
      <c r="B1489" s="45">
        <v>0.23866299999999999</v>
      </c>
      <c r="C1489" s="45">
        <v>0.36754199999999998</v>
      </c>
      <c r="D1489" s="45">
        <v>0.39379500000000001</v>
      </c>
      <c r="E1489" s="43">
        <f t="shared" si="418"/>
        <v>1</v>
      </c>
      <c r="F1489" s="89">
        <f t="shared" ref="F1489:F1494" si="420">AVERAGE(B1482:B1489)</f>
        <v>0.323323625</v>
      </c>
      <c r="G1489" s="70">
        <f t="shared" si="419"/>
        <v>-0.15513200000000002</v>
      </c>
      <c r="H1489" s="80">
        <f t="shared" si="414"/>
        <v>0.37536264178302992</v>
      </c>
      <c r="I1489" s="80">
        <f t="shared" si="415"/>
        <v>0.47693463375067235</v>
      </c>
      <c r="J1489" s="80">
        <f t="shared" si="416"/>
        <v>0.27379064981538748</v>
      </c>
      <c r="K1489" s="44">
        <v>2080.33</v>
      </c>
      <c r="L1489" s="44">
        <v>1993.26</v>
      </c>
      <c r="M1489" s="44">
        <v>2073.0700000000002</v>
      </c>
      <c r="N1489" s="106"/>
      <c r="O1489" s="1"/>
    </row>
    <row r="1490" spans="1:15">
      <c r="A1490" s="40">
        <v>42362</v>
      </c>
      <c r="B1490" s="45">
        <v>0.26380399999999998</v>
      </c>
      <c r="C1490" s="45">
        <v>0.42126799999999998</v>
      </c>
      <c r="D1490" s="45">
        <v>0.31492799999999999</v>
      </c>
      <c r="E1490" s="43">
        <f t="shared" ref="E1490:E1495" si="421">SUM(B1490:D1490)</f>
        <v>0.99999999999999989</v>
      </c>
      <c r="F1490" s="89">
        <f t="shared" si="420"/>
        <v>0.30580887499999998</v>
      </c>
      <c r="G1490" s="70">
        <f t="shared" ref="G1490:G1495" si="422">B1490-D1490</f>
        <v>-5.1124000000000003E-2</v>
      </c>
      <c r="H1490" s="80">
        <f t="shared" si="414"/>
        <v>0.37536264178302992</v>
      </c>
      <c r="I1490" s="80">
        <f t="shared" si="415"/>
        <v>0.47693463375067235</v>
      </c>
      <c r="J1490" s="80">
        <f t="shared" si="416"/>
        <v>0.27379064981538748</v>
      </c>
      <c r="K1490" s="44">
        <v>2076.7199999999998</v>
      </c>
      <c r="L1490" s="44">
        <v>1993.26</v>
      </c>
      <c r="M1490" s="44">
        <v>2064.29</v>
      </c>
      <c r="N1490" s="106"/>
      <c r="O1490" s="1"/>
    </row>
    <row r="1491" spans="1:15">
      <c r="A1491" s="40">
        <v>42369</v>
      </c>
      <c r="B1491" s="45">
        <v>0.25072899999999998</v>
      </c>
      <c r="C1491" s="45">
        <v>0.51312000000000002</v>
      </c>
      <c r="D1491" s="45">
        <v>0.236152</v>
      </c>
      <c r="E1491" s="43">
        <f t="shared" si="421"/>
        <v>1.0000009999999999</v>
      </c>
      <c r="F1491" s="89">
        <f t="shared" si="420"/>
        <v>0.28839999999999999</v>
      </c>
      <c r="G1491" s="70">
        <f t="shared" si="422"/>
        <v>1.4576999999999979E-2</v>
      </c>
      <c r="H1491" s="80">
        <f t="shared" si="414"/>
        <v>0.37536264178302992</v>
      </c>
      <c r="I1491" s="80">
        <f t="shared" si="415"/>
        <v>0.47693463375067235</v>
      </c>
      <c r="J1491" s="80">
        <f t="shared" si="416"/>
        <v>0.27379064981538748</v>
      </c>
      <c r="K1491" s="44">
        <v>2081.56</v>
      </c>
      <c r="L1491" s="44">
        <v>2005.93</v>
      </c>
      <c r="M1491" s="44">
        <v>2063.36</v>
      </c>
      <c r="N1491" s="106"/>
      <c r="O1491" s="1"/>
    </row>
    <row r="1492" spans="1:15">
      <c r="A1492" s="40">
        <v>42376</v>
      </c>
      <c r="B1492" s="45">
        <v>0.22173899999999999</v>
      </c>
      <c r="C1492" s="45">
        <v>0.395652</v>
      </c>
      <c r="D1492" s="45">
        <v>0.38260899999999998</v>
      </c>
      <c r="E1492" s="43">
        <f t="shared" si="421"/>
        <v>1</v>
      </c>
      <c r="F1492" s="89">
        <f t="shared" si="420"/>
        <v>0.27327699999999999</v>
      </c>
      <c r="G1492" s="70">
        <f t="shared" si="422"/>
        <v>-0.16086999999999999</v>
      </c>
      <c r="H1492" s="80">
        <f t="shared" si="414"/>
        <v>0.37536264178302992</v>
      </c>
      <c r="I1492" s="80">
        <f t="shared" si="415"/>
        <v>0.47693463375067235</v>
      </c>
      <c r="J1492" s="80">
        <f t="shared" si="416"/>
        <v>0.27379064981538748</v>
      </c>
      <c r="K1492" s="44">
        <v>2081.56</v>
      </c>
      <c r="L1492" s="44">
        <v>1979.05</v>
      </c>
      <c r="M1492" s="44">
        <v>1990.26</v>
      </c>
      <c r="N1492" s="106"/>
      <c r="O1492" s="1"/>
    </row>
    <row r="1493" spans="1:15">
      <c r="A1493" s="40">
        <v>42383</v>
      </c>
      <c r="B1493" s="45">
        <v>0.17898800000000001</v>
      </c>
      <c r="C1493" s="45">
        <v>0.365759</v>
      </c>
      <c r="D1493" s="45">
        <v>0.45525300000000002</v>
      </c>
      <c r="E1493" s="43">
        <f t="shared" si="421"/>
        <v>1</v>
      </c>
      <c r="F1493" s="89">
        <f t="shared" si="420"/>
        <v>0.257189</v>
      </c>
      <c r="G1493" s="70">
        <f t="shared" si="422"/>
        <v>-0.27626499999999998</v>
      </c>
      <c r="H1493" s="80">
        <f t="shared" si="414"/>
        <v>0.37536264178302992</v>
      </c>
      <c r="I1493" s="80">
        <f t="shared" si="415"/>
        <v>0.47693463375067235</v>
      </c>
      <c r="J1493" s="80">
        <f t="shared" si="416"/>
        <v>0.27379064981538748</v>
      </c>
      <c r="K1493" s="44">
        <v>2021.94</v>
      </c>
      <c r="L1493" s="44">
        <v>1886.41</v>
      </c>
      <c r="M1493" s="44">
        <v>1890.28</v>
      </c>
      <c r="N1493" s="106"/>
      <c r="O1493" s="1"/>
    </row>
    <row r="1494" spans="1:15">
      <c r="A1494" s="40">
        <v>42390</v>
      </c>
      <c r="B1494" s="45">
        <v>0.21521000000000001</v>
      </c>
      <c r="C1494" s="45">
        <v>0.29773500000000003</v>
      </c>
      <c r="D1494" s="45">
        <v>0.48705500000000002</v>
      </c>
      <c r="E1494" s="43">
        <f t="shared" si="421"/>
        <v>1</v>
      </c>
      <c r="F1494" s="89">
        <f t="shared" si="420"/>
        <v>0.24364012499999999</v>
      </c>
      <c r="G1494" s="70">
        <f t="shared" si="422"/>
        <v>-0.271845</v>
      </c>
      <c r="H1494" s="80">
        <f t="shared" si="414"/>
        <v>0.37536264178302992</v>
      </c>
      <c r="I1494" s="80">
        <f t="shared" si="415"/>
        <v>0.47693463375067235</v>
      </c>
      <c r="J1494" s="80">
        <f t="shared" si="416"/>
        <v>0.27379064981538748</v>
      </c>
      <c r="K1494" s="44">
        <v>1950.33</v>
      </c>
      <c r="L1494" s="44">
        <v>1812.29</v>
      </c>
      <c r="M1494" s="44">
        <v>1859.33</v>
      </c>
      <c r="N1494" s="106"/>
      <c r="O1494" s="1"/>
    </row>
    <row r="1495" spans="1:15">
      <c r="A1495" s="40">
        <v>42397</v>
      </c>
      <c r="B1495" s="45">
        <v>0.29753499999999999</v>
      </c>
      <c r="C1495" s="45">
        <v>0.302817</v>
      </c>
      <c r="D1495" s="45">
        <v>0.399648</v>
      </c>
      <c r="E1495" s="43">
        <f t="shared" si="421"/>
        <v>1</v>
      </c>
      <c r="F1495" s="89">
        <f t="shared" ref="F1495:F1500" si="423">AVERAGE(B1488:B1495)</f>
        <v>0.24396562499999996</v>
      </c>
      <c r="G1495" s="70">
        <f t="shared" si="422"/>
        <v>-0.10211300000000001</v>
      </c>
      <c r="H1495" s="80">
        <f t="shared" si="414"/>
        <v>0.37536264178302992</v>
      </c>
      <c r="I1495" s="80">
        <f t="shared" si="415"/>
        <v>0.47693463375067235</v>
      </c>
      <c r="J1495" s="80">
        <f t="shared" si="416"/>
        <v>0.27379064981538748</v>
      </c>
      <c r="K1495" s="44">
        <v>1916.99</v>
      </c>
      <c r="L1495" s="44">
        <v>1812.29</v>
      </c>
      <c r="M1495" s="44">
        <v>1882.95</v>
      </c>
      <c r="N1495" s="106"/>
      <c r="O1495" s="1"/>
    </row>
    <row r="1496" spans="1:15">
      <c r="A1496" s="40">
        <v>42404</v>
      </c>
      <c r="B1496" s="45">
        <v>0.27547199999999999</v>
      </c>
      <c r="C1496" s="45">
        <v>0.37735800000000003</v>
      </c>
      <c r="D1496" s="45">
        <v>0.34716999999999998</v>
      </c>
      <c r="E1496" s="43">
        <f t="shared" ref="E1496:E1501" si="424">SUM(B1496:D1496)</f>
        <v>1</v>
      </c>
      <c r="F1496" s="89">
        <f t="shared" si="423"/>
        <v>0.2427675</v>
      </c>
      <c r="G1496" s="70">
        <f t="shared" ref="G1496:G1501" si="425">B1496-D1496</f>
        <v>-7.1697999999999984E-2</v>
      </c>
      <c r="H1496" s="80">
        <f t="shared" si="414"/>
        <v>0.37536264178302992</v>
      </c>
      <c r="I1496" s="80">
        <f t="shared" si="415"/>
        <v>0.47693463375067235</v>
      </c>
      <c r="J1496" s="80">
        <f t="shared" si="416"/>
        <v>0.27379064981538748</v>
      </c>
      <c r="K1496" s="44">
        <v>1947.2</v>
      </c>
      <c r="L1496" s="44">
        <v>1872.23</v>
      </c>
      <c r="M1496" s="44">
        <v>1912.53</v>
      </c>
      <c r="N1496" s="106"/>
      <c r="O1496" s="1"/>
    </row>
    <row r="1497" spans="1:15">
      <c r="A1497" s="40">
        <v>42411</v>
      </c>
      <c r="B1497" s="45">
        <v>0.192385</v>
      </c>
      <c r="C1497" s="45">
        <v>0.32064100000000001</v>
      </c>
      <c r="D1497" s="45">
        <v>0.48697400000000002</v>
      </c>
      <c r="E1497" s="43">
        <f t="shared" si="424"/>
        <v>1</v>
      </c>
      <c r="F1497" s="89">
        <f t="shared" si="423"/>
        <v>0.23698274999999996</v>
      </c>
      <c r="G1497" s="70">
        <f t="shared" si="425"/>
        <v>-0.29458899999999999</v>
      </c>
      <c r="H1497" s="80">
        <f t="shared" si="414"/>
        <v>0.37536264178302992</v>
      </c>
      <c r="I1497" s="80">
        <f t="shared" si="415"/>
        <v>0.47693463375067235</v>
      </c>
      <c r="J1497" s="80">
        <f t="shared" si="416"/>
        <v>0.27379064981538748</v>
      </c>
      <c r="K1497" s="44">
        <v>1935.26</v>
      </c>
      <c r="L1497" s="44">
        <v>1828.46</v>
      </c>
      <c r="M1497" s="44">
        <v>1851.86</v>
      </c>
      <c r="N1497" s="106"/>
      <c r="O1497" s="1"/>
    </row>
    <row r="1498" spans="1:15">
      <c r="A1498" s="40">
        <v>42418</v>
      </c>
      <c r="B1498" s="45">
        <v>0.27560499999999999</v>
      </c>
      <c r="C1498" s="45">
        <v>0.34636899999999998</v>
      </c>
      <c r="D1498" s="45">
        <v>0.37802599999999997</v>
      </c>
      <c r="E1498" s="43">
        <f t="shared" si="424"/>
        <v>1</v>
      </c>
      <c r="F1498" s="89">
        <f t="shared" si="423"/>
        <v>0.23845787499999999</v>
      </c>
      <c r="G1498" s="70">
        <f t="shared" si="425"/>
        <v>-0.10242099999999998</v>
      </c>
      <c r="H1498" s="80">
        <f t="shared" si="414"/>
        <v>0.37536264178302992</v>
      </c>
      <c r="I1498" s="80">
        <f t="shared" si="415"/>
        <v>0.47693463375067235</v>
      </c>
      <c r="J1498" s="80">
        <f t="shared" si="416"/>
        <v>0.27379064981538748</v>
      </c>
      <c r="K1498" s="44">
        <v>1930.68</v>
      </c>
      <c r="L1498" s="44">
        <v>1810.1</v>
      </c>
      <c r="M1498" s="44">
        <v>1926.82</v>
      </c>
      <c r="N1498" s="106"/>
      <c r="O1498" s="1"/>
    </row>
    <row r="1499" spans="1:15">
      <c r="A1499" s="40">
        <v>42425</v>
      </c>
      <c r="B1499" s="45">
        <v>0.31194699999999997</v>
      </c>
      <c r="C1499" s="45">
        <v>0.373894</v>
      </c>
      <c r="D1499" s="45">
        <v>0.31415900000000002</v>
      </c>
      <c r="E1499" s="43">
        <f t="shared" si="424"/>
        <v>1</v>
      </c>
      <c r="F1499" s="89">
        <f t="shared" si="423"/>
        <v>0.24611012500000001</v>
      </c>
      <c r="G1499" s="70">
        <f t="shared" si="425"/>
        <v>-2.2120000000000473E-3</v>
      </c>
      <c r="H1499" s="80">
        <f t="shared" si="414"/>
        <v>0.37536264178302992</v>
      </c>
      <c r="I1499" s="80">
        <f t="shared" si="415"/>
        <v>0.47693463375067235</v>
      </c>
      <c r="J1499" s="80">
        <f t="shared" si="416"/>
        <v>0.27379064981538748</v>
      </c>
      <c r="K1499" s="44">
        <v>1946.7</v>
      </c>
      <c r="L1499" s="44">
        <v>1871.44</v>
      </c>
      <c r="M1499" s="44">
        <v>1929.8</v>
      </c>
      <c r="N1499" s="106"/>
      <c r="O1499" s="1"/>
    </row>
    <row r="1500" spans="1:15">
      <c r="A1500" s="40">
        <v>42432</v>
      </c>
      <c r="B1500" s="45">
        <v>0.320158</v>
      </c>
      <c r="C1500" s="45">
        <v>0.38735199999999997</v>
      </c>
      <c r="D1500" s="45">
        <v>0.29249000000000003</v>
      </c>
      <c r="E1500" s="43">
        <f t="shared" si="424"/>
        <v>1</v>
      </c>
      <c r="F1500" s="89">
        <f t="shared" si="423"/>
        <v>0.25841250000000004</v>
      </c>
      <c r="G1500" s="70">
        <f t="shared" si="425"/>
        <v>2.766799999999997E-2</v>
      </c>
      <c r="H1500" s="80">
        <f t="shared" si="414"/>
        <v>0.37536264178302992</v>
      </c>
      <c r="I1500" s="80">
        <f t="shared" si="415"/>
        <v>0.47693463375067235</v>
      </c>
      <c r="J1500" s="80">
        <f t="shared" si="416"/>
        <v>0.27379064981538748</v>
      </c>
      <c r="K1500" s="44">
        <v>1986.51</v>
      </c>
      <c r="L1500" s="44">
        <v>1891</v>
      </c>
      <c r="M1500" s="44">
        <v>1986.45</v>
      </c>
      <c r="N1500" s="106"/>
      <c r="O1500" s="1"/>
    </row>
    <row r="1501" spans="1:15">
      <c r="A1501" s="40">
        <v>42439</v>
      </c>
      <c r="B1501" s="45">
        <v>0.37357600000000002</v>
      </c>
      <c r="C1501" s="45">
        <v>0.38268799999999997</v>
      </c>
      <c r="D1501" s="45">
        <v>0.24373600000000001</v>
      </c>
      <c r="E1501" s="43">
        <f t="shared" si="424"/>
        <v>1</v>
      </c>
      <c r="F1501" s="89">
        <f t="shared" ref="F1501:F1506" si="426">AVERAGE(B1494:B1501)</f>
        <v>0.28273599999999999</v>
      </c>
      <c r="G1501" s="70">
        <f t="shared" si="425"/>
        <v>0.12984000000000001</v>
      </c>
      <c r="H1501" s="80">
        <f t="shared" si="414"/>
        <v>0.37536264178302992</v>
      </c>
      <c r="I1501" s="80">
        <f t="shared" si="415"/>
        <v>0.47693463375067235</v>
      </c>
      <c r="J1501" s="80">
        <f t="shared" si="416"/>
        <v>0.27379064981538748</v>
      </c>
      <c r="K1501" s="44">
        <v>2009.13</v>
      </c>
      <c r="L1501" s="44">
        <v>1968.8</v>
      </c>
      <c r="M1501" s="44">
        <v>1989.26</v>
      </c>
      <c r="N1501" s="106"/>
      <c r="O1501" s="1"/>
    </row>
    <row r="1502" spans="1:15">
      <c r="A1502" s="40">
        <v>42446</v>
      </c>
      <c r="B1502" s="45">
        <v>0.29958699999999999</v>
      </c>
      <c r="C1502" s="45">
        <v>0.43181799999999998</v>
      </c>
      <c r="D1502" s="45">
        <v>0.26859499999999997</v>
      </c>
      <c r="E1502" s="43">
        <f t="shared" ref="E1502:E1507" si="427">SUM(B1502:D1502)</f>
        <v>1</v>
      </c>
      <c r="F1502" s="89">
        <f t="shared" si="426"/>
        <v>0.29328312499999998</v>
      </c>
      <c r="G1502" s="70">
        <f t="shared" ref="G1502:G1507" si="428">B1502-D1502</f>
        <v>3.099200000000002E-2</v>
      </c>
      <c r="H1502" s="80">
        <f t="shared" si="414"/>
        <v>0.37536264178302992</v>
      </c>
      <c r="I1502" s="80">
        <f t="shared" si="415"/>
        <v>0.47693463375067235</v>
      </c>
      <c r="J1502" s="80">
        <f t="shared" si="416"/>
        <v>0.27379064981538748</v>
      </c>
      <c r="K1502" s="44">
        <v>2032.0200199999999</v>
      </c>
      <c r="L1502" s="44">
        <v>1969.25</v>
      </c>
      <c r="M1502" s="44">
        <v>2027.2190000000001</v>
      </c>
      <c r="N1502" s="106"/>
      <c r="O1502" s="1"/>
    </row>
    <row r="1503" spans="1:15">
      <c r="A1503" s="40">
        <v>42453</v>
      </c>
      <c r="B1503" s="45">
        <v>0.337808</v>
      </c>
      <c r="C1503" s="45">
        <v>0.42505599999999999</v>
      </c>
      <c r="D1503" s="45">
        <v>0.23713600000000001</v>
      </c>
      <c r="E1503" s="43">
        <f t="shared" si="427"/>
        <v>1</v>
      </c>
      <c r="F1503" s="89">
        <f t="shared" si="426"/>
        <v>0.29831724999999998</v>
      </c>
      <c r="G1503" s="70">
        <f t="shared" si="428"/>
        <v>0.10067199999999998</v>
      </c>
      <c r="H1503" s="80">
        <f t="shared" si="414"/>
        <v>0.37536264178302992</v>
      </c>
      <c r="I1503" s="80">
        <f t="shared" si="415"/>
        <v>0.47693463375067235</v>
      </c>
      <c r="J1503" s="80">
        <f t="shared" si="416"/>
        <v>0.27379064981538748</v>
      </c>
      <c r="K1503" s="44">
        <v>2056.6000979999999</v>
      </c>
      <c r="L1503" s="44">
        <v>2010.040039</v>
      </c>
      <c r="M1503" s="44">
        <v>2036.709961</v>
      </c>
      <c r="N1503" s="106"/>
      <c r="O1503" s="1"/>
    </row>
    <row r="1504" spans="1:15">
      <c r="A1504" s="40">
        <v>42460</v>
      </c>
      <c r="B1504" s="45">
        <v>0.27180500000000002</v>
      </c>
      <c r="C1504" s="45">
        <v>0.47058800000000001</v>
      </c>
      <c r="D1504" s="45">
        <v>0.257606</v>
      </c>
      <c r="E1504" s="43">
        <f t="shared" si="427"/>
        <v>0.99999900000000008</v>
      </c>
      <c r="F1504" s="89">
        <f t="shared" si="426"/>
        <v>0.29785887500000002</v>
      </c>
      <c r="G1504" s="70">
        <f t="shared" si="428"/>
        <v>1.4199000000000017E-2</v>
      </c>
      <c r="H1504" s="80">
        <f t="shared" si="414"/>
        <v>0.37536264178302992</v>
      </c>
      <c r="I1504" s="80">
        <f t="shared" si="415"/>
        <v>0.47693463375067235</v>
      </c>
      <c r="J1504" s="80">
        <f t="shared" si="416"/>
        <v>0.27379064981538748</v>
      </c>
      <c r="K1504" s="44">
        <v>2072.209961</v>
      </c>
      <c r="L1504" s="44">
        <v>2022.48999</v>
      </c>
      <c r="M1504" s="44">
        <v>2063.9499510000001</v>
      </c>
      <c r="N1504" s="106"/>
      <c r="O1504" s="1"/>
    </row>
    <row r="1505" spans="1:15">
      <c r="A1505" s="40">
        <v>42467</v>
      </c>
      <c r="B1505" s="45">
        <v>0.32191799999999998</v>
      </c>
      <c r="C1505" s="45">
        <v>0.46346999999999999</v>
      </c>
      <c r="D1505" s="45">
        <v>0.214612</v>
      </c>
      <c r="E1505" s="43">
        <f t="shared" si="427"/>
        <v>1</v>
      </c>
      <c r="F1505" s="89">
        <f t="shared" si="426"/>
        <v>0.31405050000000007</v>
      </c>
      <c r="G1505" s="70">
        <f t="shared" si="428"/>
        <v>0.10730599999999998</v>
      </c>
      <c r="H1505" s="80">
        <f t="shared" si="414"/>
        <v>0.37536264178302992</v>
      </c>
      <c r="I1505" s="80">
        <f t="shared" si="415"/>
        <v>0.47693463375067235</v>
      </c>
      <c r="J1505" s="80">
        <f t="shared" si="416"/>
        <v>0.27379064981538748</v>
      </c>
      <c r="K1505" s="44">
        <v>2075.070068</v>
      </c>
      <c r="L1505" s="44">
        <v>2042.5600589999999</v>
      </c>
      <c r="M1505" s="44">
        <v>2066.6599120000001</v>
      </c>
      <c r="N1505" s="106"/>
      <c r="O1505" s="1"/>
    </row>
    <row r="1506" spans="1:15">
      <c r="A1506" s="40">
        <v>42474</v>
      </c>
      <c r="B1506" s="45">
        <v>0.27848099999999998</v>
      </c>
      <c r="C1506" s="45">
        <v>0.47257399999999999</v>
      </c>
      <c r="D1506" s="45">
        <v>0.248945</v>
      </c>
      <c r="E1506" s="43">
        <f t="shared" si="427"/>
        <v>1</v>
      </c>
      <c r="F1506" s="89">
        <f t="shared" si="426"/>
        <v>0.31441000000000008</v>
      </c>
      <c r="G1506" s="70">
        <f t="shared" si="428"/>
        <v>2.9535999999999979E-2</v>
      </c>
      <c r="H1506" s="80">
        <f t="shared" si="414"/>
        <v>0.37536264178302992</v>
      </c>
      <c r="I1506" s="80">
        <f t="shared" si="415"/>
        <v>0.47693463375067235</v>
      </c>
      <c r="J1506" s="80">
        <f t="shared" si="416"/>
        <v>0.27379064981538748</v>
      </c>
      <c r="K1506" s="44">
        <v>2083.179932</v>
      </c>
      <c r="L1506" s="44">
        <v>2033.8000489999999</v>
      </c>
      <c r="M1506" s="44">
        <v>2082.419922</v>
      </c>
      <c r="N1506" s="106"/>
      <c r="O1506" s="1"/>
    </row>
    <row r="1507" spans="1:15">
      <c r="A1507" s="40">
        <v>42481</v>
      </c>
      <c r="B1507" s="45">
        <v>0.33405200000000002</v>
      </c>
      <c r="C1507" s="45">
        <v>0.42672399999999999</v>
      </c>
      <c r="D1507" s="45">
        <v>0.23922399999999999</v>
      </c>
      <c r="E1507" s="43">
        <f t="shared" si="427"/>
        <v>1</v>
      </c>
      <c r="F1507" s="89">
        <f t="shared" ref="F1507:F1512" si="429">AVERAGE(B1500:B1507)</f>
        <v>0.31717312500000006</v>
      </c>
      <c r="G1507" s="70">
        <f t="shared" si="428"/>
        <v>9.4828000000000023E-2</v>
      </c>
      <c r="H1507" s="80">
        <f t="shared" si="414"/>
        <v>0.37536264178302992</v>
      </c>
      <c r="I1507" s="80">
        <f t="shared" si="415"/>
        <v>0.47693463375067235</v>
      </c>
      <c r="J1507" s="80">
        <f t="shared" si="416"/>
        <v>0.27379064981538748</v>
      </c>
      <c r="K1507" s="44">
        <v>2111.0500489999999</v>
      </c>
      <c r="L1507" s="44">
        <v>2065.919922</v>
      </c>
      <c r="M1507" s="44">
        <v>2102.3999020000001</v>
      </c>
      <c r="N1507" s="106"/>
      <c r="O1507" s="1"/>
    </row>
    <row r="1508" spans="1:15">
      <c r="A1508" s="40">
        <v>42488</v>
      </c>
      <c r="B1508" s="45">
        <v>0.27366299999999999</v>
      </c>
      <c r="C1508" s="45">
        <v>0.44032900000000003</v>
      </c>
      <c r="D1508" s="45">
        <v>0.28600799999999998</v>
      </c>
      <c r="E1508" s="43">
        <f t="shared" ref="E1508:E1513" si="430">SUM(B1508:D1508)</f>
        <v>1</v>
      </c>
      <c r="F1508" s="89">
        <f t="shared" si="429"/>
        <v>0.31136125000000003</v>
      </c>
      <c r="G1508" s="70">
        <f t="shared" ref="G1508:G1513" si="431">B1508-D1508</f>
        <v>-1.2344999999999995E-2</v>
      </c>
      <c r="H1508" s="80">
        <f t="shared" si="414"/>
        <v>0.37536264178302992</v>
      </c>
      <c r="I1508" s="80">
        <f t="shared" si="415"/>
        <v>0.47693463375067235</v>
      </c>
      <c r="J1508" s="80">
        <f t="shared" si="416"/>
        <v>0.27379064981538748</v>
      </c>
      <c r="K1508" s="44">
        <v>2111.0500489999999</v>
      </c>
      <c r="L1508" s="44">
        <v>2077.5200199999999</v>
      </c>
      <c r="M1508" s="44">
        <v>2095.1499020000001</v>
      </c>
      <c r="N1508" s="106"/>
      <c r="O1508" s="1"/>
    </row>
    <row r="1509" spans="1:15">
      <c r="A1509" s="40">
        <v>42495</v>
      </c>
      <c r="B1509" s="45">
        <v>0.223301</v>
      </c>
      <c r="C1509" s="45">
        <v>0.47330100000000003</v>
      </c>
      <c r="D1509" s="45">
        <v>0.303398</v>
      </c>
      <c r="E1509" s="43">
        <f t="shared" si="430"/>
        <v>1</v>
      </c>
      <c r="F1509" s="89">
        <f t="shared" si="429"/>
        <v>0.29257687500000001</v>
      </c>
      <c r="G1509" s="70">
        <f t="shared" si="431"/>
        <v>-8.0097000000000002E-2</v>
      </c>
      <c r="H1509" s="80">
        <f t="shared" si="414"/>
        <v>0.37536264178302992</v>
      </c>
      <c r="I1509" s="80">
        <f t="shared" si="415"/>
        <v>0.47693463375067235</v>
      </c>
      <c r="J1509" s="80">
        <f t="shared" si="416"/>
        <v>0.27379064981538748</v>
      </c>
      <c r="K1509" s="44">
        <v>2099.889893</v>
      </c>
      <c r="L1509" s="44">
        <v>2045.5500489999999</v>
      </c>
      <c r="M1509" s="44">
        <v>2051.1201169999999</v>
      </c>
      <c r="N1509" s="106"/>
      <c r="O1509" s="1"/>
    </row>
    <row r="1510" spans="1:15">
      <c r="A1510" s="40">
        <v>42502</v>
      </c>
      <c r="B1510" s="45">
        <v>0.20408200000000001</v>
      </c>
      <c r="C1510" s="45">
        <v>0.48299300000000001</v>
      </c>
      <c r="D1510" s="45">
        <v>0.31292500000000001</v>
      </c>
      <c r="E1510" s="43">
        <f t="shared" si="430"/>
        <v>1</v>
      </c>
      <c r="F1510" s="89">
        <f t="shared" si="429"/>
        <v>0.28063874999999999</v>
      </c>
      <c r="G1510" s="70">
        <f t="shared" si="431"/>
        <v>-0.108843</v>
      </c>
      <c r="H1510" s="80">
        <f t="shared" si="414"/>
        <v>0.37536264178302992</v>
      </c>
      <c r="I1510" s="80">
        <f t="shared" si="415"/>
        <v>0.47693463375067235</v>
      </c>
      <c r="J1510" s="80">
        <f t="shared" si="416"/>
        <v>0.27379064981538748</v>
      </c>
      <c r="K1510" s="44">
        <v>2084.8701169999999</v>
      </c>
      <c r="L1510" s="44">
        <v>2039.4499510000001</v>
      </c>
      <c r="M1510" s="44">
        <v>2064.459961</v>
      </c>
      <c r="N1510" s="106"/>
      <c r="O1510" s="1"/>
    </row>
    <row r="1511" spans="1:15">
      <c r="A1511" s="40">
        <v>42509</v>
      </c>
      <c r="B1511" s="45">
        <v>0.193384</v>
      </c>
      <c r="C1511" s="45">
        <v>0.46564899999999998</v>
      </c>
      <c r="D1511" s="45">
        <v>0.34096700000000002</v>
      </c>
      <c r="E1511" s="43">
        <f t="shared" si="430"/>
        <v>1</v>
      </c>
      <c r="F1511" s="89">
        <f t="shared" si="429"/>
        <v>0.26258575000000001</v>
      </c>
      <c r="G1511" s="70">
        <f t="shared" si="431"/>
        <v>-0.14758300000000002</v>
      </c>
      <c r="H1511" s="80">
        <f t="shared" si="414"/>
        <v>0.37536264178302992</v>
      </c>
      <c r="I1511" s="80">
        <f t="shared" si="415"/>
        <v>0.47693463375067235</v>
      </c>
      <c r="J1511" s="80">
        <f t="shared" si="416"/>
        <v>0.27379064981538748</v>
      </c>
      <c r="K1511" s="44">
        <v>2083.290039</v>
      </c>
      <c r="L1511" s="44">
        <v>2034.48999</v>
      </c>
      <c r="M1511" s="44">
        <v>2047.630005</v>
      </c>
      <c r="N1511" s="106"/>
      <c r="O1511" s="1"/>
    </row>
    <row r="1512" spans="1:15">
      <c r="A1512" s="40">
        <v>42516</v>
      </c>
      <c r="B1512" s="45">
        <v>0.17751500000000001</v>
      </c>
      <c r="C1512" s="45">
        <v>0.52859999999999996</v>
      </c>
      <c r="D1512" s="45">
        <v>0.29388599999999998</v>
      </c>
      <c r="E1512" s="43">
        <f t="shared" si="430"/>
        <v>1.0000009999999999</v>
      </c>
      <c r="F1512" s="89">
        <f t="shared" si="429"/>
        <v>0.25079950000000001</v>
      </c>
      <c r="G1512" s="70">
        <f t="shared" si="431"/>
        <v>-0.11637099999999997</v>
      </c>
      <c r="H1512" s="80">
        <f t="shared" si="414"/>
        <v>0.37536264178302992</v>
      </c>
      <c r="I1512" s="80">
        <f t="shared" si="415"/>
        <v>0.47693463375067235</v>
      </c>
      <c r="J1512" s="80">
        <f t="shared" si="416"/>
        <v>0.27379064981538748</v>
      </c>
      <c r="K1512" s="44">
        <v>2094.7299800000001</v>
      </c>
      <c r="L1512" s="44">
        <v>2025.910034</v>
      </c>
      <c r="M1512" s="44">
        <v>2090.540039</v>
      </c>
      <c r="N1512" s="106"/>
      <c r="O1512" s="1"/>
    </row>
    <row r="1513" spans="1:15">
      <c r="A1513" s="40">
        <v>42523</v>
      </c>
      <c r="B1513" s="45">
        <v>0.301676</v>
      </c>
      <c r="C1513" s="45">
        <v>0.40782099999999999</v>
      </c>
      <c r="D1513" s="45">
        <v>0.29050300000000001</v>
      </c>
      <c r="E1513" s="43">
        <f t="shared" si="430"/>
        <v>1</v>
      </c>
      <c r="F1513" s="89">
        <f t="shared" ref="F1513:F1518" si="432">AVERAGE(B1506:B1513)</f>
        <v>0.24826925000000002</v>
      </c>
      <c r="G1513" s="70">
        <f t="shared" si="431"/>
        <v>1.1172999999999988E-2</v>
      </c>
      <c r="H1513" s="80">
        <f t="shared" si="414"/>
        <v>0.37536264178302992</v>
      </c>
      <c r="I1513" s="80">
        <f t="shared" si="415"/>
        <v>0.47693463375067235</v>
      </c>
      <c r="J1513" s="80">
        <f t="shared" si="416"/>
        <v>0.27379064981538748</v>
      </c>
      <c r="K1513" s="44">
        <v>2103.4799800000001</v>
      </c>
      <c r="L1513" s="44">
        <v>2078.929932</v>
      </c>
      <c r="M1513" s="44">
        <v>2099.330078</v>
      </c>
      <c r="N1513" s="106"/>
      <c r="O1513" s="1"/>
    </row>
    <row r="1514" spans="1:15">
      <c r="A1514" s="40">
        <v>42530</v>
      </c>
      <c r="B1514" s="45">
        <v>0.27831699999999998</v>
      </c>
      <c r="C1514" s="45">
        <v>0.44336599999999998</v>
      </c>
      <c r="D1514" s="45">
        <v>0.27831699999999998</v>
      </c>
      <c r="E1514" s="43">
        <f t="shared" ref="E1514:E1519" si="433">SUM(B1514:D1514)</f>
        <v>1</v>
      </c>
      <c r="F1514" s="89">
        <f t="shared" si="432"/>
        <v>0.24824875000000002</v>
      </c>
      <c r="G1514" s="70">
        <f t="shared" ref="G1514:G1519" si="434">B1514-D1514</f>
        <v>0</v>
      </c>
      <c r="H1514" s="80">
        <f t="shared" si="414"/>
        <v>0.37536264178302992</v>
      </c>
      <c r="I1514" s="80">
        <f t="shared" si="415"/>
        <v>0.47693463375067235</v>
      </c>
      <c r="J1514" s="80">
        <f t="shared" si="416"/>
        <v>0.27379064981538748</v>
      </c>
      <c r="K1514" s="44">
        <v>2119.219971</v>
      </c>
      <c r="L1514" s="44">
        <v>2085.1000979999999</v>
      </c>
      <c r="M1514" s="44">
        <v>2112.1298830000001</v>
      </c>
      <c r="N1514" s="106"/>
      <c r="O1514" s="1"/>
    </row>
    <row r="1515" spans="1:15">
      <c r="A1515" s="40">
        <v>42537</v>
      </c>
      <c r="B1515" s="45">
        <v>0.25347199999999998</v>
      </c>
      <c r="C1515" s="45">
        <v>0.37152800000000002</v>
      </c>
      <c r="D1515" s="45">
        <v>0.375</v>
      </c>
      <c r="E1515" s="43">
        <f t="shared" si="433"/>
        <v>1</v>
      </c>
      <c r="F1515" s="89">
        <f t="shared" si="432"/>
        <v>0.23817624999999998</v>
      </c>
      <c r="G1515" s="70">
        <f t="shared" si="434"/>
        <v>-0.12152800000000002</v>
      </c>
      <c r="H1515" s="80">
        <f t="shared" si="414"/>
        <v>0.37536264178302992</v>
      </c>
      <c r="I1515" s="80">
        <f t="shared" si="415"/>
        <v>0.47693463375067235</v>
      </c>
      <c r="J1515" s="80">
        <f t="shared" si="416"/>
        <v>0.27379064981538748</v>
      </c>
      <c r="K1515" s="44">
        <v>2120.5500489999999</v>
      </c>
      <c r="L1515" s="44">
        <v>2064.1000979999999</v>
      </c>
      <c r="M1515" s="44">
        <v>2071.5</v>
      </c>
      <c r="N1515" s="106"/>
      <c r="O1515" s="1"/>
    </row>
    <row r="1516" spans="1:15">
      <c r="A1516" s="40">
        <v>42544</v>
      </c>
      <c r="B1516" s="45">
        <v>0.219697</v>
      </c>
      <c r="C1516" s="45">
        <v>0.42803000000000002</v>
      </c>
      <c r="D1516" s="45">
        <v>0.352273</v>
      </c>
      <c r="E1516" s="43">
        <f t="shared" si="433"/>
        <v>1</v>
      </c>
      <c r="F1516" s="89">
        <f t="shared" si="432"/>
        <v>0.23143049999999998</v>
      </c>
      <c r="G1516" s="70">
        <f t="shared" si="434"/>
        <v>-0.132576</v>
      </c>
      <c r="H1516" s="80">
        <f t="shared" si="414"/>
        <v>0.37536264178302992</v>
      </c>
      <c r="I1516" s="80">
        <f t="shared" si="415"/>
        <v>0.47693463375067235</v>
      </c>
      <c r="J1516" s="80">
        <f t="shared" si="416"/>
        <v>0.27379064981538748</v>
      </c>
      <c r="K1516" s="44">
        <v>2100.6599120000001</v>
      </c>
      <c r="L1516" s="44">
        <v>2050.3701169999999</v>
      </c>
      <c r="M1516" s="44">
        <v>2085.4499510000001</v>
      </c>
      <c r="N1516" s="106"/>
      <c r="O1516" s="1"/>
    </row>
    <row r="1517" spans="1:15">
      <c r="A1517" s="40">
        <v>42551</v>
      </c>
      <c r="B1517" s="45">
        <v>0.28912500000000002</v>
      </c>
      <c r="C1517" s="45">
        <v>0.37665799999999999</v>
      </c>
      <c r="D1517" s="45">
        <v>0.33421800000000002</v>
      </c>
      <c r="E1517" s="43">
        <f t="shared" si="433"/>
        <v>1.0000010000000001</v>
      </c>
      <c r="F1517" s="89">
        <f t="shared" si="432"/>
        <v>0.2396585</v>
      </c>
      <c r="G1517" s="70">
        <f t="shared" si="434"/>
        <v>-4.5092999999999994E-2</v>
      </c>
      <c r="H1517" s="80">
        <f t="shared" si="414"/>
        <v>0.37536264178302992</v>
      </c>
      <c r="I1517" s="80">
        <f t="shared" si="415"/>
        <v>0.47693463375067235</v>
      </c>
      <c r="J1517" s="80">
        <f t="shared" si="416"/>
        <v>0.27379064981538748</v>
      </c>
      <c r="K1517" s="44">
        <v>2113.3200000000002</v>
      </c>
      <c r="L1517" s="44">
        <v>1991.68</v>
      </c>
      <c r="M1517" s="44">
        <v>2070.77</v>
      </c>
      <c r="N1517" s="106"/>
      <c r="O1517" s="1"/>
    </row>
    <row r="1518" spans="1:15">
      <c r="A1518" s="40">
        <v>42558</v>
      </c>
      <c r="B1518" s="45">
        <v>0.31057299999999999</v>
      </c>
      <c r="C1518" s="45">
        <v>0.42290699999999998</v>
      </c>
      <c r="D1518" s="45">
        <v>0.26651999999999998</v>
      </c>
      <c r="E1518" s="43">
        <f t="shared" si="433"/>
        <v>0.99999999999999989</v>
      </c>
      <c r="F1518" s="89">
        <f t="shared" si="432"/>
        <v>0.25296987500000001</v>
      </c>
      <c r="G1518" s="70">
        <f t="shared" si="434"/>
        <v>4.4053000000000009E-2</v>
      </c>
      <c r="H1518" s="80">
        <f t="shared" si="414"/>
        <v>0.37536264178302992</v>
      </c>
      <c r="I1518" s="80">
        <f t="shared" si="415"/>
        <v>0.47693463375067235</v>
      </c>
      <c r="J1518" s="80">
        <f t="shared" si="416"/>
        <v>0.27379064981538748</v>
      </c>
      <c r="K1518" s="44">
        <v>2108.709961</v>
      </c>
      <c r="L1518" s="44">
        <v>2042.6899410000001</v>
      </c>
      <c r="M1518" s="44">
        <v>2099.7299800000001</v>
      </c>
      <c r="N1518" s="106"/>
      <c r="O1518" s="1"/>
    </row>
    <row r="1519" spans="1:15">
      <c r="A1519" s="40">
        <v>42565</v>
      </c>
      <c r="B1519" s="45">
        <v>0.36866399999999999</v>
      </c>
      <c r="C1519" s="45">
        <v>0.38709700000000002</v>
      </c>
      <c r="D1519" s="45">
        <v>0.24424000000000001</v>
      </c>
      <c r="E1519" s="43">
        <f t="shared" si="433"/>
        <v>1.0000010000000001</v>
      </c>
      <c r="F1519" s="89">
        <f t="shared" ref="F1519:F1524" si="435">AVERAGE(B1512:B1519)</f>
        <v>0.274879875</v>
      </c>
      <c r="G1519" s="70">
        <f t="shared" si="434"/>
        <v>0.12442399999999998</v>
      </c>
      <c r="H1519" s="80">
        <f t="shared" si="414"/>
        <v>0.37536264178302992</v>
      </c>
      <c r="I1519" s="80">
        <f t="shared" si="415"/>
        <v>0.47693463375067235</v>
      </c>
      <c r="J1519" s="80">
        <f t="shared" si="416"/>
        <v>0.27379064981538748</v>
      </c>
      <c r="K1519" s="44">
        <v>2156.4499510000001</v>
      </c>
      <c r="L1519" s="44">
        <v>2074.0200199999999</v>
      </c>
      <c r="M1519" s="44">
        <v>2152.429932</v>
      </c>
      <c r="N1519" s="106"/>
      <c r="O1519" s="1"/>
    </row>
    <row r="1520" spans="1:15">
      <c r="A1520" s="40">
        <v>42572</v>
      </c>
      <c r="B1520" s="45">
        <v>0.35425099999999998</v>
      </c>
      <c r="C1520" s="45">
        <v>0.37854300000000002</v>
      </c>
      <c r="D1520" s="45">
        <v>0.267206</v>
      </c>
      <c r="E1520" s="43">
        <f t="shared" ref="E1520:E1525" si="436">SUM(B1520:D1520)</f>
        <v>1</v>
      </c>
      <c r="F1520" s="89">
        <f t="shared" si="435"/>
        <v>0.296971875</v>
      </c>
      <c r="G1520" s="70">
        <f t="shared" ref="G1520:G1525" si="437">B1520-D1520</f>
        <v>8.7044999999999983E-2</v>
      </c>
      <c r="H1520" s="80">
        <f t="shared" si="414"/>
        <v>0.37536264178302992</v>
      </c>
      <c r="I1520" s="80">
        <f t="shared" si="415"/>
        <v>0.47693463375067235</v>
      </c>
      <c r="J1520" s="80">
        <f t="shared" si="416"/>
        <v>0.27379064981538748</v>
      </c>
      <c r="K1520" s="44">
        <v>2175.63</v>
      </c>
      <c r="L1520" s="44">
        <v>2146.21</v>
      </c>
      <c r="M1520" s="44">
        <v>2173.02</v>
      </c>
      <c r="N1520" s="106"/>
      <c r="O1520" s="1"/>
    </row>
    <row r="1521" spans="1:15">
      <c r="A1521" s="40">
        <v>42579</v>
      </c>
      <c r="B1521" s="45">
        <v>0.3125</v>
      </c>
      <c r="C1521" s="45">
        <v>0.40340900000000002</v>
      </c>
      <c r="D1521" s="45">
        <v>0.28409099999999998</v>
      </c>
      <c r="E1521" s="43">
        <f t="shared" si="436"/>
        <v>1</v>
      </c>
      <c r="F1521" s="89">
        <f t="shared" si="435"/>
        <v>0.29832487499999999</v>
      </c>
      <c r="G1521" s="70">
        <f t="shared" si="437"/>
        <v>2.8409000000000018E-2</v>
      </c>
      <c r="H1521" s="80">
        <f t="shared" si="414"/>
        <v>0.37536264178302992</v>
      </c>
      <c r="I1521" s="80">
        <f t="shared" si="415"/>
        <v>0.47693463375067235</v>
      </c>
      <c r="J1521" s="80">
        <f t="shared" si="416"/>
        <v>0.27379064981538748</v>
      </c>
      <c r="K1521" s="44">
        <v>2175.6298830000001</v>
      </c>
      <c r="L1521" s="44">
        <v>2159.070068</v>
      </c>
      <c r="M1521" s="44">
        <v>2166.580078</v>
      </c>
      <c r="N1521" s="106"/>
      <c r="O1521" s="1"/>
    </row>
    <row r="1522" spans="1:15">
      <c r="A1522" s="40">
        <v>42586</v>
      </c>
      <c r="B1522" s="45">
        <v>0.29787200000000003</v>
      </c>
      <c r="C1522" s="45">
        <v>0.43439699999999998</v>
      </c>
      <c r="D1522" s="45">
        <v>0.26773000000000002</v>
      </c>
      <c r="E1522" s="43">
        <f t="shared" si="436"/>
        <v>0.99999900000000008</v>
      </c>
      <c r="F1522" s="89">
        <f t="shared" si="435"/>
        <v>0.30076924999999999</v>
      </c>
      <c r="G1522" s="70">
        <f t="shared" si="437"/>
        <v>3.0142000000000002E-2</v>
      </c>
      <c r="H1522" s="80">
        <f t="shared" si="414"/>
        <v>0.37536264178302992</v>
      </c>
      <c r="I1522" s="80">
        <f t="shared" si="415"/>
        <v>0.47693463375067235</v>
      </c>
      <c r="J1522" s="80">
        <f t="shared" si="416"/>
        <v>0.27379064981538748</v>
      </c>
      <c r="K1522" s="44">
        <v>2178.29</v>
      </c>
      <c r="L1522" s="44">
        <v>2147.58</v>
      </c>
      <c r="M1522" s="44">
        <v>2163.79</v>
      </c>
      <c r="N1522" s="106"/>
      <c r="O1522" s="1"/>
    </row>
    <row r="1523" spans="1:15">
      <c r="A1523" s="40">
        <v>42593</v>
      </c>
      <c r="B1523" s="45">
        <v>0.31292500000000001</v>
      </c>
      <c r="C1523" s="45">
        <v>0.41950100000000001</v>
      </c>
      <c r="D1523" s="45">
        <v>0.26757399999999998</v>
      </c>
      <c r="E1523" s="43">
        <f t="shared" si="436"/>
        <v>1</v>
      </c>
      <c r="F1523" s="89">
        <f t="shared" si="435"/>
        <v>0.30820087499999999</v>
      </c>
      <c r="G1523" s="70">
        <f t="shared" si="437"/>
        <v>4.535100000000003E-2</v>
      </c>
      <c r="H1523" s="80">
        <f t="shared" si="414"/>
        <v>0.37536264178302992</v>
      </c>
      <c r="I1523" s="80">
        <f t="shared" si="415"/>
        <v>0.47693463375067235</v>
      </c>
      <c r="J1523" s="80">
        <f t="shared" si="416"/>
        <v>0.27379064981538748</v>
      </c>
      <c r="K1523" s="44">
        <v>2187.66</v>
      </c>
      <c r="L1523" s="44">
        <v>2152.56</v>
      </c>
      <c r="M1523" s="44">
        <v>2175.4899999999998</v>
      </c>
      <c r="N1523" s="106"/>
      <c r="O1523" s="1"/>
    </row>
    <row r="1524" spans="1:15">
      <c r="A1524" s="40">
        <v>42600</v>
      </c>
      <c r="B1524" s="45">
        <v>0.35564899999999999</v>
      </c>
      <c r="C1524" s="45">
        <v>0.38075300000000001</v>
      </c>
      <c r="D1524" s="45">
        <v>0.263598</v>
      </c>
      <c r="E1524" s="43">
        <f t="shared" si="436"/>
        <v>1</v>
      </c>
      <c r="F1524" s="89">
        <f t="shared" si="435"/>
        <v>0.32519487499999999</v>
      </c>
      <c r="G1524" s="70">
        <f t="shared" si="437"/>
        <v>9.2050999999999994E-2</v>
      </c>
      <c r="H1524" s="80">
        <f t="shared" si="414"/>
        <v>0.37536264178302992</v>
      </c>
      <c r="I1524" s="80">
        <f t="shared" si="415"/>
        <v>0.47693463375067235</v>
      </c>
      <c r="J1524" s="80">
        <f t="shared" si="416"/>
        <v>0.27379064981538748</v>
      </c>
      <c r="K1524" s="44">
        <v>2193.81</v>
      </c>
      <c r="L1524" s="44">
        <v>2168.5</v>
      </c>
      <c r="M1524" s="44">
        <v>2182.2199999999998</v>
      </c>
      <c r="N1524" s="106"/>
      <c r="O1524" s="1"/>
    </row>
    <row r="1525" spans="1:15">
      <c r="A1525" s="40">
        <v>42607</v>
      </c>
      <c r="B1525" s="45">
        <v>0.29424299999999998</v>
      </c>
      <c r="C1525" s="45">
        <v>0.40938200000000002</v>
      </c>
      <c r="D1525" s="45">
        <v>0.296375</v>
      </c>
      <c r="E1525" s="43">
        <f t="shared" si="436"/>
        <v>1</v>
      </c>
      <c r="F1525" s="89">
        <f t="shared" ref="F1525:F1530" si="438">AVERAGE(B1518:B1525)</f>
        <v>0.32583462499999999</v>
      </c>
      <c r="G1525" s="70">
        <f t="shared" si="437"/>
        <v>-2.1320000000000228E-3</v>
      </c>
      <c r="H1525" s="80">
        <f t="shared" si="414"/>
        <v>0.37536264178302992</v>
      </c>
      <c r="I1525" s="80">
        <f t="shared" si="415"/>
        <v>0.47693463375067235</v>
      </c>
      <c r="J1525" s="80">
        <f t="shared" si="416"/>
        <v>0.27379064981538748</v>
      </c>
      <c r="K1525" s="44">
        <v>2193.42</v>
      </c>
      <c r="L1525" s="44">
        <v>2168.5</v>
      </c>
      <c r="M1525" s="44">
        <v>2175.44</v>
      </c>
      <c r="N1525" s="106"/>
      <c r="O1525" s="1"/>
    </row>
    <row r="1526" spans="1:15">
      <c r="A1526" s="40">
        <v>42614</v>
      </c>
      <c r="B1526" s="45">
        <v>0.28599999999999998</v>
      </c>
      <c r="C1526" s="45">
        <v>0.3987</v>
      </c>
      <c r="D1526" s="45">
        <v>0.31519999999999998</v>
      </c>
      <c r="E1526" s="43">
        <f t="shared" ref="E1526:E1531" si="439">SUM(B1526:D1526)</f>
        <v>0.99990000000000001</v>
      </c>
      <c r="F1526" s="89">
        <f t="shared" si="438"/>
        <v>0.32276299999999997</v>
      </c>
      <c r="G1526" s="70">
        <f t="shared" ref="G1526:G1531" si="440">B1526-D1526</f>
        <v>-2.9200000000000004E-2</v>
      </c>
      <c r="H1526" s="80">
        <f t="shared" si="414"/>
        <v>0.37536264178302992</v>
      </c>
      <c r="I1526" s="80">
        <f t="shared" si="415"/>
        <v>0.47693463375067235</v>
      </c>
      <c r="J1526" s="80">
        <f t="shared" si="416"/>
        <v>0.27379064981538748</v>
      </c>
      <c r="K1526" s="44">
        <v>2187.94</v>
      </c>
      <c r="L1526" s="44">
        <v>2157.09</v>
      </c>
      <c r="M1526" s="44">
        <v>2170.86</v>
      </c>
      <c r="N1526" s="106"/>
      <c r="O1526" s="1"/>
    </row>
    <row r="1527" spans="1:15">
      <c r="A1527" s="40">
        <v>42621</v>
      </c>
      <c r="B1527" s="45">
        <v>0.29746800000000001</v>
      </c>
      <c r="C1527" s="45">
        <v>0.41772199999999998</v>
      </c>
      <c r="D1527" s="45">
        <v>0.28481000000000001</v>
      </c>
      <c r="E1527" s="43">
        <f t="shared" si="439"/>
        <v>1</v>
      </c>
      <c r="F1527" s="89">
        <f t="shared" si="438"/>
        <v>0.31386349999999996</v>
      </c>
      <c r="G1527" s="70">
        <f t="shared" si="440"/>
        <v>1.2658000000000003E-2</v>
      </c>
      <c r="H1527" s="80">
        <f t="shared" si="414"/>
        <v>0.37536264178302992</v>
      </c>
      <c r="I1527" s="80">
        <f t="shared" si="415"/>
        <v>0.47693463375067235</v>
      </c>
      <c r="J1527" s="80">
        <f t="shared" si="416"/>
        <v>0.27379064981538748</v>
      </c>
      <c r="K1527" s="44">
        <v>2187.8701169999999</v>
      </c>
      <c r="L1527" s="44">
        <v>2157.0900879999999</v>
      </c>
      <c r="M1527" s="44">
        <v>2186.1599120000001</v>
      </c>
      <c r="N1527" s="106"/>
      <c r="O1527" s="1"/>
    </row>
    <row r="1528" spans="1:15">
      <c r="A1528" s="40">
        <v>42628</v>
      </c>
      <c r="B1528" s="45">
        <v>0.27937899999999999</v>
      </c>
      <c r="C1528" s="45">
        <v>0.36141899999999999</v>
      </c>
      <c r="D1528" s="45">
        <v>0.35920200000000002</v>
      </c>
      <c r="E1528" s="43">
        <f t="shared" si="439"/>
        <v>1</v>
      </c>
      <c r="F1528" s="89">
        <f t="shared" si="438"/>
        <v>0.30450450000000001</v>
      </c>
      <c r="G1528" s="70">
        <f t="shared" si="440"/>
        <v>-7.9823000000000033E-2</v>
      </c>
      <c r="H1528" s="80">
        <f t="shared" si="414"/>
        <v>0.37536264178302992</v>
      </c>
      <c r="I1528" s="80">
        <f t="shared" si="415"/>
        <v>0.47693463375067235</v>
      </c>
      <c r="J1528" s="80">
        <f t="shared" si="416"/>
        <v>0.27379064981538748</v>
      </c>
      <c r="K1528" s="44">
        <v>2187.8701169999999</v>
      </c>
      <c r="L1528" s="44">
        <v>2119.1201169999999</v>
      </c>
      <c r="M1528" s="44">
        <v>2125.7700199999999</v>
      </c>
      <c r="N1528" s="106"/>
      <c r="O1528" s="1"/>
    </row>
    <row r="1529" spans="1:15">
      <c r="A1529" s="40">
        <v>42635</v>
      </c>
      <c r="B1529" s="45">
        <v>0.24826000000000001</v>
      </c>
      <c r="C1529" s="45">
        <v>0.36891000000000002</v>
      </c>
      <c r="D1529" s="45">
        <v>0.38283099999999998</v>
      </c>
      <c r="E1529" s="43">
        <f t="shared" si="439"/>
        <v>1.0000009999999999</v>
      </c>
      <c r="F1529" s="89">
        <f t="shared" si="438"/>
        <v>0.29647450000000003</v>
      </c>
      <c r="G1529" s="70">
        <f t="shared" si="440"/>
        <v>-0.13457099999999997</v>
      </c>
      <c r="H1529" s="80">
        <f t="shared" si="414"/>
        <v>0.37536264178302992</v>
      </c>
      <c r="I1529" s="80">
        <f t="shared" si="415"/>
        <v>0.47693463375067235</v>
      </c>
      <c r="J1529" s="80">
        <f t="shared" si="416"/>
        <v>0.27379064981538748</v>
      </c>
      <c r="K1529" s="44">
        <v>2165.110107</v>
      </c>
      <c r="L1529" s="44">
        <v>2119.8999020000001</v>
      </c>
      <c r="M1529" s="44">
        <v>2163.1201169999999</v>
      </c>
      <c r="N1529" s="106"/>
      <c r="O1529" s="1"/>
    </row>
    <row r="1530" spans="1:15">
      <c r="A1530" s="40">
        <v>42642</v>
      </c>
      <c r="B1530" s="45">
        <v>0.24</v>
      </c>
      <c r="C1530" s="45">
        <v>0.38888899999999998</v>
      </c>
      <c r="D1530" s="45">
        <v>0.37111100000000002</v>
      </c>
      <c r="E1530" s="43">
        <f t="shared" si="439"/>
        <v>1</v>
      </c>
      <c r="F1530" s="89">
        <f t="shared" si="438"/>
        <v>0.28924050000000001</v>
      </c>
      <c r="G1530" s="70">
        <f t="shared" si="440"/>
        <v>-0.13111100000000003</v>
      </c>
      <c r="H1530" s="80">
        <f t="shared" si="414"/>
        <v>0.37536264178302992</v>
      </c>
      <c r="I1530" s="80">
        <f t="shared" si="415"/>
        <v>0.47693463375067235</v>
      </c>
      <c r="J1530" s="80">
        <f t="shared" si="416"/>
        <v>0.27379064981538748</v>
      </c>
      <c r="K1530" s="44">
        <v>2179.98999</v>
      </c>
      <c r="L1530" s="44">
        <v>2139.570068</v>
      </c>
      <c r="M1530" s="44">
        <v>2171.3701169999999</v>
      </c>
      <c r="N1530" s="106"/>
      <c r="O1530" s="1"/>
    </row>
    <row r="1531" spans="1:15">
      <c r="A1531" s="40">
        <v>42649</v>
      </c>
      <c r="B1531" s="45">
        <v>0.28794599999999998</v>
      </c>
      <c r="C1531" s="45">
        <v>0.43303599999999998</v>
      </c>
      <c r="D1531" s="45">
        <v>0.27901799999999999</v>
      </c>
      <c r="E1531" s="43">
        <f t="shared" si="439"/>
        <v>1</v>
      </c>
      <c r="F1531" s="89">
        <f t="shared" ref="F1531:F1536" si="441">AVERAGE(B1524:B1531)</f>
        <v>0.286118125</v>
      </c>
      <c r="G1531" s="70">
        <f t="shared" si="440"/>
        <v>8.9279999999999915E-3</v>
      </c>
      <c r="H1531" s="80">
        <f t="shared" si="414"/>
        <v>0.37536264178302992</v>
      </c>
      <c r="I1531" s="80">
        <f t="shared" si="415"/>
        <v>0.47693463375067235</v>
      </c>
      <c r="J1531" s="80">
        <f t="shared" si="416"/>
        <v>0.27379064981538748</v>
      </c>
      <c r="K1531" s="44">
        <v>2175.3000489999999</v>
      </c>
      <c r="L1531" s="44">
        <v>2144.01001</v>
      </c>
      <c r="M1531" s="44">
        <v>2159.7299800000001</v>
      </c>
      <c r="N1531" s="106"/>
      <c r="O1531" s="1"/>
    </row>
    <row r="1532" spans="1:15">
      <c r="A1532" s="40">
        <v>42656</v>
      </c>
      <c r="B1532" s="45">
        <v>0.25471700000000003</v>
      </c>
      <c r="C1532" s="45">
        <v>0.40801900000000002</v>
      </c>
      <c r="D1532" s="45">
        <v>0.33726400000000001</v>
      </c>
      <c r="E1532" s="43">
        <f t="shared" ref="E1532:E1537" si="442">SUM(B1532:D1532)</f>
        <v>1</v>
      </c>
      <c r="F1532" s="89">
        <f t="shared" si="441"/>
        <v>0.27350162499999997</v>
      </c>
      <c r="G1532" s="70">
        <f t="shared" ref="G1532:G1537" si="443">B1532-D1532</f>
        <v>-8.2546999999999982E-2</v>
      </c>
      <c r="H1532" s="80">
        <f t="shared" si="414"/>
        <v>0.37536264178302992</v>
      </c>
      <c r="I1532" s="80">
        <f t="shared" si="415"/>
        <v>0.47693463375067235</v>
      </c>
      <c r="J1532" s="80">
        <f t="shared" si="416"/>
        <v>0.27379064981538748</v>
      </c>
      <c r="K1532" s="44">
        <v>2169.6000979999999</v>
      </c>
      <c r="L1532" s="44">
        <v>2128.8400879999999</v>
      </c>
      <c r="M1532" s="44">
        <v>2139.179932</v>
      </c>
      <c r="N1532" s="106"/>
      <c r="O1532" s="1"/>
    </row>
    <row r="1533" spans="1:15">
      <c r="A1533" s="40">
        <v>42663</v>
      </c>
      <c r="B1533" s="45">
        <v>0.23739499999999999</v>
      </c>
      <c r="C1533" s="45">
        <v>0.38445400000000002</v>
      </c>
      <c r="D1533" s="45">
        <v>0.37815100000000001</v>
      </c>
      <c r="E1533" s="43">
        <f t="shared" si="442"/>
        <v>1</v>
      </c>
      <c r="F1533" s="89">
        <f t="shared" si="441"/>
        <v>0.26639562499999997</v>
      </c>
      <c r="G1533" s="70">
        <f t="shared" si="443"/>
        <v>-0.14075600000000002</v>
      </c>
      <c r="H1533" s="80">
        <f t="shared" si="414"/>
        <v>0.37536264178302992</v>
      </c>
      <c r="I1533" s="80">
        <f t="shared" si="415"/>
        <v>0.47693463375067235</v>
      </c>
      <c r="J1533" s="80">
        <f t="shared" si="416"/>
        <v>0.27379064981538748</v>
      </c>
      <c r="K1533" s="44">
        <v>2149.1899410000001</v>
      </c>
      <c r="L1533" s="44">
        <v>2114.719971</v>
      </c>
      <c r="M1533" s="44">
        <v>2144.290039</v>
      </c>
      <c r="N1533" s="106"/>
      <c r="O1533" s="1"/>
    </row>
    <row r="1534" spans="1:15">
      <c r="A1534" s="40">
        <v>42670</v>
      </c>
      <c r="B1534" s="45">
        <v>0.24754899999999999</v>
      </c>
      <c r="C1534" s="45">
        <v>0.41176499999999999</v>
      </c>
      <c r="D1534" s="45">
        <v>0.34068599999999999</v>
      </c>
      <c r="E1534" s="43">
        <f t="shared" si="442"/>
        <v>1</v>
      </c>
      <c r="F1534" s="89">
        <f t="shared" si="441"/>
        <v>0.26158925</v>
      </c>
      <c r="G1534" s="70">
        <f t="shared" si="443"/>
        <v>-9.3136999999999998E-2</v>
      </c>
      <c r="H1534" s="80">
        <f t="shared" si="414"/>
        <v>0.37536264178302992</v>
      </c>
      <c r="I1534" s="80">
        <f t="shared" si="415"/>
        <v>0.47693463375067235</v>
      </c>
      <c r="J1534" s="80">
        <f t="shared" si="416"/>
        <v>0.27379064981538748</v>
      </c>
      <c r="K1534" s="44">
        <v>2154.790039</v>
      </c>
      <c r="L1534" s="44">
        <v>2130.0900879999999</v>
      </c>
      <c r="M1534" s="44">
        <v>2139.429932</v>
      </c>
      <c r="N1534" s="106"/>
      <c r="O1534" s="1"/>
    </row>
    <row r="1535" spans="1:15">
      <c r="A1535" s="40">
        <v>42677</v>
      </c>
      <c r="B1535" s="45">
        <v>0.23636399999999999</v>
      </c>
      <c r="C1535" s="45">
        <v>0.42045500000000002</v>
      </c>
      <c r="D1535" s="45">
        <v>0.34318199999999999</v>
      </c>
      <c r="E1535" s="43">
        <f t="shared" si="442"/>
        <v>1.0000010000000001</v>
      </c>
      <c r="F1535" s="89">
        <f t="shared" si="441"/>
        <v>0.25395125000000002</v>
      </c>
      <c r="G1535" s="70">
        <f t="shared" si="443"/>
        <v>-0.106818</v>
      </c>
      <c r="H1535" s="80">
        <f t="shared" si="414"/>
        <v>0.37536264178302992</v>
      </c>
      <c r="I1535" s="80">
        <f t="shared" si="415"/>
        <v>0.47693463375067235</v>
      </c>
      <c r="J1535" s="80">
        <f t="shared" si="416"/>
        <v>0.27379064981538748</v>
      </c>
      <c r="K1535" s="44">
        <v>2147.13</v>
      </c>
      <c r="L1535" s="44">
        <v>2094</v>
      </c>
      <c r="M1535" s="44">
        <v>2097.94</v>
      </c>
      <c r="N1535" s="106"/>
      <c r="O1535" s="1"/>
    </row>
    <row r="1536" spans="1:15">
      <c r="A1536" s="40">
        <v>42684</v>
      </c>
      <c r="B1536" s="45">
        <v>0.38888899999999998</v>
      </c>
      <c r="C1536" s="45">
        <v>0.317778</v>
      </c>
      <c r="D1536" s="45">
        <v>0.29333300000000001</v>
      </c>
      <c r="E1536" s="43">
        <f t="shared" si="442"/>
        <v>1</v>
      </c>
      <c r="F1536" s="89">
        <f t="shared" si="441"/>
        <v>0.26763999999999999</v>
      </c>
      <c r="G1536" s="70">
        <f t="shared" si="443"/>
        <v>9.5555999999999974E-2</v>
      </c>
      <c r="H1536" s="80">
        <f t="shared" si="414"/>
        <v>0.37536264178302992</v>
      </c>
      <c r="I1536" s="80">
        <f t="shared" si="415"/>
        <v>0.47693463375067235</v>
      </c>
      <c r="J1536" s="80">
        <f t="shared" si="416"/>
        <v>0.27379064981538748</v>
      </c>
      <c r="K1536" s="44">
        <v>2170.1</v>
      </c>
      <c r="L1536" s="44">
        <v>2083.79</v>
      </c>
      <c r="M1536" s="44">
        <v>2163.2600000000002</v>
      </c>
      <c r="N1536" s="106"/>
      <c r="O1536" s="1"/>
    </row>
    <row r="1537" spans="1:15">
      <c r="A1537" s="40">
        <v>42691</v>
      </c>
      <c r="B1537" s="45">
        <v>0.46653099999999997</v>
      </c>
      <c r="C1537" s="45">
        <v>0.26774799999999999</v>
      </c>
      <c r="D1537" s="45">
        <v>0.26572000000000001</v>
      </c>
      <c r="E1537" s="43">
        <f t="shared" si="442"/>
        <v>0.99999899999999986</v>
      </c>
      <c r="F1537" s="89">
        <f t="shared" ref="F1537:F1542" si="444">AVERAGE(B1530:B1537)</f>
        <v>0.294923875</v>
      </c>
      <c r="G1537" s="70">
        <f t="shared" si="443"/>
        <v>0.20081099999999996</v>
      </c>
      <c r="H1537" s="80">
        <f t="shared" si="414"/>
        <v>0.37536264178302992</v>
      </c>
      <c r="I1537" s="80">
        <f t="shared" si="415"/>
        <v>0.47693463375067235</v>
      </c>
      <c r="J1537" s="80">
        <f t="shared" si="416"/>
        <v>0.27379064981538748</v>
      </c>
      <c r="K1537" s="44">
        <v>2182.3000000000002</v>
      </c>
      <c r="L1537" s="44">
        <v>2100.59</v>
      </c>
      <c r="M1537" s="44">
        <v>2164.1999999999998</v>
      </c>
      <c r="N1537" s="106"/>
      <c r="O1537" s="1"/>
    </row>
    <row r="1538" spans="1:15">
      <c r="A1538" s="40">
        <v>42698</v>
      </c>
      <c r="B1538" s="45">
        <v>0.49893799999999999</v>
      </c>
      <c r="C1538" s="45">
        <v>0.28025499999999998</v>
      </c>
      <c r="D1538" s="45">
        <v>0.220807</v>
      </c>
      <c r="E1538" s="43">
        <f t="shared" ref="E1538:E1543" si="445">SUM(B1538:D1538)</f>
        <v>1</v>
      </c>
      <c r="F1538" s="89">
        <f t="shared" si="444"/>
        <v>0.32729112499999996</v>
      </c>
      <c r="G1538" s="70">
        <f t="shared" ref="G1538:G1543" si="446">B1538-D1538</f>
        <v>0.27813100000000002</v>
      </c>
      <c r="H1538" s="80">
        <f t="shared" si="414"/>
        <v>0.37536264178302992</v>
      </c>
      <c r="I1538" s="80">
        <f t="shared" si="415"/>
        <v>0.47693463375067235</v>
      </c>
      <c r="J1538" s="80">
        <f t="shared" si="416"/>
        <v>0.27379064981538748</v>
      </c>
      <c r="K1538" s="44">
        <v>2204.8000000000002</v>
      </c>
      <c r="L1538" s="44">
        <v>2172.1999999999998</v>
      </c>
      <c r="M1538" s="44">
        <v>2204.7199999999998</v>
      </c>
      <c r="N1538" s="106"/>
      <c r="O1538" s="1"/>
    </row>
    <row r="1539" spans="1:15">
      <c r="A1539" s="40">
        <v>42705</v>
      </c>
      <c r="B1539" s="45">
        <v>0.437751</v>
      </c>
      <c r="C1539" s="45">
        <v>0.31124499999999999</v>
      </c>
      <c r="D1539" s="45">
        <v>0.251004</v>
      </c>
      <c r="E1539" s="43">
        <f t="shared" si="445"/>
        <v>1</v>
      </c>
      <c r="F1539" s="89">
        <f t="shared" si="444"/>
        <v>0.34601674999999998</v>
      </c>
      <c r="G1539" s="70">
        <f t="shared" si="446"/>
        <v>0.186747</v>
      </c>
      <c r="H1539" s="80">
        <f t="shared" si="414"/>
        <v>0.37536264178302992</v>
      </c>
      <c r="I1539" s="80">
        <f t="shared" si="415"/>
        <v>0.47693463375067235</v>
      </c>
      <c r="J1539" s="80">
        <f t="shared" si="416"/>
        <v>0.27379064981538748</v>
      </c>
      <c r="K1539" s="44">
        <v>2214.1</v>
      </c>
      <c r="L1539" s="44">
        <v>2194.5100000000002</v>
      </c>
      <c r="M1539" s="44">
        <v>2198.81</v>
      </c>
      <c r="N1539" s="106"/>
      <c r="O1539" s="1"/>
    </row>
    <row r="1540" spans="1:15">
      <c r="A1540" s="40">
        <v>42712</v>
      </c>
      <c r="B1540" s="45">
        <v>0.43121100000000001</v>
      </c>
      <c r="C1540" s="45">
        <v>0.30390099999999998</v>
      </c>
      <c r="D1540" s="45">
        <v>0.26488699999999998</v>
      </c>
      <c r="E1540" s="43">
        <f t="shared" si="445"/>
        <v>0.99999899999999997</v>
      </c>
      <c r="F1540" s="89">
        <f t="shared" si="444"/>
        <v>0.36807849999999998</v>
      </c>
      <c r="G1540" s="70">
        <f t="shared" si="446"/>
        <v>0.16632400000000003</v>
      </c>
      <c r="H1540" s="80">
        <f t="shared" si="414"/>
        <v>0.37536264178302992</v>
      </c>
      <c r="I1540" s="80">
        <f t="shared" si="415"/>
        <v>0.47693463375067235</v>
      </c>
      <c r="J1540" s="80">
        <f t="shared" si="416"/>
        <v>0.27379064981538748</v>
      </c>
      <c r="K1540" s="44">
        <v>2241.63</v>
      </c>
      <c r="L1540" s="44">
        <v>2187.44</v>
      </c>
      <c r="M1540" s="44">
        <v>2241.35</v>
      </c>
      <c r="N1540" s="106"/>
      <c r="O1540" s="1"/>
    </row>
    <row r="1541" spans="1:15">
      <c r="A1541" s="40">
        <v>42719</v>
      </c>
      <c r="B1541" s="45">
        <v>0.446575</v>
      </c>
      <c r="C1541" s="45">
        <v>0.23013700000000001</v>
      </c>
      <c r="D1541" s="45">
        <v>0.32328800000000002</v>
      </c>
      <c r="E1541" s="43">
        <f t="shared" si="445"/>
        <v>1</v>
      </c>
      <c r="F1541" s="89">
        <f t="shared" si="444"/>
        <v>0.39422599999999997</v>
      </c>
      <c r="G1541" s="70">
        <f t="shared" si="446"/>
        <v>0.12328699999999998</v>
      </c>
      <c r="H1541" s="80">
        <f t="shared" si="414"/>
        <v>0.37536264178302992</v>
      </c>
      <c r="I1541" s="80">
        <f t="shared" si="415"/>
        <v>0.47693463375067235</v>
      </c>
      <c r="J1541" s="80">
        <f t="shared" si="416"/>
        <v>0.27379064981538748</v>
      </c>
      <c r="K1541" s="44">
        <v>2277.5300000000002</v>
      </c>
      <c r="L1541" s="44">
        <v>2208.9299999999998</v>
      </c>
      <c r="M1541" s="44">
        <v>2253.2800000000002</v>
      </c>
      <c r="N1541" s="106"/>
      <c r="O1541" s="1"/>
    </row>
    <row r="1542" spans="1:15">
      <c r="A1542" s="40">
        <v>42726</v>
      </c>
      <c r="B1542" s="45">
        <v>0.44606400000000002</v>
      </c>
      <c r="C1542" s="45">
        <v>0.26239099999999999</v>
      </c>
      <c r="D1542" s="45">
        <v>0.291545</v>
      </c>
      <c r="E1542" s="43">
        <f t="shared" si="445"/>
        <v>1</v>
      </c>
      <c r="F1542" s="89">
        <f t="shared" si="444"/>
        <v>0.41904037500000002</v>
      </c>
      <c r="G1542" s="70">
        <f t="shared" si="446"/>
        <v>0.15451900000000002</v>
      </c>
      <c r="H1542" s="80">
        <f t="shared" ref="H1542:H1605" si="447">$B$1878</f>
        <v>0.37536264178302992</v>
      </c>
      <c r="I1542" s="80">
        <f t="shared" ref="I1542:I1605" si="448">$B$1880</f>
        <v>0.47693463375067235</v>
      </c>
      <c r="J1542" s="80">
        <f t="shared" ref="J1542:J1605" si="449">$B$1881</f>
        <v>0.27379064981538748</v>
      </c>
      <c r="K1542" s="44">
        <v>2272.56</v>
      </c>
      <c r="L1542" s="44">
        <v>2253.77</v>
      </c>
      <c r="M1542" s="44">
        <v>2258.66</v>
      </c>
      <c r="N1542" s="106"/>
      <c r="O1542" s="1"/>
    </row>
    <row r="1543" spans="1:15">
      <c r="A1543" s="40">
        <v>42733</v>
      </c>
      <c r="B1543" s="45">
        <v>0.45569599999999999</v>
      </c>
      <c r="C1543" s="45">
        <v>0.28692000000000001</v>
      </c>
      <c r="D1543" s="45">
        <v>0.257384</v>
      </c>
      <c r="E1543" s="43">
        <f t="shared" si="445"/>
        <v>1</v>
      </c>
      <c r="F1543" s="89">
        <f t="shared" ref="F1543:F1548" si="450">AVERAGE(B1536:B1543)</f>
        <v>0.44645687500000003</v>
      </c>
      <c r="G1543" s="70">
        <f t="shared" si="446"/>
        <v>0.19831199999999999</v>
      </c>
      <c r="H1543" s="80">
        <f t="shared" si="447"/>
        <v>0.37536264178302992</v>
      </c>
      <c r="I1543" s="80">
        <f t="shared" si="448"/>
        <v>0.47693463375067235</v>
      </c>
      <c r="J1543" s="80">
        <f t="shared" si="449"/>
        <v>0.27379064981538748</v>
      </c>
      <c r="K1543" s="44">
        <v>2273.8200000000002</v>
      </c>
      <c r="L1543" s="44">
        <v>2249.11</v>
      </c>
      <c r="M1543" s="44">
        <v>2249.92</v>
      </c>
      <c r="N1543" s="106"/>
      <c r="O1543" s="1"/>
    </row>
    <row r="1544" spans="1:15">
      <c r="A1544" s="40">
        <v>42740</v>
      </c>
      <c r="B1544" s="45">
        <v>0.46200600000000003</v>
      </c>
      <c r="C1544" s="45">
        <v>0.28571400000000002</v>
      </c>
      <c r="D1544" s="45">
        <v>0.25228</v>
      </c>
      <c r="E1544" s="43">
        <f t="shared" ref="E1544:E1549" si="451">SUM(B1544:D1544)</f>
        <v>1</v>
      </c>
      <c r="F1544" s="89">
        <f t="shared" si="450"/>
        <v>0.45559650000000007</v>
      </c>
      <c r="G1544" s="70">
        <f t="shared" ref="G1544:G1549" si="452">B1544-D1544</f>
        <v>0.20972600000000002</v>
      </c>
      <c r="H1544" s="80">
        <f t="shared" si="447"/>
        <v>0.37536264178302992</v>
      </c>
      <c r="I1544" s="80">
        <f t="shared" si="448"/>
        <v>0.47693463375067235</v>
      </c>
      <c r="J1544" s="80">
        <f t="shared" si="449"/>
        <v>0.27379064981538748</v>
      </c>
      <c r="K1544" s="44">
        <v>2273.8200000000002</v>
      </c>
      <c r="L1544" s="44">
        <v>2233.62</v>
      </c>
      <c r="M1544" s="44">
        <v>2270.75</v>
      </c>
      <c r="N1544" s="106"/>
      <c r="O1544" s="1"/>
    </row>
    <row r="1545" spans="1:15">
      <c r="A1545" s="40">
        <v>42747</v>
      </c>
      <c r="B1545" s="45">
        <v>0.43636399999999997</v>
      </c>
      <c r="C1545" s="45">
        <v>0.29393900000000001</v>
      </c>
      <c r="D1545" s="45">
        <v>0.26969700000000002</v>
      </c>
      <c r="E1545" s="43">
        <f t="shared" si="451"/>
        <v>1</v>
      </c>
      <c r="F1545" s="89">
        <f t="shared" si="450"/>
        <v>0.45182562500000001</v>
      </c>
      <c r="G1545" s="70">
        <f t="shared" si="452"/>
        <v>0.16666699999999995</v>
      </c>
      <c r="H1545" s="80">
        <f t="shared" si="447"/>
        <v>0.37536264178302992</v>
      </c>
      <c r="I1545" s="80">
        <f t="shared" si="448"/>
        <v>0.47693463375067235</v>
      </c>
      <c r="J1545" s="80">
        <f t="shared" si="449"/>
        <v>0.27379064981538748</v>
      </c>
      <c r="K1545" s="44">
        <v>2282.1</v>
      </c>
      <c r="L1545" s="44">
        <v>2260.4499999999998</v>
      </c>
      <c r="M1545" s="44">
        <v>2275.3200000000002</v>
      </c>
      <c r="N1545" s="106"/>
      <c r="O1545" s="1"/>
    </row>
    <row r="1546" spans="1:15">
      <c r="A1546" s="40">
        <v>42754</v>
      </c>
      <c r="B1546" s="45">
        <v>0.37007899999999999</v>
      </c>
      <c r="C1546" s="45">
        <v>0.30314999999999998</v>
      </c>
      <c r="D1546" s="45">
        <v>0.32677200000000001</v>
      </c>
      <c r="E1546" s="43">
        <f t="shared" si="451"/>
        <v>1.0000009999999999</v>
      </c>
      <c r="F1546" s="89">
        <f t="shared" si="450"/>
        <v>0.43571825000000003</v>
      </c>
      <c r="G1546" s="70">
        <f t="shared" si="452"/>
        <v>4.3306999999999984E-2</v>
      </c>
      <c r="H1546" s="80">
        <f t="shared" si="447"/>
        <v>0.37536264178302992</v>
      </c>
      <c r="I1546" s="80">
        <f t="shared" si="448"/>
        <v>0.47693463375067235</v>
      </c>
      <c r="J1546" s="80">
        <f t="shared" si="449"/>
        <v>0.27379064981538748</v>
      </c>
      <c r="K1546" s="44">
        <v>2279.27</v>
      </c>
      <c r="L1546" s="44">
        <v>2254.25</v>
      </c>
      <c r="M1546" s="44">
        <v>2271.89</v>
      </c>
      <c r="N1546" s="106"/>
      <c r="O1546" s="1"/>
    </row>
    <row r="1547" spans="1:15">
      <c r="A1547" s="40">
        <v>42761</v>
      </c>
      <c r="B1547" s="45">
        <v>0.31578899999999999</v>
      </c>
      <c r="C1547" s="45">
        <v>0.34928199999999998</v>
      </c>
      <c r="D1547" s="45">
        <v>0.334928</v>
      </c>
      <c r="E1547" s="43">
        <f t="shared" si="451"/>
        <v>0.99999899999999997</v>
      </c>
      <c r="F1547" s="89">
        <f t="shared" si="450"/>
        <v>0.42047299999999999</v>
      </c>
      <c r="G1547" s="70">
        <f t="shared" si="452"/>
        <v>-1.9139000000000017E-2</v>
      </c>
      <c r="H1547" s="80">
        <f t="shared" si="447"/>
        <v>0.37536264178302992</v>
      </c>
      <c r="I1547" s="80">
        <f t="shared" si="448"/>
        <v>0.47693463375067235</v>
      </c>
      <c r="J1547" s="80">
        <f t="shared" si="449"/>
        <v>0.27379064981538748</v>
      </c>
      <c r="K1547" s="44">
        <v>2299.5500000000002</v>
      </c>
      <c r="L1547" s="44">
        <v>2257.02</v>
      </c>
      <c r="M1547" s="44">
        <v>2298.37</v>
      </c>
      <c r="N1547" s="106"/>
      <c r="O1547" s="1"/>
    </row>
    <row r="1548" spans="1:15">
      <c r="A1548" s="40">
        <v>42768</v>
      </c>
      <c r="B1548" s="45">
        <v>0.327982</v>
      </c>
      <c r="C1548" s="45">
        <v>0.33027499999999999</v>
      </c>
      <c r="D1548" s="45">
        <v>0.34174300000000002</v>
      </c>
      <c r="E1548" s="43">
        <f t="shared" si="451"/>
        <v>1</v>
      </c>
      <c r="F1548" s="89">
        <f t="shared" si="450"/>
        <v>0.40756937500000007</v>
      </c>
      <c r="G1548" s="70">
        <f t="shared" si="452"/>
        <v>-1.3761000000000023E-2</v>
      </c>
      <c r="H1548" s="80">
        <f t="shared" si="447"/>
        <v>0.37536264178302992</v>
      </c>
      <c r="I1548" s="80">
        <f t="shared" si="448"/>
        <v>0.47693463375067235</v>
      </c>
      <c r="J1548" s="80">
        <f t="shared" si="449"/>
        <v>0.27379064981538748</v>
      </c>
      <c r="K1548" s="44">
        <v>2300.9899999999998</v>
      </c>
      <c r="L1548" s="44">
        <v>2267.21</v>
      </c>
      <c r="M1548" s="44">
        <v>2279.5500000000002</v>
      </c>
      <c r="N1548" s="106"/>
      <c r="O1548" s="1"/>
    </row>
    <row r="1549" spans="1:15">
      <c r="A1549" s="40">
        <v>42775</v>
      </c>
      <c r="B1549" s="45">
        <v>0.35802499999999998</v>
      </c>
      <c r="C1549" s="45">
        <v>0.36543199999999998</v>
      </c>
      <c r="D1549" s="45">
        <v>0.27654299999999998</v>
      </c>
      <c r="E1549" s="43">
        <f t="shared" si="451"/>
        <v>1</v>
      </c>
      <c r="F1549" s="89">
        <f t="shared" ref="F1549:F1554" si="453">AVERAGE(B1542:B1549)</f>
        <v>0.396500625</v>
      </c>
      <c r="G1549" s="70">
        <f t="shared" si="452"/>
        <v>8.1481999999999999E-2</v>
      </c>
      <c r="H1549" s="80">
        <f t="shared" si="447"/>
        <v>0.37536264178302992</v>
      </c>
      <c r="I1549" s="80">
        <f t="shared" si="448"/>
        <v>0.47693463375067235</v>
      </c>
      <c r="J1549" s="80">
        <f t="shared" si="449"/>
        <v>0.27379064981538748</v>
      </c>
      <c r="K1549" s="44">
        <v>2299.4</v>
      </c>
      <c r="L1549" s="44">
        <v>2271.65</v>
      </c>
      <c r="M1549" s="44">
        <v>2294.67</v>
      </c>
      <c r="N1549" s="106"/>
      <c r="O1549" s="1"/>
    </row>
    <row r="1550" spans="1:15">
      <c r="A1550" s="40">
        <v>42782</v>
      </c>
      <c r="B1550" s="45">
        <v>0.33090900000000001</v>
      </c>
      <c r="C1550" s="45">
        <v>0.34545500000000001</v>
      </c>
      <c r="D1550" s="45">
        <v>0.32363599999999998</v>
      </c>
      <c r="E1550" s="43">
        <f t="shared" ref="E1550:E1555" si="454">SUM(B1550:D1550)</f>
        <v>1</v>
      </c>
      <c r="F1550" s="89">
        <f t="shared" si="453"/>
        <v>0.38210625000000004</v>
      </c>
      <c r="G1550" s="70">
        <f t="shared" ref="G1550:G1555" si="455">B1550-D1550</f>
        <v>7.2730000000000294E-3</v>
      </c>
      <c r="H1550" s="80">
        <f t="shared" si="447"/>
        <v>0.37536264178302992</v>
      </c>
      <c r="I1550" s="80">
        <f t="shared" si="448"/>
        <v>0.47693463375067235</v>
      </c>
      <c r="J1550" s="80">
        <f t="shared" si="449"/>
        <v>0.27379064981538748</v>
      </c>
      <c r="K1550" s="44">
        <v>2351.31</v>
      </c>
      <c r="L1550" s="44">
        <v>2296.61</v>
      </c>
      <c r="M1550" s="44">
        <v>2347.2199999999998</v>
      </c>
      <c r="N1550" s="106"/>
      <c r="O1550" s="1"/>
    </row>
    <row r="1551" spans="1:15">
      <c r="A1551" s="40">
        <v>42789</v>
      </c>
      <c r="B1551" s="45">
        <v>0.38461499999999998</v>
      </c>
      <c r="C1551" s="45">
        <v>0.29230800000000001</v>
      </c>
      <c r="D1551" s="45">
        <v>0.323077</v>
      </c>
      <c r="E1551" s="43">
        <f t="shared" si="454"/>
        <v>1</v>
      </c>
      <c r="F1551" s="89">
        <f t="shared" si="453"/>
        <v>0.37322112500000004</v>
      </c>
      <c r="G1551" s="70">
        <f t="shared" si="455"/>
        <v>6.1537999999999982E-2</v>
      </c>
      <c r="H1551" s="80">
        <f t="shared" si="447"/>
        <v>0.37536264178302992</v>
      </c>
      <c r="I1551" s="80">
        <f t="shared" si="448"/>
        <v>0.47693463375067235</v>
      </c>
      <c r="J1551" s="80">
        <f t="shared" si="449"/>
        <v>0.27379064981538748</v>
      </c>
      <c r="K1551" s="44">
        <v>2366.71</v>
      </c>
      <c r="L1551" s="44">
        <v>2322.17</v>
      </c>
      <c r="M1551" s="44">
        <v>2362.8200000000002</v>
      </c>
      <c r="N1551" s="106"/>
      <c r="O1551" s="1"/>
    </row>
    <row r="1552" spans="1:15">
      <c r="A1552" s="40">
        <v>42796</v>
      </c>
      <c r="B1552" s="45">
        <v>0.37908500000000001</v>
      </c>
      <c r="C1552" s="45">
        <v>0.264706</v>
      </c>
      <c r="D1552" s="45">
        <v>0.356209</v>
      </c>
      <c r="E1552" s="43">
        <f t="shared" si="454"/>
        <v>1</v>
      </c>
      <c r="F1552" s="89">
        <f t="shared" si="453"/>
        <v>0.36285600000000001</v>
      </c>
      <c r="G1552" s="70">
        <f t="shared" si="455"/>
        <v>2.2876000000000007E-2</v>
      </c>
      <c r="H1552" s="80">
        <f t="shared" si="447"/>
        <v>0.37536264178302992</v>
      </c>
      <c r="I1552" s="80">
        <f t="shared" si="448"/>
        <v>0.47693463375067235</v>
      </c>
      <c r="J1552" s="80">
        <f t="shared" si="449"/>
        <v>0.27379064981538748</v>
      </c>
      <c r="K1552" s="44">
        <v>2400.98</v>
      </c>
      <c r="L1552" s="44">
        <v>2352.87</v>
      </c>
      <c r="M1552" s="44">
        <v>2395.96</v>
      </c>
      <c r="N1552" s="106"/>
      <c r="O1552" s="1"/>
    </row>
    <row r="1553" spans="1:15">
      <c r="A1553" s="40">
        <v>42803</v>
      </c>
      <c r="B1553" s="45">
        <v>0.3</v>
      </c>
      <c r="C1553" s="45">
        <v>0.23499999999999999</v>
      </c>
      <c r="D1553" s="45">
        <v>0.46500000000000002</v>
      </c>
      <c r="E1553" s="43">
        <f t="shared" si="454"/>
        <v>1</v>
      </c>
      <c r="F1553" s="89">
        <f t="shared" si="453"/>
        <v>0.34581049999999997</v>
      </c>
      <c r="G1553" s="70">
        <f t="shared" si="455"/>
        <v>-0.16500000000000004</v>
      </c>
      <c r="H1553" s="80">
        <f t="shared" si="447"/>
        <v>0.37536264178302992</v>
      </c>
      <c r="I1553" s="80">
        <f t="shared" si="448"/>
        <v>0.47693463375067235</v>
      </c>
      <c r="J1553" s="80">
        <f t="shared" si="449"/>
        <v>0.27379064981538748</v>
      </c>
      <c r="K1553" s="44">
        <v>2400.98</v>
      </c>
      <c r="L1553" s="44">
        <v>2361.0100000000002</v>
      </c>
      <c r="M1553" s="44">
        <v>2362.98</v>
      </c>
      <c r="N1553" s="106"/>
      <c r="O1553" s="1"/>
    </row>
    <row r="1554" spans="1:15">
      <c r="A1554" s="40">
        <v>42810</v>
      </c>
      <c r="B1554" s="45">
        <v>0.31168800000000002</v>
      </c>
      <c r="C1554" s="45">
        <v>0.30129899999999998</v>
      </c>
      <c r="D1554" s="45">
        <v>0.387013</v>
      </c>
      <c r="E1554" s="43">
        <f t="shared" si="454"/>
        <v>1</v>
      </c>
      <c r="F1554" s="89">
        <f t="shared" si="453"/>
        <v>0.33851162499999998</v>
      </c>
      <c r="G1554" s="70">
        <f t="shared" si="455"/>
        <v>-7.5324999999999975E-2</v>
      </c>
      <c r="H1554" s="80">
        <f t="shared" si="447"/>
        <v>0.37536264178302992</v>
      </c>
      <c r="I1554" s="80">
        <f t="shared" si="448"/>
        <v>0.47693463375067235</v>
      </c>
      <c r="J1554" s="80">
        <f t="shared" si="449"/>
        <v>0.27379064981538748</v>
      </c>
      <c r="K1554" s="44">
        <v>2390.0100000000002</v>
      </c>
      <c r="L1554" s="44">
        <v>2354.54</v>
      </c>
      <c r="M1554" s="44">
        <v>2385.2600000000002</v>
      </c>
      <c r="N1554" s="106"/>
      <c r="O1554" s="1"/>
    </row>
    <row r="1555" spans="1:15">
      <c r="A1555" s="40">
        <v>42817</v>
      </c>
      <c r="B1555" s="45">
        <v>0.35278500000000002</v>
      </c>
      <c r="C1555" s="45">
        <v>0.34217500000000001</v>
      </c>
      <c r="D1555" s="45">
        <v>0.30503999999999998</v>
      </c>
      <c r="E1555" s="43">
        <f t="shared" si="454"/>
        <v>1</v>
      </c>
      <c r="F1555" s="89">
        <f t="shared" ref="F1555:F1560" si="456">AVERAGE(B1548:B1555)</f>
        <v>0.34313612500000001</v>
      </c>
      <c r="G1555" s="70">
        <f t="shared" si="455"/>
        <v>4.7745000000000037E-2</v>
      </c>
      <c r="H1555" s="80">
        <f t="shared" si="447"/>
        <v>0.37536264178302992</v>
      </c>
      <c r="I1555" s="80">
        <f t="shared" si="448"/>
        <v>0.47693463375067235</v>
      </c>
      <c r="J1555" s="80">
        <f t="shared" si="449"/>
        <v>0.27379064981538748</v>
      </c>
      <c r="K1555" s="44">
        <v>2390.0100000000002</v>
      </c>
      <c r="L1555" s="44">
        <v>2336.4499999999998</v>
      </c>
      <c r="M1555" s="44">
        <v>2348.4499999999998</v>
      </c>
      <c r="N1555" s="106"/>
      <c r="O1555" s="1"/>
    </row>
    <row r="1556" spans="1:15">
      <c r="A1556" s="40">
        <v>42824</v>
      </c>
      <c r="B1556" s="45">
        <v>0.30218099999999998</v>
      </c>
      <c r="C1556" s="45">
        <v>0.323988</v>
      </c>
      <c r="D1556" s="45">
        <v>0.373832</v>
      </c>
      <c r="E1556" s="43">
        <f t="shared" ref="E1556:E1561" si="457">SUM(B1556:D1556)</f>
        <v>1.0000009999999999</v>
      </c>
      <c r="F1556" s="89">
        <f t="shared" si="456"/>
        <v>0.33991099999999996</v>
      </c>
      <c r="G1556" s="70">
        <f t="shared" ref="G1556:G1561" si="458">B1556-D1556</f>
        <v>-7.165100000000002E-2</v>
      </c>
      <c r="H1556" s="80">
        <f t="shared" si="447"/>
        <v>0.37536264178302992</v>
      </c>
      <c r="I1556" s="80">
        <f t="shared" si="448"/>
        <v>0.47693463375067235</v>
      </c>
      <c r="J1556" s="80">
        <f t="shared" si="449"/>
        <v>0.27379064981538748</v>
      </c>
      <c r="K1556" s="44">
        <v>2363.7800000000002</v>
      </c>
      <c r="L1556" s="44">
        <v>2322.25</v>
      </c>
      <c r="M1556" s="44">
        <v>2361.13</v>
      </c>
      <c r="N1556" s="106"/>
      <c r="O1556" s="1"/>
    </row>
    <row r="1557" spans="1:15">
      <c r="A1557" s="40">
        <v>42831</v>
      </c>
      <c r="B1557" s="45">
        <v>0.28301900000000002</v>
      </c>
      <c r="C1557" s="45">
        <v>0.32075500000000001</v>
      </c>
      <c r="D1557" s="45">
        <v>0.39622600000000002</v>
      </c>
      <c r="E1557" s="43">
        <f t="shared" si="457"/>
        <v>1</v>
      </c>
      <c r="F1557" s="89">
        <f t="shared" si="456"/>
        <v>0.33053525</v>
      </c>
      <c r="G1557" s="70">
        <f t="shared" si="458"/>
        <v>-0.113207</v>
      </c>
      <c r="H1557" s="80">
        <f t="shared" si="447"/>
        <v>0.37536264178302992</v>
      </c>
      <c r="I1557" s="80">
        <f t="shared" si="448"/>
        <v>0.47693463375067235</v>
      </c>
      <c r="J1557" s="80">
        <f t="shared" si="449"/>
        <v>0.27379064981538748</v>
      </c>
      <c r="K1557" s="44">
        <v>2378.36</v>
      </c>
      <c r="L1557" s="44">
        <v>2344.73</v>
      </c>
      <c r="M1557" s="44">
        <v>2352.9499999999998</v>
      </c>
      <c r="N1557" s="106"/>
      <c r="O1557" s="1"/>
    </row>
    <row r="1558" spans="1:15">
      <c r="A1558" s="40">
        <v>42838</v>
      </c>
      <c r="B1558" s="45">
        <v>0.28971999999999998</v>
      </c>
      <c r="C1558" s="45">
        <v>0.336449</v>
      </c>
      <c r="D1558" s="45">
        <v>0.373832</v>
      </c>
      <c r="E1558" s="43">
        <f t="shared" si="457"/>
        <v>1.0000009999999999</v>
      </c>
      <c r="F1558" s="89">
        <f t="shared" si="456"/>
        <v>0.32538662499999998</v>
      </c>
      <c r="G1558" s="70">
        <f t="shared" si="458"/>
        <v>-8.411200000000002E-2</v>
      </c>
      <c r="H1558" s="80">
        <f t="shared" si="447"/>
        <v>0.37536264178302992</v>
      </c>
      <c r="I1558" s="80">
        <f t="shared" si="448"/>
        <v>0.47693463375067235</v>
      </c>
      <c r="J1558" s="80">
        <f t="shared" si="449"/>
        <v>0.27379064981538748</v>
      </c>
      <c r="K1558" s="44">
        <v>2378.36</v>
      </c>
      <c r="L1558" s="44">
        <v>2337.25</v>
      </c>
      <c r="M1558" s="44">
        <v>2344.9299999999998</v>
      </c>
      <c r="N1558" s="106"/>
      <c r="O1558" s="1"/>
    </row>
    <row r="1559" spans="1:15">
      <c r="A1559" s="40">
        <v>42845</v>
      </c>
      <c r="B1559" s="45">
        <v>0.25706200000000001</v>
      </c>
      <c r="C1559" s="45">
        <v>0.35593200000000003</v>
      </c>
      <c r="D1559" s="45">
        <v>0.38700600000000002</v>
      </c>
      <c r="E1559" s="43">
        <f t="shared" si="457"/>
        <v>1</v>
      </c>
      <c r="F1559" s="89">
        <f t="shared" si="456"/>
        <v>0.30944249999999995</v>
      </c>
      <c r="G1559" s="70">
        <f t="shared" si="458"/>
        <v>-0.129944</v>
      </c>
      <c r="H1559" s="80">
        <f t="shared" si="447"/>
        <v>0.37536264178302992</v>
      </c>
      <c r="I1559" s="80">
        <f t="shared" si="448"/>
        <v>0.47693463375067235</v>
      </c>
      <c r="J1559" s="80">
        <f t="shared" si="449"/>
        <v>0.27379064981538748</v>
      </c>
      <c r="K1559" s="44">
        <v>2355.2199999999998</v>
      </c>
      <c r="L1559" s="44">
        <v>2328.9499999999998</v>
      </c>
      <c r="M1559" s="44">
        <v>2338.17</v>
      </c>
      <c r="N1559" s="106"/>
      <c r="O1559" s="1"/>
    </row>
    <row r="1560" spans="1:15">
      <c r="A1560" s="40">
        <v>42852</v>
      </c>
      <c r="B1560" s="45">
        <v>0.38048799999999999</v>
      </c>
      <c r="C1560" s="45">
        <v>0.30243900000000001</v>
      </c>
      <c r="D1560" s="45">
        <v>0.31707299999999999</v>
      </c>
      <c r="E1560" s="43">
        <f t="shared" si="457"/>
        <v>1</v>
      </c>
      <c r="F1560" s="89">
        <f t="shared" si="456"/>
        <v>0.30961787499999999</v>
      </c>
      <c r="G1560" s="70">
        <f t="shared" si="458"/>
        <v>6.3414999999999999E-2</v>
      </c>
      <c r="H1560" s="80">
        <f t="shared" si="447"/>
        <v>0.37536264178302992</v>
      </c>
      <c r="I1560" s="80">
        <f t="shared" si="448"/>
        <v>0.47693463375067235</v>
      </c>
      <c r="J1560" s="80">
        <f t="shared" si="449"/>
        <v>0.27379064981538748</v>
      </c>
      <c r="K1560" s="44">
        <v>2398.16</v>
      </c>
      <c r="L1560" s="44">
        <v>2335.0500000000002</v>
      </c>
      <c r="M1560" s="44">
        <v>2387.4499999999998</v>
      </c>
      <c r="N1560" s="106"/>
      <c r="O1560" s="1"/>
    </row>
    <row r="1561" spans="1:15">
      <c r="A1561" s="40">
        <v>42859</v>
      </c>
      <c r="B1561" s="45">
        <v>0.38071100000000002</v>
      </c>
      <c r="C1561" s="45">
        <v>0.319797</v>
      </c>
      <c r="D1561" s="45">
        <v>0.29949199999999998</v>
      </c>
      <c r="E1561" s="43">
        <f t="shared" si="457"/>
        <v>1</v>
      </c>
      <c r="F1561" s="89">
        <f t="shared" ref="F1561:F1567" si="459">AVERAGE(B1554:B1561)</f>
        <v>0.31970675000000004</v>
      </c>
      <c r="G1561" s="70">
        <f t="shared" si="458"/>
        <v>8.1219000000000041E-2</v>
      </c>
      <c r="H1561" s="80">
        <f t="shared" si="447"/>
        <v>0.37536264178302992</v>
      </c>
      <c r="I1561" s="80">
        <f t="shared" si="448"/>
        <v>0.47693463375067235</v>
      </c>
      <c r="J1561" s="80">
        <f t="shared" si="449"/>
        <v>0.27379064981538748</v>
      </c>
      <c r="K1561" s="44">
        <v>2398.16</v>
      </c>
      <c r="L1561" s="44">
        <v>2379.75</v>
      </c>
      <c r="M1561" s="44">
        <v>2388.13</v>
      </c>
      <c r="N1561" s="106"/>
      <c r="O1561" s="1"/>
    </row>
    <row r="1562" spans="1:15">
      <c r="A1562" s="40">
        <v>42866</v>
      </c>
      <c r="B1562" s="45">
        <v>0.32733800000000002</v>
      </c>
      <c r="C1562" s="45">
        <v>0.370504</v>
      </c>
      <c r="D1562" s="45">
        <v>0.30215799999999998</v>
      </c>
      <c r="E1562" s="43">
        <f t="shared" ref="E1562:E1567" si="460">SUM(B1562:D1562)</f>
        <v>1</v>
      </c>
      <c r="F1562" s="89">
        <f t="shared" si="459"/>
        <v>0.32166299999999998</v>
      </c>
      <c r="G1562" s="70">
        <f t="shared" ref="G1562:G1567" si="461">B1562-D1562</f>
        <v>2.5180000000000036E-2</v>
      </c>
      <c r="H1562" s="80">
        <f t="shared" si="447"/>
        <v>0.37536264178302992</v>
      </c>
      <c r="I1562" s="80">
        <f t="shared" si="448"/>
        <v>0.47693463375067235</v>
      </c>
      <c r="J1562" s="80">
        <f t="shared" si="449"/>
        <v>0.27379064981538748</v>
      </c>
      <c r="K1562" s="44">
        <v>2403.87</v>
      </c>
      <c r="L1562" s="44">
        <v>2379.75</v>
      </c>
      <c r="M1562" s="44">
        <v>2399.63</v>
      </c>
      <c r="N1562" s="106"/>
      <c r="O1562" s="1"/>
    </row>
    <row r="1563" spans="1:15">
      <c r="A1563" s="40">
        <v>42873</v>
      </c>
      <c r="B1563" s="45">
        <v>0.23853199999999999</v>
      </c>
      <c r="C1563" s="45">
        <v>0.41896</v>
      </c>
      <c r="D1563" s="45">
        <v>0.34250799999999998</v>
      </c>
      <c r="E1563" s="43">
        <f t="shared" si="460"/>
        <v>1</v>
      </c>
      <c r="F1563" s="89">
        <f t="shared" si="459"/>
        <v>0.30738137500000001</v>
      </c>
      <c r="G1563" s="70">
        <f t="shared" si="461"/>
        <v>-0.10397599999999999</v>
      </c>
      <c r="H1563" s="80">
        <f t="shared" si="447"/>
        <v>0.37536264178302992</v>
      </c>
      <c r="I1563" s="80">
        <f t="shared" si="448"/>
        <v>0.47693463375067235</v>
      </c>
      <c r="J1563" s="80">
        <f t="shared" si="449"/>
        <v>0.27379064981538748</v>
      </c>
      <c r="K1563" s="44">
        <v>2405.77</v>
      </c>
      <c r="L1563" s="44">
        <v>2356.21</v>
      </c>
      <c r="M1563" s="44">
        <v>2357.0300000000002</v>
      </c>
      <c r="N1563" s="106"/>
      <c r="O1563" s="1"/>
    </row>
    <row r="1564" spans="1:15">
      <c r="A1564" s="40">
        <v>42880</v>
      </c>
      <c r="B1564" s="45">
        <v>0.328571</v>
      </c>
      <c r="C1564" s="45">
        <v>0.37142900000000001</v>
      </c>
      <c r="D1564" s="45">
        <v>0.3</v>
      </c>
      <c r="E1564" s="43">
        <f t="shared" si="460"/>
        <v>1</v>
      </c>
      <c r="F1564" s="89">
        <f t="shared" si="459"/>
        <v>0.31068012500000003</v>
      </c>
      <c r="G1564" s="70">
        <f t="shared" si="461"/>
        <v>2.8571000000000013E-2</v>
      </c>
      <c r="H1564" s="80">
        <f t="shared" si="447"/>
        <v>0.37536264178302992</v>
      </c>
      <c r="I1564" s="80">
        <f t="shared" si="448"/>
        <v>0.47693463375067235</v>
      </c>
      <c r="J1564" s="80">
        <f t="shared" si="449"/>
        <v>0.27379064981538748</v>
      </c>
      <c r="K1564" s="44">
        <v>2405.58</v>
      </c>
      <c r="L1564" s="44">
        <v>2352.7199999999998</v>
      </c>
      <c r="M1564" s="44">
        <v>2404.39</v>
      </c>
      <c r="N1564" s="106"/>
      <c r="O1564" s="1"/>
    </row>
    <row r="1565" spans="1:15">
      <c r="A1565" s="40">
        <v>42887</v>
      </c>
      <c r="B1565" s="45">
        <v>0.269231</v>
      </c>
      <c r="C1565" s="45">
        <v>0.415385</v>
      </c>
      <c r="D1565" s="45">
        <v>0.31538500000000003</v>
      </c>
      <c r="E1565" s="43">
        <f t="shared" si="460"/>
        <v>1.0000010000000001</v>
      </c>
      <c r="F1565" s="89">
        <f t="shared" si="459"/>
        <v>0.30895662499999998</v>
      </c>
      <c r="G1565" s="70">
        <f t="shared" si="461"/>
        <v>-4.6154000000000028E-2</v>
      </c>
      <c r="H1565" s="80">
        <f t="shared" si="447"/>
        <v>0.37536264178302992</v>
      </c>
      <c r="I1565" s="80">
        <f t="shared" si="448"/>
        <v>0.47693463375067235</v>
      </c>
      <c r="J1565" s="80">
        <f t="shared" si="449"/>
        <v>0.27379064981538748</v>
      </c>
      <c r="K1565" s="44">
        <v>2418.71</v>
      </c>
      <c r="L1565" s="44">
        <v>2393.88</v>
      </c>
      <c r="M1565" s="44">
        <v>2411.8000000000002</v>
      </c>
      <c r="N1565" s="106"/>
      <c r="O1565" s="1"/>
    </row>
    <row r="1566" spans="1:15">
      <c r="A1566" s="40">
        <v>42894</v>
      </c>
      <c r="B1566" s="45">
        <v>0.35433100000000001</v>
      </c>
      <c r="C1566" s="45">
        <v>0.35039399999999998</v>
      </c>
      <c r="D1566" s="45">
        <v>0.29527599999999998</v>
      </c>
      <c r="E1566" s="43">
        <f t="shared" si="460"/>
        <v>1.0000010000000001</v>
      </c>
      <c r="F1566" s="89">
        <f t="shared" si="459"/>
        <v>0.31703300000000001</v>
      </c>
      <c r="G1566" s="70">
        <f t="shared" si="461"/>
        <v>5.9055000000000024E-2</v>
      </c>
      <c r="H1566" s="80">
        <f t="shared" si="447"/>
        <v>0.37536264178302992</v>
      </c>
      <c r="I1566" s="80">
        <f t="shared" si="448"/>
        <v>0.47693463375067235</v>
      </c>
      <c r="J1566" s="80">
        <f t="shared" si="449"/>
        <v>0.27379064981538748</v>
      </c>
      <c r="K1566" s="44">
        <v>2440.23</v>
      </c>
      <c r="L1566" s="44">
        <v>2403.59</v>
      </c>
      <c r="M1566" s="44">
        <v>2433.14</v>
      </c>
      <c r="N1566" s="106"/>
      <c r="O1566" s="1"/>
    </row>
    <row r="1567" spans="1:15">
      <c r="A1567" s="40">
        <v>42901</v>
      </c>
      <c r="B1567" s="45">
        <v>0.32270900000000002</v>
      </c>
      <c r="C1567" s="45">
        <v>0.38246999999999998</v>
      </c>
      <c r="D1567" s="45">
        <v>0.294821</v>
      </c>
      <c r="E1567" s="43">
        <f t="shared" si="460"/>
        <v>1</v>
      </c>
      <c r="F1567" s="89">
        <f t="shared" si="459"/>
        <v>0.32523887500000004</v>
      </c>
      <c r="G1567" s="70">
        <f t="shared" si="461"/>
        <v>2.7888000000000024E-2</v>
      </c>
      <c r="H1567" s="80">
        <f t="shared" si="447"/>
        <v>0.37536264178302992</v>
      </c>
      <c r="I1567" s="80">
        <f t="shared" si="448"/>
        <v>0.47693463375067235</v>
      </c>
      <c r="J1567" s="80">
        <f t="shared" si="449"/>
        <v>0.27379064981538748</v>
      </c>
      <c r="K1567" s="44">
        <v>2446.1999999999998</v>
      </c>
      <c r="L1567" s="44">
        <v>2415.6999999999998</v>
      </c>
      <c r="M1567" s="44">
        <v>2437.92</v>
      </c>
      <c r="N1567" s="106"/>
      <c r="O1567" s="1"/>
    </row>
    <row r="1568" spans="1:15">
      <c r="A1568" s="40">
        <v>42908</v>
      </c>
      <c r="B1568" s="45">
        <v>0.32653100000000002</v>
      </c>
      <c r="C1568" s="45">
        <v>0.38435399999999997</v>
      </c>
      <c r="D1568" s="45">
        <v>0.28911599999999998</v>
      </c>
      <c r="E1568" s="43">
        <f t="shared" ref="E1568:E1573" si="462">SUM(B1568:D1568)</f>
        <v>1.0000009999999999</v>
      </c>
      <c r="F1568" s="89">
        <f t="shared" ref="F1568:F1573" si="463">AVERAGE(B1561:B1568)</f>
        <v>0.31849425000000003</v>
      </c>
      <c r="G1568" s="70">
        <f t="shared" ref="G1568:G1573" si="464">B1568-D1568</f>
        <v>3.7415000000000032E-2</v>
      </c>
      <c r="H1568" s="80">
        <f t="shared" si="447"/>
        <v>0.37536264178302992</v>
      </c>
      <c r="I1568" s="80">
        <f t="shared" si="448"/>
        <v>0.47693463375067235</v>
      </c>
      <c r="J1568" s="80">
        <f t="shared" si="449"/>
        <v>0.27379064981538748</v>
      </c>
      <c r="K1568" s="44">
        <v>2453.8200000000002</v>
      </c>
      <c r="L1568" s="44">
        <v>2418.5300000000002</v>
      </c>
      <c r="M1568" s="44">
        <v>2435.61</v>
      </c>
      <c r="N1568" s="106"/>
      <c r="O1568" s="1"/>
    </row>
    <row r="1569" spans="1:15">
      <c r="A1569" s="40">
        <v>42915</v>
      </c>
      <c r="B1569" s="45">
        <v>0.29714299999999999</v>
      </c>
      <c r="C1569" s="45">
        <v>0.43428600000000001</v>
      </c>
      <c r="D1569" s="45">
        <v>0.268571</v>
      </c>
      <c r="E1569" s="43">
        <f t="shared" si="462"/>
        <v>1</v>
      </c>
      <c r="F1569" s="89">
        <f t="shared" si="463"/>
        <v>0.30804825000000002</v>
      </c>
      <c r="G1569" s="70">
        <f t="shared" si="464"/>
        <v>2.8571999999999986E-2</v>
      </c>
      <c r="H1569" s="80">
        <f t="shared" si="447"/>
        <v>0.37536264178302992</v>
      </c>
      <c r="I1569" s="80">
        <f t="shared" si="448"/>
        <v>0.47693463375067235</v>
      </c>
      <c r="J1569" s="80">
        <f t="shared" si="449"/>
        <v>0.27379064981538748</v>
      </c>
      <c r="K1569" s="44">
        <v>2450.42</v>
      </c>
      <c r="L1569" s="44">
        <v>2419.38</v>
      </c>
      <c r="M1569" s="44">
        <v>2440.69</v>
      </c>
      <c r="N1569" s="106"/>
      <c r="O1569" s="1"/>
    </row>
    <row r="1570" spans="1:15">
      <c r="A1570" s="40">
        <v>42922</v>
      </c>
      <c r="B1570" s="45">
        <v>0.29577500000000001</v>
      </c>
      <c r="C1570" s="45">
        <v>0.40563399999999999</v>
      </c>
      <c r="D1570" s="45">
        <v>0.29859200000000002</v>
      </c>
      <c r="E1570" s="43">
        <f t="shared" si="462"/>
        <v>1.0000009999999999</v>
      </c>
      <c r="F1570" s="89">
        <f t="shared" si="463"/>
        <v>0.30410287500000005</v>
      </c>
      <c r="G1570" s="70">
        <f t="shared" si="464"/>
        <v>-2.8170000000000139E-3</v>
      </c>
      <c r="H1570" s="80">
        <f t="shared" si="447"/>
        <v>0.37536264178302992</v>
      </c>
      <c r="I1570" s="80">
        <f t="shared" si="448"/>
        <v>0.47693463375067235</v>
      </c>
      <c r="J1570" s="80">
        <f t="shared" si="449"/>
        <v>0.27379064981538748</v>
      </c>
      <c r="K1570" s="44">
        <v>2442.9699999999998</v>
      </c>
      <c r="L1570" s="44">
        <v>2405.6999999999998</v>
      </c>
      <c r="M1570" s="44">
        <v>2432.54</v>
      </c>
      <c r="N1570" s="106"/>
      <c r="O1570" s="1"/>
    </row>
    <row r="1571" spans="1:15">
      <c r="A1571" s="40">
        <v>42929</v>
      </c>
      <c r="B1571" s="45">
        <v>0.28240700000000002</v>
      </c>
      <c r="C1571" s="45">
        <v>0.421296</v>
      </c>
      <c r="D1571" s="45">
        <v>0.296296</v>
      </c>
      <c r="E1571" s="43">
        <f t="shared" si="462"/>
        <v>0.99999899999999997</v>
      </c>
      <c r="F1571" s="89">
        <f t="shared" si="463"/>
        <v>0.30958725000000004</v>
      </c>
      <c r="G1571" s="70">
        <f t="shared" si="464"/>
        <v>-1.3888999999999985E-2</v>
      </c>
      <c r="H1571" s="80">
        <f t="shared" si="447"/>
        <v>0.37536264178302992</v>
      </c>
      <c r="I1571" s="80">
        <f t="shared" si="448"/>
        <v>0.47693463375067235</v>
      </c>
      <c r="J1571" s="80">
        <f t="shared" si="449"/>
        <v>0.27379064981538748</v>
      </c>
      <c r="K1571" s="44">
        <v>2445.7600000000002</v>
      </c>
      <c r="L1571" s="44">
        <v>2407.6999999999998</v>
      </c>
      <c r="M1571" s="44">
        <v>2443.25</v>
      </c>
      <c r="N1571" s="106"/>
      <c r="O1571" s="1"/>
    </row>
    <row r="1572" spans="1:15">
      <c r="A1572" s="40">
        <v>42936</v>
      </c>
      <c r="B1572" s="45">
        <v>0.35483900000000002</v>
      </c>
      <c r="C1572" s="45">
        <v>0.38709700000000002</v>
      </c>
      <c r="D1572" s="45">
        <v>0.25806499999999999</v>
      </c>
      <c r="E1572" s="43">
        <f t="shared" si="462"/>
        <v>1.0000010000000001</v>
      </c>
      <c r="F1572" s="89">
        <f t="shared" si="463"/>
        <v>0.31287075000000003</v>
      </c>
      <c r="G1572" s="70">
        <f t="shared" si="464"/>
        <v>9.6774000000000027E-2</v>
      </c>
      <c r="H1572" s="80">
        <f t="shared" si="447"/>
        <v>0.37536264178302992</v>
      </c>
      <c r="I1572" s="80">
        <f t="shared" si="448"/>
        <v>0.47693463375067235</v>
      </c>
      <c r="J1572" s="80">
        <f t="shared" si="449"/>
        <v>0.27379064981538748</v>
      </c>
      <c r="K1572" s="44">
        <v>2473.83</v>
      </c>
      <c r="L1572" s="44">
        <v>2435.75</v>
      </c>
      <c r="M1572" s="44">
        <v>2473.83</v>
      </c>
      <c r="N1572" s="106"/>
      <c r="O1572" s="1"/>
    </row>
    <row r="1573" spans="1:15">
      <c r="A1573" s="40">
        <v>42943</v>
      </c>
      <c r="B1573" s="45">
        <v>0.34459499999999998</v>
      </c>
      <c r="C1573" s="45">
        <v>0.41216199999999997</v>
      </c>
      <c r="D1573" s="45">
        <v>0.24324299999999999</v>
      </c>
      <c r="E1573" s="43">
        <f t="shared" si="462"/>
        <v>0.99999999999999989</v>
      </c>
      <c r="F1573" s="89">
        <f t="shared" si="463"/>
        <v>0.32229125000000003</v>
      </c>
      <c r="G1573" s="70">
        <f t="shared" si="464"/>
        <v>0.101352</v>
      </c>
      <c r="H1573" s="80">
        <f t="shared" si="447"/>
        <v>0.37536264178302992</v>
      </c>
      <c r="I1573" s="80">
        <f t="shared" si="448"/>
        <v>0.47693463375067235</v>
      </c>
      <c r="J1573" s="80">
        <f t="shared" si="449"/>
        <v>0.27379064981538748</v>
      </c>
      <c r="K1573" s="44">
        <v>2481.69</v>
      </c>
      <c r="L1573" s="44">
        <v>2463.85</v>
      </c>
      <c r="M1573" s="44">
        <v>2477.83</v>
      </c>
      <c r="N1573" s="106"/>
      <c r="O1573" s="1"/>
    </row>
    <row r="1574" spans="1:15">
      <c r="A1574" s="40">
        <v>42950</v>
      </c>
      <c r="B1574" s="45">
        <v>0.36111100000000002</v>
      </c>
      <c r="C1574" s="45">
        <v>0.31790099999999999</v>
      </c>
      <c r="D1574" s="45">
        <v>0.320988</v>
      </c>
      <c r="E1574" s="43">
        <f t="shared" ref="E1574:E1579" si="465">SUM(B1574:D1574)</f>
        <v>1</v>
      </c>
      <c r="F1574" s="89">
        <f t="shared" ref="F1574:F1579" si="466">AVERAGE(B1567:B1574)</f>
        <v>0.32313875000000003</v>
      </c>
      <c r="G1574" s="70">
        <f t="shared" ref="G1574:G1579" si="467">B1574-D1574</f>
        <v>4.012300000000002E-2</v>
      </c>
      <c r="H1574" s="80">
        <f t="shared" si="447"/>
        <v>0.37536264178302992</v>
      </c>
      <c r="I1574" s="80">
        <f t="shared" si="448"/>
        <v>0.47693463375067235</v>
      </c>
      <c r="J1574" s="80">
        <f t="shared" si="449"/>
        <v>0.27379064981538748</v>
      </c>
      <c r="K1574" s="44">
        <v>2484.04</v>
      </c>
      <c r="L1574" s="44">
        <v>2470.3000000000002</v>
      </c>
      <c r="M1574" s="44">
        <v>2477.5700000000002</v>
      </c>
      <c r="N1574" s="106"/>
      <c r="O1574" s="1"/>
    </row>
    <row r="1575" spans="1:15">
      <c r="A1575" s="40">
        <v>42957</v>
      </c>
      <c r="B1575" s="45">
        <v>0.33666699999999999</v>
      </c>
      <c r="C1575" s="45">
        <v>0.34</v>
      </c>
      <c r="D1575" s="45">
        <v>0.32333299999999998</v>
      </c>
      <c r="E1575" s="43">
        <f t="shared" si="465"/>
        <v>1</v>
      </c>
      <c r="F1575" s="89">
        <f t="shared" si="466"/>
        <v>0.32488349999999999</v>
      </c>
      <c r="G1575" s="70">
        <f t="shared" si="467"/>
        <v>1.3334000000000013E-2</v>
      </c>
      <c r="H1575" s="80">
        <f t="shared" si="447"/>
        <v>0.37536264178302992</v>
      </c>
      <c r="I1575" s="80">
        <f t="shared" si="448"/>
        <v>0.47693463375067235</v>
      </c>
      <c r="J1575" s="80">
        <f t="shared" si="449"/>
        <v>0.27379064981538748</v>
      </c>
      <c r="K1575" s="44">
        <v>2490.87</v>
      </c>
      <c r="L1575" s="44">
        <v>2462.08</v>
      </c>
      <c r="M1575" s="44">
        <v>2474.02</v>
      </c>
      <c r="N1575" s="106"/>
      <c r="O1575" s="1"/>
    </row>
    <row r="1576" spans="1:15">
      <c r="A1576" s="40">
        <v>42964</v>
      </c>
      <c r="B1576" s="45">
        <v>0.34174300000000002</v>
      </c>
      <c r="C1576" s="45">
        <v>0.33027499999999999</v>
      </c>
      <c r="D1576" s="45">
        <v>0.327982</v>
      </c>
      <c r="E1576" s="43">
        <f t="shared" si="465"/>
        <v>1</v>
      </c>
      <c r="F1576" s="89">
        <f t="shared" si="466"/>
        <v>0.32678500000000005</v>
      </c>
      <c r="G1576" s="70">
        <f t="shared" si="467"/>
        <v>1.3761000000000023E-2</v>
      </c>
      <c r="H1576" s="80">
        <f t="shared" si="447"/>
        <v>0.37536264178302992</v>
      </c>
      <c r="I1576" s="80">
        <f t="shared" si="448"/>
        <v>0.47693463375067235</v>
      </c>
      <c r="J1576" s="80">
        <f t="shared" si="449"/>
        <v>0.27379064981538748</v>
      </c>
      <c r="K1576" s="44">
        <v>2474.9299999999998</v>
      </c>
      <c r="L1576" s="44">
        <v>2437.75</v>
      </c>
      <c r="M1576" s="44">
        <v>2468.11</v>
      </c>
      <c r="N1576" s="106"/>
      <c r="O1576" s="1"/>
    </row>
    <row r="1577" spans="1:15">
      <c r="A1577" s="40">
        <v>42971</v>
      </c>
      <c r="B1577" s="45">
        <v>0.28099200000000002</v>
      </c>
      <c r="C1577" s="45">
        <v>0.336088</v>
      </c>
      <c r="D1577" s="45">
        <v>0.38291999999999998</v>
      </c>
      <c r="E1577" s="43">
        <f t="shared" si="465"/>
        <v>1</v>
      </c>
      <c r="F1577" s="89">
        <f t="shared" si="466"/>
        <v>0.32476612500000002</v>
      </c>
      <c r="G1577" s="70">
        <f t="shared" si="467"/>
        <v>-0.10192799999999996</v>
      </c>
      <c r="H1577" s="80">
        <f t="shared" si="447"/>
        <v>0.37536264178302992</v>
      </c>
      <c r="I1577" s="80">
        <f t="shared" si="448"/>
        <v>0.47693463375067235</v>
      </c>
      <c r="J1577" s="80">
        <f t="shared" si="449"/>
        <v>0.27379064981538748</v>
      </c>
      <c r="K1577" s="44">
        <v>2474.9299999999998</v>
      </c>
      <c r="L1577" s="44">
        <v>2417.35</v>
      </c>
      <c r="M1577" s="44">
        <v>2444.04</v>
      </c>
      <c r="N1577" s="106"/>
      <c r="O1577" s="1"/>
    </row>
    <row r="1578" spans="1:15">
      <c r="A1578" s="40">
        <v>42978</v>
      </c>
      <c r="B1578" s="45">
        <v>0.25</v>
      </c>
      <c r="C1578" s="45">
        <v>0.35106399999999999</v>
      </c>
      <c r="D1578" s="45">
        <v>0.39893600000000001</v>
      </c>
      <c r="E1578" s="43">
        <f t="shared" si="465"/>
        <v>1</v>
      </c>
      <c r="F1578" s="89">
        <f t="shared" si="466"/>
        <v>0.31904424999999997</v>
      </c>
      <c r="G1578" s="70">
        <f t="shared" si="467"/>
        <v>-0.14893600000000001</v>
      </c>
      <c r="H1578" s="80">
        <f t="shared" si="447"/>
        <v>0.37536264178302992</v>
      </c>
      <c r="I1578" s="80">
        <f t="shared" si="448"/>
        <v>0.47693463375067235</v>
      </c>
      <c r="J1578" s="80">
        <f t="shared" si="449"/>
        <v>0.27379064981538748</v>
      </c>
      <c r="K1578" s="44">
        <v>2460.31</v>
      </c>
      <c r="L1578" s="44">
        <v>2428.1999999999998</v>
      </c>
      <c r="M1578" s="44">
        <v>2457.59</v>
      </c>
      <c r="N1578" s="106"/>
      <c r="O1578" s="1"/>
    </row>
    <row r="1579" spans="1:15">
      <c r="A1579" s="40">
        <v>42985</v>
      </c>
      <c r="B1579" s="45">
        <v>0.29277599999999998</v>
      </c>
      <c r="C1579" s="45">
        <v>0.34981000000000001</v>
      </c>
      <c r="D1579" s="45">
        <v>0.35741400000000001</v>
      </c>
      <c r="E1579" s="43">
        <f t="shared" si="465"/>
        <v>1</v>
      </c>
      <c r="F1579" s="89">
        <f t="shared" si="466"/>
        <v>0.32034037500000001</v>
      </c>
      <c r="G1579" s="70">
        <f t="shared" si="467"/>
        <v>-6.4638000000000029E-2</v>
      </c>
      <c r="H1579" s="80">
        <f t="shared" si="447"/>
        <v>0.37536264178302992</v>
      </c>
      <c r="I1579" s="80">
        <f t="shared" si="448"/>
        <v>0.47693463375067235</v>
      </c>
      <c r="J1579" s="80">
        <f t="shared" si="449"/>
        <v>0.27379064981538748</v>
      </c>
      <c r="K1579" s="44">
        <v>2480.38</v>
      </c>
      <c r="L1579" s="44">
        <v>2428.1999999999998</v>
      </c>
      <c r="M1579" s="44">
        <v>2465.54</v>
      </c>
      <c r="N1579" s="106"/>
      <c r="O1579" s="1"/>
    </row>
    <row r="1580" spans="1:15">
      <c r="A1580" s="40">
        <v>42992</v>
      </c>
      <c r="B1580" s="45">
        <v>0.412879</v>
      </c>
      <c r="C1580" s="45">
        <v>0.36742399999999997</v>
      </c>
      <c r="D1580" s="45">
        <v>0.219697</v>
      </c>
      <c r="E1580" s="43">
        <f t="shared" ref="E1580:E1585" si="468">SUM(B1580:D1580)</f>
        <v>1</v>
      </c>
      <c r="F1580" s="89">
        <f t="shared" ref="F1580:F1585" si="469">AVERAGE(B1573:B1580)</f>
        <v>0.32759537500000002</v>
      </c>
      <c r="G1580" s="70">
        <f t="shared" ref="G1580:G1585" si="470">B1580-D1580</f>
        <v>0.19318199999999999</v>
      </c>
      <c r="H1580" s="80">
        <f t="shared" si="447"/>
        <v>0.37536264178302992</v>
      </c>
      <c r="I1580" s="80">
        <f t="shared" si="448"/>
        <v>0.47693463375067235</v>
      </c>
      <c r="J1580" s="80">
        <f t="shared" si="449"/>
        <v>0.27379064981538748</v>
      </c>
      <c r="K1580" s="44">
        <v>2498.37</v>
      </c>
      <c r="L1580" s="44">
        <v>2459.1999999999998</v>
      </c>
      <c r="M1580" s="44">
        <v>2498.37</v>
      </c>
      <c r="N1580" s="106"/>
      <c r="O1580" s="1"/>
    </row>
    <row r="1581" spans="1:15">
      <c r="A1581" s="40">
        <v>42999</v>
      </c>
      <c r="B1581" s="45">
        <v>0.40136100000000002</v>
      </c>
      <c r="C1581" s="45">
        <v>0.32653100000000002</v>
      </c>
      <c r="D1581" s="45">
        <v>0.27210899999999999</v>
      </c>
      <c r="E1581" s="43">
        <f t="shared" si="468"/>
        <v>1.0000009999999999</v>
      </c>
      <c r="F1581" s="89">
        <f t="shared" si="469"/>
        <v>0.33469112500000003</v>
      </c>
      <c r="G1581" s="70">
        <f t="shared" si="470"/>
        <v>0.12925200000000003</v>
      </c>
      <c r="H1581" s="80">
        <f t="shared" si="447"/>
        <v>0.37536264178302992</v>
      </c>
      <c r="I1581" s="80">
        <f t="shared" si="448"/>
        <v>0.47693463375067235</v>
      </c>
      <c r="J1581" s="80">
        <f t="shared" si="449"/>
        <v>0.27379064981538748</v>
      </c>
      <c r="K1581" s="44">
        <v>2508.85</v>
      </c>
      <c r="L1581" s="44">
        <v>2491.35</v>
      </c>
      <c r="M1581" s="44">
        <v>2508.2399999999998</v>
      </c>
      <c r="N1581" s="106"/>
      <c r="O1581" s="1"/>
    </row>
    <row r="1582" spans="1:15">
      <c r="A1582" s="40">
        <v>43006</v>
      </c>
      <c r="B1582" s="45">
        <v>0.33333299999999999</v>
      </c>
      <c r="C1582" s="45">
        <v>0.37930999999999998</v>
      </c>
      <c r="D1582" s="45">
        <v>0.287356</v>
      </c>
      <c r="E1582" s="43">
        <f t="shared" si="468"/>
        <v>0.99999899999999986</v>
      </c>
      <c r="F1582" s="89">
        <f t="shared" si="469"/>
        <v>0.33121887499999997</v>
      </c>
      <c r="G1582" s="70">
        <f t="shared" si="470"/>
        <v>4.597699999999999E-2</v>
      </c>
      <c r="H1582" s="80">
        <f t="shared" si="447"/>
        <v>0.37536264178302992</v>
      </c>
      <c r="I1582" s="80">
        <f t="shared" si="448"/>
        <v>0.47693463375067235</v>
      </c>
      <c r="J1582" s="80">
        <f t="shared" si="449"/>
        <v>0.27379064981538748</v>
      </c>
      <c r="K1582" s="44">
        <v>2511.75</v>
      </c>
      <c r="L1582" s="44">
        <v>2488.0300000000002</v>
      </c>
      <c r="M1582" s="44">
        <v>2507.04</v>
      </c>
      <c r="N1582" s="106"/>
      <c r="O1582" s="1"/>
    </row>
    <row r="1583" spans="1:15">
      <c r="A1583" s="40">
        <v>43013</v>
      </c>
      <c r="B1583" s="45">
        <v>0.35599999999999998</v>
      </c>
      <c r="C1583" s="45">
        <v>0.316</v>
      </c>
      <c r="D1583" s="45">
        <v>0.32800000000000001</v>
      </c>
      <c r="E1583" s="43">
        <f t="shared" si="468"/>
        <v>1</v>
      </c>
      <c r="F1583" s="89">
        <f t="shared" si="469"/>
        <v>0.33363549999999997</v>
      </c>
      <c r="G1583" s="70">
        <f t="shared" si="470"/>
        <v>2.7999999999999969E-2</v>
      </c>
      <c r="H1583" s="80">
        <f t="shared" si="447"/>
        <v>0.37536264178302992</v>
      </c>
      <c r="I1583" s="80">
        <f t="shared" si="448"/>
        <v>0.47693463375067235</v>
      </c>
      <c r="J1583" s="80">
        <f t="shared" si="449"/>
        <v>0.27379064981538748</v>
      </c>
      <c r="K1583" s="44">
        <v>2540.5300000000002</v>
      </c>
      <c r="L1583" s="44">
        <v>2495.91</v>
      </c>
      <c r="M1583" s="44">
        <v>2537.7399999999998</v>
      </c>
      <c r="N1583" s="106"/>
      <c r="O1583" s="1"/>
    </row>
    <row r="1584" spans="1:15">
      <c r="A1584" s="40">
        <v>43020</v>
      </c>
      <c r="B1584" s="45">
        <v>0.39766099999999999</v>
      </c>
      <c r="C1584" s="45">
        <v>0.33333299999999999</v>
      </c>
      <c r="D1584" s="45">
        <v>0.26900600000000002</v>
      </c>
      <c r="E1584" s="43">
        <f t="shared" si="468"/>
        <v>1</v>
      </c>
      <c r="F1584" s="89">
        <f t="shared" si="469"/>
        <v>0.34062524999999999</v>
      </c>
      <c r="G1584" s="70">
        <f t="shared" si="470"/>
        <v>0.12865499999999996</v>
      </c>
      <c r="H1584" s="80">
        <f t="shared" si="447"/>
        <v>0.37536264178302992</v>
      </c>
      <c r="I1584" s="80">
        <f t="shared" si="448"/>
        <v>0.47693463375067235</v>
      </c>
      <c r="J1584" s="80">
        <f t="shared" si="449"/>
        <v>0.27379064981538748</v>
      </c>
      <c r="K1584" s="44">
        <v>2555.2399999999998</v>
      </c>
      <c r="L1584" s="44">
        <v>2531.8000000000002</v>
      </c>
      <c r="M1584" s="44">
        <v>2555.2399999999998</v>
      </c>
      <c r="N1584" s="106"/>
      <c r="O1584" s="1"/>
    </row>
    <row r="1585" spans="1:15">
      <c r="A1585" s="40">
        <v>43027</v>
      </c>
      <c r="B1585" s="45">
        <v>0.37930999999999998</v>
      </c>
      <c r="C1585" s="45">
        <v>0.34137899999999999</v>
      </c>
      <c r="D1585" s="45">
        <v>0.27931</v>
      </c>
      <c r="E1585" s="43">
        <f t="shared" si="468"/>
        <v>0.99999899999999986</v>
      </c>
      <c r="F1585" s="89">
        <f t="shared" si="469"/>
        <v>0.35291499999999992</v>
      </c>
      <c r="G1585" s="70">
        <f t="shared" si="470"/>
        <v>9.9999999999999978E-2</v>
      </c>
      <c r="H1585" s="80">
        <f t="shared" si="447"/>
        <v>0.37536264178302992</v>
      </c>
      <c r="I1585" s="80">
        <f t="shared" si="448"/>
        <v>0.47693463375067235</v>
      </c>
      <c r="J1585" s="80">
        <f t="shared" si="449"/>
        <v>0.27379064981538748</v>
      </c>
      <c r="K1585" s="44">
        <v>2564.11</v>
      </c>
      <c r="L1585" s="44">
        <v>2547.9499999999998</v>
      </c>
      <c r="M1585" s="44">
        <v>2561.2600000000002</v>
      </c>
      <c r="N1585" s="106"/>
      <c r="O1585" s="1"/>
    </row>
    <row r="1586" spans="1:15">
      <c r="A1586" s="40">
        <v>43034</v>
      </c>
      <c r="B1586" s="45">
        <v>0.39639600000000003</v>
      </c>
      <c r="C1586" s="45">
        <v>0.27327299999999999</v>
      </c>
      <c r="D1586" s="45">
        <v>0.33033000000000001</v>
      </c>
      <c r="E1586" s="43">
        <f t="shared" ref="E1586:E1591" si="471">SUM(B1586:D1586)</f>
        <v>0.99999900000000008</v>
      </c>
      <c r="F1586" s="89">
        <f t="shared" ref="F1586:F1591" si="472">AVERAGE(B1579:B1586)</f>
        <v>0.37121449999999995</v>
      </c>
      <c r="G1586" s="70">
        <f t="shared" ref="G1586:G1591" si="473">B1586-D1586</f>
        <v>6.6066000000000014E-2</v>
      </c>
      <c r="H1586" s="80">
        <f t="shared" si="447"/>
        <v>0.37536264178302992</v>
      </c>
      <c r="I1586" s="80">
        <f t="shared" si="448"/>
        <v>0.47693463375067235</v>
      </c>
      <c r="J1586" s="80">
        <f t="shared" si="449"/>
        <v>0.27379064981538748</v>
      </c>
      <c r="K1586" s="44">
        <v>2578.29</v>
      </c>
      <c r="L1586" s="44">
        <v>2544</v>
      </c>
      <c r="M1586" s="44">
        <v>2557.15</v>
      </c>
      <c r="N1586" s="106"/>
      <c r="O1586" s="1"/>
    </row>
    <row r="1587" spans="1:15">
      <c r="A1587" s="40">
        <v>43041</v>
      </c>
      <c r="B1587" s="45">
        <v>0.45054899999999998</v>
      </c>
      <c r="C1587" s="45">
        <v>0.26373600000000003</v>
      </c>
      <c r="D1587" s="45">
        <v>0.28571400000000002</v>
      </c>
      <c r="E1587" s="43">
        <f t="shared" si="471"/>
        <v>0.99999900000000008</v>
      </c>
      <c r="F1587" s="89">
        <f t="shared" si="472"/>
        <v>0.39093612500000002</v>
      </c>
      <c r="G1587" s="70">
        <f t="shared" si="473"/>
        <v>0.16483499999999995</v>
      </c>
      <c r="H1587" s="80">
        <f t="shared" si="447"/>
        <v>0.37536264178302992</v>
      </c>
      <c r="I1587" s="80">
        <f t="shared" si="448"/>
        <v>0.47693463375067235</v>
      </c>
      <c r="J1587" s="80">
        <f t="shared" si="449"/>
        <v>0.27379064981538748</v>
      </c>
      <c r="K1587" s="44">
        <v>2588.4</v>
      </c>
      <c r="L1587" s="44">
        <v>2544</v>
      </c>
      <c r="M1587" s="44">
        <v>2579.36</v>
      </c>
      <c r="N1587" s="106"/>
      <c r="O1587" s="1"/>
    </row>
    <row r="1588" spans="1:15">
      <c r="A1588" s="40">
        <v>43048</v>
      </c>
      <c r="B1588" s="45">
        <v>0.45104899999999998</v>
      </c>
      <c r="C1588" s="45">
        <v>0.31818200000000002</v>
      </c>
      <c r="D1588" s="45">
        <v>0.230769</v>
      </c>
      <c r="E1588" s="43">
        <f t="shared" si="471"/>
        <v>1</v>
      </c>
      <c r="F1588" s="89">
        <f t="shared" si="472"/>
        <v>0.39570737500000003</v>
      </c>
      <c r="G1588" s="70">
        <f t="shared" si="473"/>
        <v>0.22027999999999998</v>
      </c>
      <c r="H1588" s="80">
        <f t="shared" si="447"/>
        <v>0.37536264178302992</v>
      </c>
      <c r="I1588" s="80">
        <f t="shared" si="448"/>
        <v>0.47693463375067235</v>
      </c>
      <c r="J1588" s="80">
        <f t="shared" si="449"/>
        <v>0.27379064981538748</v>
      </c>
      <c r="K1588" s="44">
        <v>2597.02</v>
      </c>
      <c r="L1588" s="44">
        <v>2566.17</v>
      </c>
      <c r="M1588" s="44">
        <v>2594.38</v>
      </c>
      <c r="N1588" s="106"/>
      <c r="O1588" s="1"/>
    </row>
    <row r="1589" spans="1:15">
      <c r="A1589" s="40">
        <v>43055</v>
      </c>
      <c r="B1589" s="45">
        <v>0.29347800000000002</v>
      </c>
      <c r="C1589" s="45">
        <v>0.354348</v>
      </c>
      <c r="D1589" s="45">
        <v>0.35217399999999999</v>
      </c>
      <c r="E1589" s="43">
        <f t="shared" si="471"/>
        <v>1</v>
      </c>
      <c r="F1589" s="89">
        <f t="shared" si="472"/>
        <v>0.38222199999999995</v>
      </c>
      <c r="G1589" s="70">
        <f t="shared" si="473"/>
        <v>-5.869599999999997E-2</v>
      </c>
      <c r="H1589" s="80">
        <f t="shared" si="447"/>
        <v>0.37536264178302992</v>
      </c>
      <c r="I1589" s="80">
        <f t="shared" si="448"/>
        <v>0.47693463375067235</v>
      </c>
      <c r="J1589" s="80">
        <f t="shared" si="449"/>
        <v>0.27379064981538748</v>
      </c>
      <c r="K1589" s="44">
        <v>2595.4699999999998</v>
      </c>
      <c r="L1589" s="44">
        <v>2557.4499999999998</v>
      </c>
      <c r="M1589" s="44">
        <v>2564.62</v>
      </c>
      <c r="N1589" s="106"/>
      <c r="O1589" s="1"/>
    </row>
    <row r="1590" spans="1:15">
      <c r="A1590" s="40">
        <v>43062</v>
      </c>
      <c r="B1590" s="45">
        <v>0.35493000000000002</v>
      </c>
      <c r="C1590" s="45">
        <v>0.35493000000000002</v>
      </c>
      <c r="D1590" s="45">
        <v>0.29014099999999998</v>
      </c>
      <c r="E1590" s="43">
        <f t="shared" si="471"/>
        <v>1.0000010000000001</v>
      </c>
      <c r="F1590" s="89">
        <f t="shared" si="472"/>
        <v>0.38492162499999993</v>
      </c>
      <c r="G1590" s="70">
        <f t="shared" si="473"/>
        <v>6.4789000000000041E-2</v>
      </c>
      <c r="H1590" s="80">
        <f t="shared" si="447"/>
        <v>0.37536264178302992</v>
      </c>
      <c r="I1590" s="80">
        <f t="shared" si="448"/>
        <v>0.47693463375067235</v>
      </c>
      <c r="J1590" s="80">
        <f t="shared" si="449"/>
        <v>0.27379064981538748</v>
      </c>
      <c r="K1590" s="44">
        <v>2601.19</v>
      </c>
      <c r="L1590" s="44">
        <v>2557.4499999999998</v>
      </c>
      <c r="M1590" s="44">
        <v>2602.42</v>
      </c>
      <c r="N1590" s="106"/>
      <c r="O1590" s="1"/>
    </row>
    <row r="1591" spans="1:15">
      <c r="A1591" s="40">
        <v>43069</v>
      </c>
      <c r="B1591" s="45">
        <v>0.35945899999999997</v>
      </c>
      <c r="C1591" s="45">
        <v>0.324324</v>
      </c>
      <c r="D1591" s="45">
        <v>0.316216</v>
      </c>
      <c r="E1591" s="43">
        <f t="shared" si="471"/>
        <v>0.99999900000000008</v>
      </c>
      <c r="F1591" s="89">
        <f t="shared" si="472"/>
        <v>0.38535399999999997</v>
      </c>
      <c r="G1591" s="70">
        <f t="shared" si="473"/>
        <v>4.3242999999999976E-2</v>
      </c>
      <c r="H1591" s="80">
        <f t="shared" si="447"/>
        <v>0.37536264178302992</v>
      </c>
      <c r="I1591" s="80">
        <f t="shared" si="448"/>
        <v>0.47693463375067235</v>
      </c>
      <c r="J1591" s="80">
        <f t="shared" si="449"/>
        <v>0.27379064981538748</v>
      </c>
      <c r="K1591" s="44">
        <v>2634.89</v>
      </c>
      <c r="L1591" s="44">
        <v>2589.17</v>
      </c>
      <c r="M1591" s="44">
        <v>2626.07</v>
      </c>
      <c r="N1591" s="106"/>
      <c r="O1591" s="1"/>
    </row>
    <row r="1592" spans="1:15">
      <c r="A1592" s="40">
        <v>43076</v>
      </c>
      <c r="B1592" s="45">
        <v>0.36877100000000002</v>
      </c>
      <c r="C1592" s="45">
        <v>0.28903699999999999</v>
      </c>
      <c r="D1592" s="45">
        <v>0.34219300000000002</v>
      </c>
      <c r="E1592" s="43">
        <f t="shared" ref="E1592:E1597" si="474">SUM(B1592:D1592)</f>
        <v>1.0000009999999999</v>
      </c>
      <c r="F1592" s="89">
        <f t="shared" ref="F1592:F1597" si="475">AVERAGE(B1585:B1592)</f>
        <v>0.38174275000000008</v>
      </c>
      <c r="G1592" s="70">
        <f t="shared" ref="G1592:G1597" si="476">B1592-D1592</f>
        <v>2.6577999999999991E-2</v>
      </c>
      <c r="H1592" s="80">
        <f t="shared" si="447"/>
        <v>0.37536264178302992</v>
      </c>
      <c r="I1592" s="80">
        <f t="shared" si="448"/>
        <v>0.47693463375067235</v>
      </c>
      <c r="J1592" s="80">
        <f t="shared" si="449"/>
        <v>0.27379064981538748</v>
      </c>
      <c r="K1592" s="44">
        <v>2665.19</v>
      </c>
      <c r="L1592" s="44">
        <v>2620.3200000000002</v>
      </c>
      <c r="M1592" s="44">
        <v>2629.27</v>
      </c>
      <c r="N1592" s="106"/>
      <c r="O1592" s="1"/>
    </row>
    <row r="1593" spans="1:15">
      <c r="A1593" s="40">
        <v>43083</v>
      </c>
      <c r="B1593" s="45">
        <v>0.45</v>
      </c>
      <c r="C1593" s="45">
        <v>0.26874999999999999</v>
      </c>
      <c r="D1593" s="45">
        <v>0.28125</v>
      </c>
      <c r="E1593" s="43">
        <f t="shared" si="474"/>
        <v>1</v>
      </c>
      <c r="F1593" s="89">
        <f t="shared" si="475"/>
        <v>0.39057900000000007</v>
      </c>
      <c r="G1593" s="70">
        <f t="shared" si="476"/>
        <v>0.16875000000000001</v>
      </c>
      <c r="H1593" s="80">
        <f t="shared" si="447"/>
        <v>0.37536264178302992</v>
      </c>
      <c r="I1593" s="80">
        <f t="shared" si="448"/>
        <v>0.47693463375067235</v>
      </c>
      <c r="J1593" s="80">
        <f t="shared" si="449"/>
        <v>0.27379064981538748</v>
      </c>
      <c r="K1593" s="44">
        <v>2671.88</v>
      </c>
      <c r="L1593" s="44">
        <v>2624.75</v>
      </c>
      <c r="M1593" s="44">
        <v>2662.85</v>
      </c>
      <c r="N1593" s="106"/>
      <c r="O1593" s="1"/>
    </row>
    <row r="1594" spans="1:15">
      <c r="A1594" s="40">
        <v>43090</v>
      </c>
      <c r="B1594" s="45">
        <v>0.50497499999999995</v>
      </c>
      <c r="C1594" s="45">
        <v>0.23880599999999999</v>
      </c>
      <c r="D1594" s="45">
        <v>0.25621899999999997</v>
      </c>
      <c r="E1594" s="43">
        <f t="shared" si="474"/>
        <v>0.99999999999999989</v>
      </c>
      <c r="F1594" s="89">
        <f t="shared" si="475"/>
        <v>0.40415137499999998</v>
      </c>
      <c r="G1594" s="70">
        <f t="shared" si="476"/>
        <v>0.24875599999999998</v>
      </c>
      <c r="H1594" s="80">
        <f t="shared" si="447"/>
        <v>0.37536264178302992</v>
      </c>
      <c r="I1594" s="80">
        <f t="shared" si="448"/>
        <v>0.47693463375067235</v>
      </c>
      <c r="J1594" s="80">
        <f t="shared" si="449"/>
        <v>0.27379064981538748</v>
      </c>
      <c r="K1594" s="44">
        <v>2694.97</v>
      </c>
      <c r="L1594" s="44">
        <v>2652.01</v>
      </c>
      <c r="M1594" s="44">
        <v>2679.25</v>
      </c>
      <c r="N1594" s="106"/>
      <c r="O1594" s="1"/>
    </row>
    <row r="1595" spans="1:15">
      <c r="A1595" s="40">
        <v>43097</v>
      </c>
      <c r="B1595" s="45">
        <v>0.52645500000000001</v>
      </c>
      <c r="C1595" s="45">
        <v>0.26719599999999999</v>
      </c>
      <c r="D1595" s="45">
        <v>0.206349</v>
      </c>
      <c r="E1595" s="43">
        <f t="shared" si="474"/>
        <v>1</v>
      </c>
      <c r="F1595" s="89">
        <f t="shared" si="475"/>
        <v>0.41363962499999996</v>
      </c>
      <c r="G1595" s="70">
        <f t="shared" si="476"/>
        <v>0.320106</v>
      </c>
      <c r="H1595" s="80">
        <f t="shared" si="447"/>
        <v>0.37536264178302992</v>
      </c>
      <c r="I1595" s="80">
        <f t="shared" si="448"/>
        <v>0.47693463375067235</v>
      </c>
      <c r="J1595" s="80">
        <f t="shared" si="449"/>
        <v>0.27379064981538748</v>
      </c>
      <c r="K1595" s="44">
        <v>2694.44</v>
      </c>
      <c r="L1595" s="44">
        <v>2676.11</v>
      </c>
      <c r="M1595" s="44">
        <v>2682.62</v>
      </c>
      <c r="N1595" s="106"/>
      <c r="O1595" s="1"/>
    </row>
    <row r="1596" spans="1:15">
      <c r="A1596" s="40">
        <v>43104</v>
      </c>
      <c r="B1596" s="45">
        <v>0.59753100000000003</v>
      </c>
      <c r="C1596" s="45">
        <v>0.24691399999999999</v>
      </c>
      <c r="D1596" s="45">
        <v>0.155556</v>
      </c>
      <c r="E1596" s="43">
        <f t="shared" si="474"/>
        <v>1.0000009999999999</v>
      </c>
      <c r="F1596" s="89">
        <f t="shared" si="475"/>
        <v>0.43194987499999998</v>
      </c>
      <c r="G1596" s="70">
        <f t="shared" si="476"/>
        <v>0.44197500000000001</v>
      </c>
      <c r="H1596" s="80">
        <f t="shared" si="447"/>
        <v>0.37536264178302992</v>
      </c>
      <c r="I1596" s="80">
        <f t="shared" si="448"/>
        <v>0.47693463375067235</v>
      </c>
      <c r="J1596" s="80">
        <f t="shared" si="449"/>
        <v>0.27379064981538748</v>
      </c>
      <c r="K1596" s="44">
        <v>2714.37</v>
      </c>
      <c r="L1596" s="44">
        <v>2673.61</v>
      </c>
      <c r="M1596" s="44">
        <v>2713.06</v>
      </c>
      <c r="N1596" s="106"/>
      <c r="O1596" s="1"/>
    </row>
    <row r="1597" spans="1:15">
      <c r="A1597" s="40">
        <v>43111</v>
      </c>
      <c r="B1597" s="45">
        <v>0.48672599999999999</v>
      </c>
      <c r="C1597" s="45">
        <v>0.26253700000000002</v>
      </c>
      <c r="D1597" s="45">
        <v>0.25073699999999999</v>
      </c>
      <c r="E1597" s="43">
        <f t="shared" si="474"/>
        <v>1</v>
      </c>
      <c r="F1597" s="89">
        <f t="shared" si="475"/>
        <v>0.45610587499999994</v>
      </c>
      <c r="G1597" s="70">
        <f t="shared" si="476"/>
        <v>0.235989</v>
      </c>
      <c r="H1597" s="80">
        <f t="shared" si="447"/>
        <v>0.37536264178302992</v>
      </c>
      <c r="I1597" s="80">
        <f t="shared" si="448"/>
        <v>0.47693463375067235</v>
      </c>
      <c r="J1597" s="80">
        <f t="shared" si="449"/>
        <v>0.27379064981538748</v>
      </c>
      <c r="K1597" s="44">
        <v>2759.14</v>
      </c>
      <c r="L1597" s="44">
        <v>2697.77</v>
      </c>
      <c r="M1597" s="44">
        <v>2748.23</v>
      </c>
      <c r="N1597" s="106"/>
      <c r="O1597" s="1"/>
    </row>
    <row r="1598" spans="1:15">
      <c r="A1598" s="40">
        <v>43118</v>
      </c>
      <c r="B1598" s="45">
        <v>0.54113299999999998</v>
      </c>
      <c r="C1598" s="45">
        <v>0.244973</v>
      </c>
      <c r="D1598" s="45">
        <v>0.213894</v>
      </c>
      <c r="E1598" s="43">
        <f t="shared" ref="E1598:E1603" si="477">SUM(B1598:D1598)</f>
        <v>1</v>
      </c>
      <c r="F1598" s="89">
        <f t="shared" ref="F1598:F1603" si="478">AVERAGE(B1591:B1598)</f>
        <v>0.47938124999999998</v>
      </c>
      <c r="G1598" s="70">
        <f t="shared" ref="G1598:G1603" si="479">B1598-D1598</f>
        <v>0.32723899999999995</v>
      </c>
      <c r="H1598" s="80">
        <f t="shared" si="447"/>
        <v>0.37536264178302992</v>
      </c>
      <c r="I1598" s="80">
        <f t="shared" si="448"/>
        <v>0.47693463375067235</v>
      </c>
      <c r="J1598" s="80">
        <f t="shared" si="449"/>
        <v>0.27379064981538748</v>
      </c>
      <c r="K1598" s="44">
        <v>2807.54</v>
      </c>
      <c r="L1598" s="44">
        <v>2736.06</v>
      </c>
      <c r="M1598" s="44">
        <v>2802.56</v>
      </c>
      <c r="N1598" s="106"/>
      <c r="O1598" s="1"/>
    </row>
    <row r="1599" spans="1:15">
      <c r="A1599" s="40">
        <v>43125</v>
      </c>
      <c r="B1599" s="45">
        <v>0.45454499999999998</v>
      </c>
      <c r="C1599" s="45">
        <v>0.30519499999999999</v>
      </c>
      <c r="D1599" s="45">
        <v>0.24026</v>
      </c>
      <c r="E1599" s="43">
        <f t="shared" si="477"/>
        <v>1</v>
      </c>
      <c r="F1599" s="89">
        <f t="shared" si="478"/>
        <v>0.49126699999999995</v>
      </c>
      <c r="G1599" s="70">
        <f t="shared" si="479"/>
        <v>0.21428499999999998</v>
      </c>
      <c r="H1599" s="80">
        <f t="shared" si="447"/>
        <v>0.37536264178302992</v>
      </c>
      <c r="I1599" s="80">
        <f t="shared" si="448"/>
        <v>0.47693463375067235</v>
      </c>
      <c r="J1599" s="80">
        <f t="shared" si="449"/>
        <v>0.27379064981538748</v>
      </c>
      <c r="K1599" s="44">
        <v>2852.97</v>
      </c>
      <c r="L1599" s="44">
        <v>2778.38</v>
      </c>
      <c r="M1599" s="44">
        <v>2837.54</v>
      </c>
      <c r="N1599" s="106"/>
      <c r="O1599" s="1"/>
    </row>
    <row r="1600" spans="1:15">
      <c r="A1600" s="40">
        <v>43132</v>
      </c>
      <c r="B1600" s="45">
        <v>0.447712</v>
      </c>
      <c r="C1600" s="45">
        <v>0.264706</v>
      </c>
      <c r="D1600" s="45">
        <v>0.287582</v>
      </c>
      <c r="E1600" s="43">
        <f t="shared" si="477"/>
        <v>1</v>
      </c>
      <c r="F1600" s="89">
        <f t="shared" si="478"/>
        <v>0.50113462499999994</v>
      </c>
      <c r="G1600" s="70">
        <f t="shared" si="479"/>
        <v>0.16012999999999999</v>
      </c>
      <c r="H1600" s="80">
        <f t="shared" si="447"/>
        <v>0.37536264178302992</v>
      </c>
      <c r="I1600" s="80">
        <f t="shared" si="448"/>
        <v>0.47693463375067235</v>
      </c>
      <c r="J1600" s="80">
        <f t="shared" si="449"/>
        <v>0.27379064981538748</v>
      </c>
      <c r="K1600" s="44">
        <v>2872.87</v>
      </c>
      <c r="L1600" s="44">
        <v>2813.04</v>
      </c>
      <c r="M1600" s="44">
        <v>2823.81</v>
      </c>
      <c r="N1600" s="106"/>
      <c r="O1600" s="1"/>
    </row>
    <row r="1601" spans="1:15">
      <c r="A1601" s="40">
        <v>43139</v>
      </c>
      <c r="B1601" s="45">
        <v>0.37027700000000002</v>
      </c>
      <c r="C1601" s="45">
        <v>0.27959699999999998</v>
      </c>
      <c r="D1601" s="45">
        <v>0.35012599999999999</v>
      </c>
      <c r="E1601" s="43">
        <f t="shared" si="477"/>
        <v>1</v>
      </c>
      <c r="F1601" s="89">
        <f t="shared" si="478"/>
        <v>0.49116925</v>
      </c>
      <c r="G1601" s="70">
        <f t="shared" si="479"/>
        <v>2.015100000000003E-2</v>
      </c>
      <c r="H1601" s="80">
        <f t="shared" si="447"/>
        <v>0.37536264178302992</v>
      </c>
      <c r="I1601" s="80">
        <f t="shared" si="448"/>
        <v>0.47693463375067235</v>
      </c>
      <c r="J1601" s="80">
        <f t="shared" si="449"/>
        <v>0.27379064981538748</v>
      </c>
      <c r="K1601" s="44">
        <v>2839.26</v>
      </c>
      <c r="L1601" s="44">
        <v>2593.0700000000002</v>
      </c>
      <c r="M1601" s="44">
        <v>2681.66</v>
      </c>
      <c r="N1601" s="106"/>
      <c r="O1601" s="1"/>
    </row>
    <row r="1602" spans="1:15">
      <c r="A1602" s="40">
        <v>43146</v>
      </c>
      <c r="B1602" s="45">
        <v>0.48519400000000001</v>
      </c>
      <c r="C1602" s="45">
        <v>0.30068299999999998</v>
      </c>
      <c r="D1602" s="45">
        <v>0.21412300000000001</v>
      </c>
      <c r="E1602" s="43">
        <f t="shared" si="477"/>
        <v>1</v>
      </c>
      <c r="F1602" s="89">
        <f t="shared" si="478"/>
        <v>0.488696625</v>
      </c>
      <c r="G1602" s="70">
        <f t="shared" si="479"/>
        <v>0.27107100000000001</v>
      </c>
      <c r="H1602" s="80">
        <f t="shared" si="447"/>
        <v>0.37536264178302992</v>
      </c>
      <c r="I1602" s="80">
        <f t="shared" si="448"/>
        <v>0.47693463375067235</v>
      </c>
      <c r="J1602" s="80">
        <f t="shared" si="449"/>
        <v>0.27379064981538748</v>
      </c>
      <c r="K1602" s="44">
        <v>2727.67</v>
      </c>
      <c r="L1602" s="44">
        <v>2532.69</v>
      </c>
      <c r="M1602" s="44">
        <v>2698.63</v>
      </c>
      <c r="N1602" s="106"/>
      <c r="O1602" s="1"/>
    </row>
    <row r="1603" spans="1:15">
      <c r="A1603" s="40">
        <v>43153</v>
      </c>
      <c r="B1603" s="45">
        <v>0.44651200000000002</v>
      </c>
      <c r="C1603" s="45">
        <v>0.32558100000000001</v>
      </c>
      <c r="D1603" s="45">
        <v>0.227907</v>
      </c>
      <c r="E1603" s="43">
        <f t="shared" si="477"/>
        <v>1</v>
      </c>
      <c r="F1603" s="89">
        <f t="shared" si="478"/>
        <v>0.47870374999999998</v>
      </c>
      <c r="G1603" s="70">
        <f t="shared" si="479"/>
        <v>0.21860500000000002</v>
      </c>
      <c r="H1603" s="80">
        <f t="shared" si="447"/>
        <v>0.37536264178302992</v>
      </c>
      <c r="I1603" s="80">
        <f t="shared" si="448"/>
        <v>0.47693463375067235</v>
      </c>
      <c r="J1603" s="80">
        <f t="shared" si="449"/>
        <v>0.27379064981538748</v>
      </c>
      <c r="K1603" s="44">
        <v>2754.42</v>
      </c>
      <c r="L1603" s="44">
        <v>2637.08</v>
      </c>
      <c r="M1603" s="44">
        <v>2701.33</v>
      </c>
      <c r="N1603" s="106"/>
      <c r="O1603" s="1"/>
    </row>
    <row r="1604" spans="1:15">
      <c r="A1604" s="40">
        <v>43160</v>
      </c>
      <c r="B1604" s="45">
        <v>0.372832</v>
      </c>
      <c r="C1604" s="45">
        <v>0.39306400000000002</v>
      </c>
      <c r="D1604" s="45">
        <v>0.23410400000000001</v>
      </c>
      <c r="E1604" s="43">
        <f t="shared" ref="E1604:E1609" si="480">SUM(B1604:D1604)</f>
        <v>1</v>
      </c>
      <c r="F1604" s="89">
        <f t="shared" ref="F1604:F1609" si="481">AVERAGE(B1597:B1604)</f>
        <v>0.45061637499999996</v>
      </c>
      <c r="G1604" s="70">
        <f t="shared" ref="G1604:G1609" si="482">B1604-D1604</f>
        <v>0.13872799999999999</v>
      </c>
      <c r="H1604" s="80">
        <f t="shared" si="447"/>
        <v>0.37536264178302992</v>
      </c>
      <c r="I1604" s="80">
        <f t="shared" si="448"/>
        <v>0.47693463375067235</v>
      </c>
      <c r="J1604" s="80">
        <f t="shared" si="449"/>
        <v>0.27379064981538748</v>
      </c>
      <c r="K1604" s="44">
        <v>2789.15</v>
      </c>
      <c r="L1604" s="44">
        <v>2697.77</v>
      </c>
      <c r="M1604" s="44">
        <v>2713.83</v>
      </c>
      <c r="N1604" s="106"/>
      <c r="O1604" s="1"/>
    </row>
    <row r="1605" spans="1:15">
      <c r="A1605" s="40">
        <v>43167</v>
      </c>
      <c r="B1605" s="45">
        <v>0.26402599999999998</v>
      </c>
      <c r="C1605" s="45">
        <v>0.45214500000000002</v>
      </c>
      <c r="D1605" s="45">
        <v>0.28382800000000002</v>
      </c>
      <c r="E1605" s="43">
        <f t="shared" si="480"/>
        <v>0.99999900000000008</v>
      </c>
      <c r="F1605" s="89">
        <f t="shared" si="481"/>
        <v>0.42277887499999994</v>
      </c>
      <c r="G1605" s="70">
        <f t="shared" si="482"/>
        <v>-1.9802000000000042E-2</v>
      </c>
      <c r="H1605" s="80">
        <f t="shared" si="447"/>
        <v>0.37536264178302992</v>
      </c>
      <c r="I1605" s="80">
        <f t="shared" si="448"/>
        <v>0.47693463375067235</v>
      </c>
      <c r="J1605" s="80">
        <f t="shared" si="449"/>
        <v>0.27379064981538748</v>
      </c>
      <c r="K1605" s="44">
        <v>2761.52</v>
      </c>
      <c r="L1605" s="44">
        <v>2647.32</v>
      </c>
      <c r="M1605" s="44">
        <v>2726.8</v>
      </c>
      <c r="N1605" s="106"/>
      <c r="O1605" s="1"/>
    </row>
    <row r="1606" spans="1:15">
      <c r="A1606" s="40">
        <v>43174</v>
      </c>
      <c r="B1606" s="45">
        <v>0.368421</v>
      </c>
      <c r="C1606" s="45">
        <v>0.41828300000000002</v>
      </c>
      <c r="D1606" s="45">
        <v>0.21329600000000001</v>
      </c>
      <c r="E1606" s="43">
        <f t="shared" si="480"/>
        <v>1</v>
      </c>
      <c r="F1606" s="89">
        <f t="shared" si="481"/>
        <v>0.40118987500000003</v>
      </c>
      <c r="G1606" s="70">
        <f t="shared" si="482"/>
        <v>0.15512499999999999</v>
      </c>
      <c r="H1606" s="80">
        <f t="shared" ref="H1606:H1669" si="483">$B$1878</f>
        <v>0.37536264178302992</v>
      </c>
      <c r="I1606" s="80">
        <f t="shared" ref="I1606:I1669" si="484">$B$1880</f>
        <v>0.47693463375067235</v>
      </c>
      <c r="J1606" s="80">
        <f t="shared" ref="J1606:J1669" si="485">$B$1881</f>
        <v>0.27379064981538748</v>
      </c>
      <c r="K1606" s="44">
        <v>2801.9</v>
      </c>
      <c r="L1606" s="44">
        <v>2701.74</v>
      </c>
      <c r="M1606" s="44">
        <v>2749.48</v>
      </c>
      <c r="N1606" s="106"/>
      <c r="O1606" s="1"/>
    </row>
    <row r="1607" spans="1:15">
      <c r="A1607" s="40">
        <v>43181</v>
      </c>
      <c r="B1607" s="45">
        <v>0.33234399999999997</v>
      </c>
      <c r="C1607" s="45">
        <v>0.38278899999999999</v>
      </c>
      <c r="D1607" s="45">
        <v>0.28486600000000001</v>
      </c>
      <c r="E1607" s="43">
        <f t="shared" si="480"/>
        <v>0.99999900000000008</v>
      </c>
      <c r="F1607" s="89">
        <f t="shared" si="481"/>
        <v>0.38591475000000003</v>
      </c>
      <c r="G1607" s="70">
        <f t="shared" si="482"/>
        <v>4.7477999999999965E-2</v>
      </c>
      <c r="H1607" s="80">
        <f t="shared" si="483"/>
        <v>0.37536264178302992</v>
      </c>
      <c r="I1607" s="80">
        <f t="shared" si="484"/>
        <v>0.47693463375067235</v>
      </c>
      <c r="J1607" s="80">
        <f t="shared" si="485"/>
        <v>0.27379064981538748</v>
      </c>
      <c r="K1607" s="44">
        <v>2777.11</v>
      </c>
      <c r="L1607" s="44">
        <v>2694.59</v>
      </c>
      <c r="M1607" s="44">
        <v>2711.93</v>
      </c>
      <c r="N1607" s="106"/>
      <c r="O1607" s="1"/>
    </row>
    <row r="1608" spans="1:15">
      <c r="A1608" s="40">
        <v>43188</v>
      </c>
      <c r="B1608" s="45">
        <v>0.31936100000000001</v>
      </c>
      <c r="C1608" s="45">
        <v>0.327345</v>
      </c>
      <c r="D1608" s="45">
        <v>0.35329300000000002</v>
      </c>
      <c r="E1608" s="43">
        <f t="shared" si="480"/>
        <v>0.99999900000000008</v>
      </c>
      <c r="F1608" s="89">
        <f t="shared" si="481"/>
        <v>0.36987087500000004</v>
      </c>
      <c r="G1608" s="70">
        <f t="shared" si="482"/>
        <v>-3.3932000000000018E-2</v>
      </c>
      <c r="H1608" s="80">
        <f t="shared" si="483"/>
        <v>0.37536264178302992</v>
      </c>
      <c r="I1608" s="80">
        <f t="shared" si="484"/>
        <v>0.47693463375067235</v>
      </c>
      <c r="J1608" s="80">
        <f t="shared" si="485"/>
        <v>0.27379064981538748</v>
      </c>
      <c r="K1608" s="44">
        <v>2739.14</v>
      </c>
      <c r="L1608" s="44">
        <v>2585.89</v>
      </c>
      <c r="M1608" s="44">
        <v>2605</v>
      </c>
      <c r="N1608" s="106"/>
      <c r="O1608" s="1"/>
    </row>
    <row r="1609" spans="1:15">
      <c r="A1609" s="40">
        <v>43195</v>
      </c>
      <c r="B1609" s="45">
        <v>0.31896600000000003</v>
      </c>
      <c r="C1609" s="45">
        <v>0.31465500000000002</v>
      </c>
      <c r="D1609" s="45">
        <v>0.36637900000000001</v>
      </c>
      <c r="E1609" s="43">
        <f t="shared" si="480"/>
        <v>1</v>
      </c>
      <c r="F1609" s="89">
        <f t="shared" si="481"/>
        <v>0.36345699999999997</v>
      </c>
      <c r="G1609" s="70">
        <f t="shared" si="482"/>
        <v>-4.7412999999999983E-2</v>
      </c>
      <c r="H1609" s="80">
        <f t="shared" si="483"/>
        <v>0.37536264178302992</v>
      </c>
      <c r="I1609" s="80">
        <f t="shared" si="484"/>
        <v>0.47693463375067235</v>
      </c>
      <c r="J1609" s="80">
        <f t="shared" si="485"/>
        <v>0.27379064981538748</v>
      </c>
      <c r="K1609" s="44">
        <v>2674.78</v>
      </c>
      <c r="L1609" s="44">
        <v>2553.8000000000002</v>
      </c>
      <c r="M1609" s="44">
        <v>2644.69</v>
      </c>
      <c r="N1609" s="106"/>
      <c r="O1609" s="1"/>
    </row>
    <row r="1610" spans="1:15">
      <c r="A1610" s="40">
        <v>43202</v>
      </c>
      <c r="B1610" s="45">
        <v>0.26086999999999999</v>
      </c>
      <c r="C1610" s="45">
        <v>0.31159399999999998</v>
      </c>
      <c r="D1610" s="45">
        <v>0.42753600000000003</v>
      </c>
      <c r="E1610" s="43">
        <f t="shared" ref="E1610:E1615" si="486">SUM(B1610:D1610)</f>
        <v>1</v>
      </c>
      <c r="F1610" s="89">
        <f t="shared" ref="F1610:F1615" si="487">AVERAGE(B1603:B1610)</f>
        <v>0.33541650000000001</v>
      </c>
      <c r="G1610" s="70">
        <f t="shared" ref="G1610:G1615" si="488">B1610-D1610</f>
        <v>-0.16666600000000004</v>
      </c>
      <c r="H1610" s="80">
        <f t="shared" si="483"/>
        <v>0.37536264178302992</v>
      </c>
      <c r="I1610" s="80">
        <f t="shared" si="484"/>
        <v>0.47693463375067235</v>
      </c>
      <c r="J1610" s="80">
        <f t="shared" si="485"/>
        <v>0.27379064981538748</v>
      </c>
      <c r="K1610" s="44">
        <v>2672.08</v>
      </c>
      <c r="L1610" s="44">
        <v>2573.61</v>
      </c>
      <c r="M1610" s="44">
        <v>2642.19</v>
      </c>
      <c r="N1610" s="106"/>
      <c r="O1610" s="1"/>
    </row>
    <row r="1611" spans="1:15">
      <c r="A1611" s="40">
        <v>43209</v>
      </c>
      <c r="B1611" s="45">
        <v>0.377834</v>
      </c>
      <c r="C1611" s="45">
        <v>0.32997500000000002</v>
      </c>
      <c r="D1611" s="45">
        <v>0.29219099999999998</v>
      </c>
      <c r="E1611" s="43">
        <f t="shared" si="486"/>
        <v>1</v>
      </c>
      <c r="F1611" s="89">
        <f t="shared" si="487"/>
        <v>0.32683174999999998</v>
      </c>
      <c r="G1611" s="70">
        <f t="shared" si="488"/>
        <v>8.5643000000000025E-2</v>
      </c>
      <c r="H1611" s="80">
        <f t="shared" si="483"/>
        <v>0.37536264178302992</v>
      </c>
      <c r="I1611" s="80">
        <f t="shared" si="484"/>
        <v>0.47693463375067235</v>
      </c>
      <c r="J1611" s="80">
        <f t="shared" si="485"/>
        <v>0.27379064981538748</v>
      </c>
      <c r="K1611" s="44">
        <v>2717.49</v>
      </c>
      <c r="L1611" s="44">
        <v>2639.25</v>
      </c>
      <c r="M1611" s="44">
        <v>2708.64</v>
      </c>
      <c r="N1611" s="106"/>
      <c r="O1611" s="1"/>
    </row>
    <row r="1612" spans="1:15">
      <c r="A1612" s="40">
        <v>43216</v>
      </c>
      <c r="B1612" s="45">
        <v>0.369085</v>
      </c>
      <c r="C1612" s="45">
        <v>0.37539400000000001</v>
      </c>
      <c r="D1612" s="45">
        <v>0.255521</v>
      </c>
      <c r="E1612" s="43">
        <f t="shared" si="486"/>
        <v>1</v>
      </c>
      <c r="F1612" s="89">
        <f t="shared" si="487"/>
        <v>0.32636337500000001</v>
      </c>
      <c r="G1612" s="70">
        <f t="shared" si="488"/>
        <v>0.113564</v>
      </c>
      <c r="H1612" s="80">
        <f t="shared" si="483"/>
        <v>0.37536264178302992</v>
      </c>
      <c r="I1612" s="80">
        <f t="shared" si="484"/>
        <v>0.47693463375067235</v>
      </c>
      <c r="J1612" s="80">
        <f t="shared" si="485"/>
        <v>0.27379064981538748</v>
      </c>
      <c r="K1612" s="44">
        <v>2717.49</v>
      </c>
      <c r="L1612" s="44">
        <v>2612.67</v>
      </c>
      <c r="M1612" s="44">
        <v>2639.4</v>
      </c>
      <c r="N1612" s="106"/>
      <c r="O1612" s="1"/>
    </row>
    <row r="1613" spans="1:15">
      <c r="A1613" s="40">
        <v>43223</v>
      </c>
      <c r="B1613" s="45">
        <v>0.28395100000000001</v>
      </c>
      <c r="C1613" s="45">
        <v>0.41358</v>
      </c>
      <c r="D1613" s="45">
        <v>0.30246899999999999</v>
      </c>
      <c r="E1613" s="43">
        <f t="shared" si="486"/>
        <v>1</v>
      </c>
      <c r="F1613" s="89">
        <f t="shared" si="487"/>
        <v>0.32885399999999998</v>
      </c>
      <c r="G1613" s="70">
        <f t="shared" si="488"/>
        <v>-1.8517999999999979E-2</v>
      </c>
      <c r="H1613" s="80">
        <f t="shared" si="483"/>
        <v>0.37536264178302992</v>
      </c>
      <c r="I1613" s="80">
        <f t="shared" si="484"/>
        <v>0.47693463375067235</v>
      </c>
      <c r="J1613" s="80">
        <f t="shared" si="485"/>
        <v>0.27379064981538748</v>
      </c>
      <c r="K1613" s="44">
        <v>2682.87</v>
      </c>
      <c r="L1613" s="44">
        <v>2612.67</v>
      </c>
      <c r="M1613" s="44">
        <v>2635.67</v>
      </c>
      <c r="N1613" s="106"/>
      <c r="O1613" s="1"/>
    </row>
    <row r="1614" spans="1:15">
      <c r="A1614" s="40">
        <v>43230</v>
      </c>
      <c r="B1614" s="45">
        <v>0.33510600000000001</v>
      </c>
      <c r="C1614" s="45">
        <v>0.40957399999999999</v>
      </c>
      <c r="D1614" s="45">
        <v>0.25531900000000002</v>
      </c>
      <c r="E1614" s="43">
        <f t="shared" si="486"/>
        <v>0.99999900000000008</v>
      </c>
      <c r="F1614" s="89">
        <f t="shared" si="487"/>
        <v>0.32468962500000004</v>
      </c>
      <c r="G1614" s="70">
        <f t="shared" si="488"/>
        <v>7.9786999999999997E-2</v>
      </c>
      <c r="H1614" s="80">
        <f t="shared" si="483"/>
        <v>0.37536264178302992</v>
      </c>
      <c r="I1614" s="80">
        <f t="shared" si="484"/>
        <v>0.47693463375067235</v>
      </c>
      <c r="J1614" s="80">
        <f t="shared" si="485"/>
        <v>0.27379064981538748</v>
      </c>
      <c r="K1614" s="44">
        <v>2701.27</v>
      </c>
      <c r="L1614" s="44">
        <v>2594.62</v>
      </c>
      <c r="M1614" s="44">
        <v>2697.79</v>
      </c>
      <c r="N1614" s="106"/>
      <c r="O1614" s="1"/>
    </row>
    <row r="1615" spans="1:15">
      <c r="A1615" s="40">
        <v>43237</v>
      </c>
      <c r="B1615" s="45">
        <v>0.366755</v>
      </c>
      <c r="C1615" s="45">
        <v>0.42744100000000002</v>
      </c>
      <c r="D1615" s="45">
        <v>0.20580499999999999</v>
      </c>
      <c r="E1615" s="43">
        <f t="shared" si="486"/>
        <v>1.0000009999999999</v>
      </c>
      <c r="F1615" s="89">
        <f t="shared" si="487"/>
        <v>0.32899100000000003</v>
      </c>
      <c r="G1615" s="70">
        <f t="shared" si="488"/>
        <v>0.16095000000000001</v>
      </c>
      <c r="H1615" s="80">
        <f t="shared" si="483"/>
        <v>0.37536264178302992</v>
      </c>
      <c r="I1615" s="80">
        <f t="shared" si="484"/>
        <v>0.47693463375067235</v>
      </c>
      <c r="J1615" s="80">
        <f t="shared" si="485"/>
        <v>0.27379064981538748</v>
      </c>
      <c r="K1615" s="44">
        <v>2742.1</v>
      </c>
      <c r="L1615" s="44">
        <v>2674.14</v>
      </c>
      <c r="M1615" s="44">
        <v>2722.46</v>
      </c>
      <c r="N1615" s="106"/>
      <c r="O1615" s="1"/>
    </row>
    <row r="1616" spans="1:15">
      <c r="A1616" s="40">
        <v>43244</v>
      </c>
      <c r="B1616" s="45">
        <v>0.38562099999999999</v>
      </c>
      <c r="C1616" s="45">
        <v>0.36274499999999998</v>
      </c>
      <c r="D1616" s="45">
        <v>0.25163400000000002</v>
      </c>
      <c r="E1616" s="43">
        <f t="shared" ref="E1616:E1621" si="489">SUM(B1616:D1616)</f>
        <v>1</v>
      </c>
      <c r="F1616" s="89">
        <f t="shared" ref="F1616:F1621" si="490">AVERAGE(B1609:B1616)</f>
        <v>0.3372735</v>
      </c>
      <c r="G1616" s="70">
        <f t="shared" ref="G1616:G1621" si="491">B1616-D1616</f>
        <v>0.13398699999999997</v>
      </c>
      <c r="H1616" s="80">
        <f t="shared" si="483"/>
        <v>0.37536264178302992</v>
      </c>
      <c r="I1616" s="80">
        <f t="shared" si="484"/>
        <v>0.47693463375067235</v>
      </c>
      <c r="J1616" s="80">
        <f t="shared" si="485"/>
        <v>0.27379064981538748</v>
      </c>
      <c r="K1616" s="44">
        <v>2742.24</v>
      </c>
      <c r="L1616" s="44">
        <v>2709.18</v>
      </c>
      <c r="M1616" s="44">
        <v>2733.29</v>
      </c>
      <c r="N1616" s="106"/>
      <c r="O1616" s="1"/>
    </row>
    <row r="1617" spans="1:15">
      <c r="A1617" s="40">
        <v>43251</v>
      </c>
      <c r="B1617" s="45">
        <v>0.35018100000000002</v>
      </c>
      <c r="C1617" s="45">
        <v>0.38628200000000001</v>
      </c>
      <c r="D1617" s="45">
        <v>0.26353799999999999</v>
      </c>
      <c r="E1617" s="43">
        <f t="shared" si="489"/>
        <v>1.0000010000000001</v>
      </c>
      <c r="F1617" s="89">
        <f t="shared" si="490"/>
        <v>0.341175375</v>
      </c>
      <c r="G1617" s="70">
        <f t="shared" si="491"/>
        <v>8.6643000000000026E-2</v>
      </c>
      <c r="H1617" s="80">
        <f t="shared" si="483"/>
        <v>0.37536264178302992</v>
      </c>
      <c r="I1617" s="80">
        <f t="shared" si="484"/>
        <v>0.47693463375067235</v>
      </c>
      <c r="J1617" s="80">
        <f t="shared" si="485"/>
        <v>0.27379064981538748</v>
      </c>
      <c r="K1617" s="44">
        <v>2742.24</v>
      </c>
      <c r="L1617" s="44">
        <v>2676.81</v>
      </c>
      <c r="M1617" s="44">
        <v>2724.01</v>
      </c>
      <c r="N1617" s="106"/>
      <c r="O1617" s="1"/>
    </row>
    <row r="1618" spans="1:15">
      <c r="A1618" s="40">
        <v>43258</v>
      </c>
      <c r="B1618" s="45">
        <v>0.38931300000000002</v>
      </c>
      <c r="C1618" s="45">
        <v>0.34351100000000001</v>
      </c>
      <c r="D1618" s="45">
        <v>0.26717600000000002</v>
      </c>
      <c r="E1618" s="43">
        <f t="shared" si="489"/>
        <v>1</v>
      </c>
      <c r="F1618" s="89">
        <f t="shared" si="490"/>
        <v>0.35723074999999999</v>
      </c>
      <c r="G1618" s="70">
        <f t="shared" si="491"/>
        <v>0.122137</v>
      </c>
      <c r="H1618" s="80">
        <f t="shared" si="483"/>
        <v>0.37536264178302992</v>
      </c>
      <c r="I1618" s="80">
        <f t="shared" si="484"/>
        <v>0.47693463375067235</v>
      </c>
      <c r="J1618" s="80">
        <f t="shared" si="485"/>
        <v>0.27379064981538748</v>
      </c>
      <c r="K1618" s="44">
        <v>2772.39</v>
      </c>
      <c r="L1618" s="44">
        <v>2700.68</v>
      </c>
      <c r="M1618" s="44">
        <v>2772.35</v>
      </c>
      <c r="N1618" s="106"/>
      <c r="O1618" s="1"/>
    </row>
    <row r="1619" spans="1:15">
      <c r="A1619" s="40">
        <v>43265</v>
      </c>
      <c r="B1619" s="45">
        <v>0.44780199999999998</v>
      </c>
      <c r="C1619" s="45">
        <v>0.33516499999999999</v>
      </c>
      <c r="D1619" s="45">
        <v>0.217033</v>
      </c>
      <c r="E1619" s="43">
        <f t="shared" si="489"/>
        <v>1</v>
      </c>
      <c r="F1619" s="89">
        <f t="shared" si="490"/>
        <v>0.36597674999999996</v>
      </c>
      <c r="G1619" s="70">
        <f t="shared" si="491"/>
        <v>0.23076899999999997</v>
      </c>
      <c r="H1619" s="80">
        <f t="shared" si="483"/>
        <v>0.37536264178302992</v>
      </c>
      <c r="I1619" s="80">
        <f t="shared" si="484"/>
        <v>0.47693463375067235</v>
      </c>
      <c r="J1619" s="80">
        <f t="shared" si="485"/>
        <v>0.27379064981538748</v>
      </c>
      <c r="K1619" s="44">
        <v>2791.47</v>
      </c>
      <c r="L1619" s="44">
        <v>2748.46</v>
      </c>
      <c r="M1619" s="44">
        <v>2775.63</v>
      </c>
      <c r="N1619" s="106"/>
      <c r="O1619" s="1"/>
    </row>
    <row r="1620" spans="1:15">
      <c r="A1620" s="40">
        <v>43272</v>
      </c>
      <c r="B1620" s="45">
        <v>0.387187</v>
      </c>
      <c r="C1620" s="45">
        <v>0.35097499999999998</v>
      </c>
      <c r="D1620" s="45">
        <v>0.26183800000000002</v>
      </c>
      <c r="E1620" s="43">
        <f t="shared" si="489"/>
        <v>1</v>
      </c>
      <c r="F1620" s="89">
        <f t="shared" si="490"/>
        <v>0.3682395</v>
      </c>
      <c r="G1620" s="70">
        <f t="shared" si="491"/>
        <v>0.12534899999999999</v>
      </c>
      <c r="H1620" s="80">
        <f t="shared" si="483"/>
        <v>0.37536264178302992</v>
      </c>
      <c r="I1620" s="80">
        <f t="shared" si="484"/>
        <v>0.47693463375067235</v>
      </c>
      <c r="J1620" s="80">
        <f t="shared" si="485"/>
        <v>0.27379064981538748</v>
      </c>
      <c r="K1620" s="44">
        <v>2791.47</v>
      </c>
      <c r="L1620" s="44">
        <v>2743.19</v>
      </c>
      <c r="M1620" s="44">
        <v>2767.32</v>
      </c>
      <c r="N1620" s="106"/>
      <c r="O1620" s="1"/>
    </row>
    <row r="1621" spans="1:15">
      <c r="A1621" s="40">
        <v>43279</v>
      </c>
      <c r="B1621" s="45">
        <v>0.28448299999999999</v>
      </c>
      <c r="C1621" s="45">
        <v>0.30747099999999999</v>
      </c>
      <c r="D1621" s="45">
        <v>0.40804600000000002</v>
      </c>
      <c r="E1621" s="43">
        <f t="shared" si="489"/>
        <v>1</v>
      </c>
      <c r="F1621" s="89">
        <f t="shared" si="490"/>
        <v>0.36830599999999997</v>
      </c>
      <c r="G1621" s="70">
        <f t="shared" si="491"/>
        <v>-0.12356300000000003</v>
      </c>
      <c r="H1621" s="80">
        <f t="shared" si="483"/>
        <v>0.37536264178302992</v>
      </c>
      <c r="I1621" s="80">
        <f t="shared" si="484"/>
        <v>0.47693463375067235</v>
      </c>
      <c r="J1621" s="80">
        <f t="shared" si="485"/>
        <v>0.27379064981538748</v>
      </c>
      <c r="K1621" s="44">
        <v>2774.86</v>
      </c>
      <c r="L1621" s="44">
        <v>2698.67</v>
      </c>
      <c r="M1621" s="44">
        <v>2699.63</v>
      </c>
      <c r="N1621" s="106"/>
      <c r="O1621" s="1"/>
    </row>
    <row r="1622" spans="1:15">
      <c r="A1622" s="40">
        <v>43286</v>
      </c>
      <c r="B1622" s="45">
        <v>0.27855200000000002</v>
      </c>
      <c r="C1622" s="45">
        <v>0.32869100000000001</v>
      </c>
      <c r="D1622" s="45">
        <v>0.392758</v>
      </c>
      <c r="E1622" s="43">
        <f t="shared" ref="E1622:E1627" si="492">SUM(B1622:D1622)</f>
        <v>1.0000009999999999</v>
      </c>
      <c r="F1622" s="89">
        <f t="shared" ref="F1622:F1627" si="493">AVERAGE(B1615:B1622)</f>
        <v>0.36123675</v>
      </c>
      <c r="G1622" s="70">
        <f t="shared" ref="G1622:G1627" si="494">B1622-D1622</f>
        <v>-0.11420599999999997</v>
      </c>
      <c r="H1622" s="80">
        <f t="shared" si="483"/>
        <v>0.37536264178302992</v>
      </c>
      <c r="I1622" s="80">
        <f t="shared" si="484"/>
        <v>0.47693463375067235</v>
      </c>
      <c r="J1622" s="80">
        <f t="shared" si="485"/>
        <v>0.27379064981538748</v>
      </c>
      <c r="K1622" s="44">
        <v>2746.09</v>
      </c>
      <c r="L1622" s="44">
        <v>2691.99</v>
      </c>
      <c r="M1622" s="44">
        <v>2713.22</v>
      </c>
      <c r="N1622" s="106"/>
      <c r="O1622" s="1"/>
    </row>
    <row r="1623" spans="1:15">
      <c r="A1623" s="40">
        <v>43293</v>
      </c>
      <c r="B1623" s="45">
        <v>0.430508</v>
      </c>
      <c r="C1623" s="45">
        <v>0.27796599999999999</v>
      </c>
      <c r="D1623" s="45">
        <v>0.29152499999999998</v>
      </c>
      <c r="E1623" s="43">
        <f t="shared" si="492"/>
        <v>0.99999900000000008</v>
      </c>
      <c r="F1623" s="89">
        <f t="shared" si="493"/>
        <v>0.36920587500000002</v>
      </c>
      <c r="G1623" s="70">
        <f t="shared" si="494"/>
        <v>0.13898300000000002</v>
      </c>
      <c r="H1623" s="80">
        <f t="shared" si="483"/>
        <v>0.37536264178302992</v>
      </c>
      <c r="I1623" s="80">
        <f t="shared" si="484"/>
        <v>0.47693463375067235</v>
      </c>
      <c r="J1623" s="80">
        <f t="shared" si="485"/>
        <v>0.27379064981538748</v>
      </c>
      <c r="K1623" s="44">
        <v>2795.58</v>
      </c>
      <c r="L1623" s="44">
        <v>2711.16</v>
      </c>
      <c r="M1623" s="44">
        <v>2774.02</v>
      </c>
      <c r="N1623" s="106"/>
      <c r="O1623" s="1"/>
    </row>
    <row r="1624" spans="1:15">
      <c r="A1624" s="40">
        <v>43300</v>
      </c>
      <c r="B1624" s="45">
        <v>0.34663300000000002</v>
      </c>
      <c r="C1624" s="45">
        <v>0.40399000000000002</v>
      </c>
      <c r="D1624" s="45">
        <v>0.24937699999999999</v>
      </c>
      <c r="E1624" s="43">
        <f t="shared" si="492"/>
        <v>1</v>
      </c>
      <c r="F1624" s="89">
        <f t="shared" si="493"/>
        <v>0.36433237500000004</v>
      </c>
      <c r="G1624" s="70">
        <f t="shared" si="494"/>
        <v>9.7256000000000037E-2</v>
      </c>
      <c r="H1624" s="80">
        <f t="shared" si="483"/>
        <v>0.37536264178302992</v>
      </c>
      <c r="I1624" s="80">
        <f t="shared" si="484"/>
        <v>0.47693463375067235</v>
      </c>
      <c r="J1624" s="80">
        <f t="shared" si="485"/>
        <v>0.27379064981538748</v>
      </c>
      <c r="K1624" s="44">
        <v>2816.76</v>
      </c>
      <c r="L1624" s="44">
        <v>2770.77</v>
      </c>
      <c r="M1624" s="44">
        <v>2815.62</v>
      </c>
      <c r="N1624" s="106"/>
      <c r="O1624" s="1"/>
    </row>
    <row r="1625" spans="1:15">
      <c r="A1625" s="40">
        <v>43307</v>
      </c>
      <c r="B1625" s="45">
        <v>0.31521700000000002</v>
      </c>
      <c r="C1625" s="45">
        <v>0.41576099999999999</v>
      </c>
      <c r="D1625" s="45">
        <v>0.26902199999999998</v>
      </c>
      <c r="E1625" s="43">
        <f t="shared" si="492"/>
        <v>1</v>
      </c>
      <c r="F1625" s="89">
        <f t="shared" si="493"/>
        <v>0.35996187500000004</v>
      </c>
      <c r="G1625" s="70">
        <f t="shared" si="494"/>
        <v>4.6195000000000042E-2</v>
      </c>
      <c r="H1625" s="80">
        <f t="shared" si="483"/>
        <v>0.37536264178302992</v>
      </c>
      <c r="I1625" s="80">
        <f t="shared" si="484"/>
        <v>0.47693463375067235</v>
      </c>
      <c r="J1625" s="80">
        <f t="shared" si="485"/>
        <v>0.27379064981538748</v>
      </c>
      <c r="K1625" s="44">
        <v>2848.03</v>
      </c>
      <c r="L1625" s="44">
        <v>2795.14</v>
      </c>
      <c r="M1625" s="44">
        <v>2846.07</v>
      </c>
      <c r="N1625" s="106"/>
      <c r="O1625" s="1"/>
    </row>
    <row r="1626" spans="1:15">
      <c r="A1626" s="40">
        <v>43314</v>
      </c>
      <c r="B1626" s="45">
        <v>0.291105</v>
      </c>
      <c r="C1626" s="45">
        <v>0.38813999999999999</v>
      </c>
      <c r="D1626" s="45">
        <v>0.32075500000000001</v>
      </c>
      <c r="E1626" s="43">
        <f t="shared" si="492"/>
        <v>1</v>
      </c>
      <c r="F1626" s="89">
        <f t="shared" si="493"/>
        <v>0.34768587500000003</v>
      </c>
      <c r="G1626" s="70">
        <f t="shared" si="494"/>
        <v>-2.965000000000001E-2</v>
      </c>
      <c r="H1626" s="80">
        <f t="shared" si="483"/>
        <v>0.37536264178302992</v>
      </c>
      <c r="I1626" s="80">
        <f t="shared" si="484"/>
        <v>0.47693463375067235</v>
      </c>
      <c r="J1626" s="80">
        <f t="shared" si="485"/>
        <v>0.27379064981538748</v>
      </c>
      <c r="K1626" s="44">
        <v>2848.03</v>
      </c>
      <c r="L1626" s="44">
        <v>2798.11</v>
      </c>
      <c r="M1626" s="44">
        <v>2813.36</v>
      </c>
      <c r="N1626" s="106"/>
      <c r="O1626" s="1"/>
    </row>
    <row r="1627" spans="1:15">
      <c r="A1627" s="40">
        <v>43321</v>
      </c>
      <c r="B1627" s="45">
        <v>0.36363600000000001</v>
      </c>
      <c r="C1627" s="45">
        <v>0.326019</v>
      </c>
      <c r="D1627" s="45">
        <v>0.31034499999999998</v>
      </c>
      <c r="E1627" s="43">
        <f t="shared" si="492"/>
        <v>1</v>
      </c>
      <c r="F1627" s="89">
        <f t="shared" si="493"/>
        <v>0.33716512500000001</v>
      </c>
      <c r="G1627" s="70">
        <f t="shared" si="494"/>
        <v>5.3291000000000033E-2</v>
      </c>
      <c r="H1627" s="80">
        <f t="shared" si="483"/>
        <v>0.37536264178302992</v>
      </c>
      <c r="I1627" s="80">
        <f t="shared" si="484"/>
        <v>0.47693463375067235</v>
      </c>
      <c r="J1627" s="80">
        <f t="shared" si="485"/>
        <v>0.27379064981538748</v>
      </c>
      <c r="K1627" s="44">
        <v>2863.43</v>
      </c>
      <c r="L1627" s="44">
        <v>2796.34</v>
      </c>
      <c r="M1627" s="44">
        <v>2857.7</v>
      </c>
      <c r="N1627" s="106"/>
      <c r="O1627" s="1"/>
    </row>
    <row r="1628" spans="1:15">
      <c r="A1628" s="40">
        <v>43328</v>
      </c>
      <c r="B1628" s="45">
        <v>0.36170200000000002</v>
      </c>
      <c r="C1628" s="45">
        <v>0.34751799999999999</v>
      </c>
      <c r="D1628" s="45">
        <v>0.29077999999999998</v>
      </c>
      <c r="E1628" s="43">
        <f t="shared" ref="E1628:E1633" si="495">SUM(B1628:D1628)</f>
        <v>1</v>
      </c>
      <c r="F1628" s="89">
        <f t="shared" ref="F1628:F1633" si="496">AVERAGE(B1621:B1628)</f>
        <v>0.33397950000000004</v>
      </c>
      <c r="G1628" s="70">
        <f t="shared" ref="G1628:G1633" si="497">B1628-D1628</f>
        <v>7.0922000000000041E-2</v>
      </c>
      <c r="H1628" s="80">
        <f t="shared" si="483"/>
        <v>0.37536264178302992</v>
      </c>
      <c r="I1628" s="80">
        <f t="shared" si="484"/>
        <v>0.47693463375067235</v>
      </c>
      <c r="J1628" s="80">
        <f t="shared" si="485"/>
        <v>0.27379064981538748</v>
      </c>
      <c r="K1628" s="44">
        <v>2862.48</v>
      </c>
      <c r="L1628" s="44">
        <v>2802.49</v>
      </c>
      <c r="M1628" s="44">
        <v>2818.37</v>
      </c>
      <c r="N1628" s="106"/>
      <c r="O1628" s="1"/>
    </row>
    <row r="1629" spans="1:15">
      <c r="A1629" s="40">
        <v>43335</v>
      </c>
      <c r="B1629" s="45">
        <v>0.38461499999999998</v>
      </c>
      <c r="C1629" s="45">
        <v>0.34472900000000001</v>
      </c>
      <c r="D1629" s="45">
        <v>0.27065499999999998</v>
      </c>
      <c r="E1629" s="43">
        <f t="shared" si="495"/>
        <v>0.99999899999999997</v>
      </c>
      <c r="F1629" s="89">
        <f t="shared" si="496"/>
        <v>0.34649600000000003</v>
      </c>
      <c r="G1629" s="70">
        <f t="shared" si="497"/>
        <v>0.11396000000000001</v>
      </c>
      <c r="H1629" s="80">
        <f t="shared" si="483"/>
        <v>0.37536264178302992</v>
      </c>
      <c r="I1629" s="80">
        <f t="shared" si="484"/>
        <v>0.47693463375067235</v>
      </c>
      <c r="J1629" s="80">
        <f t="shared" si="485"/>
        <v>0.27379064981538748</v>
      </c>
      <c r="K1629" s="44">
        <v>2873.23</v>
      </c>
      <c r="L1629" s="44">
        <v>2802.49</v>
      </c>
      <c r="M1629" s="44">
        <v>2861.82</v>
      </c>
      <c r="N1629" s="106"/>
      <c r="O1629" s="1"/>
    </row>
    <row r="1630" spans="1:15">
      <c r="A1630" s="40">
        <v>43342</v>
      </c>
      <c r="B1630" s="45">
        <v>0.43495899999999998</v>
      </c>
      <c r="C1630" s="45">
        <v>0.32113799999999998</v>
      </c>
      <c r="D1630" s="45">
        <v>0.24390200000000001</v>
      </c>
      <c r="E1630" s="43">
        <f t="shared" si="495"/>
        <v>0.99999900000000008</v>
      </c>
      <c r="F1630" s="89">
        <f t="shared" si="496"/>
        <v>0.36604687500000005</v>
      </c>
      <c r="G1630" s="70">
        <f t="shared" si="497"/>
        <v>0.19105699999999998</v>
      </c>
      <c r="H1630" s="80">
        <f t="shared" si="483"/>
        <v>0.37536264178302992</v>
      </c>
      <c r="I1630" s="80">
        <f t="shared" si="484"/>
        <v>0.47693463375067235</v>
      </c>
      <c r="J1630" s="80">
        <f t="shared" si="485"/>
        <v>0.27379064981538748</v>
      </c>
      <c r="K1630" s="44">
        <v>2916.5</v>
      </c>
      <c r="L1630" s="44">
        <v>2854.03</v>
      </c>
      <c r="M1630" s="44">
        <v>2914.04</v>
      </c>
      <c r="N1630" s="106"/>
      <c r="O1630" s="1"/>
    </row>
    <row r="1631" spans="1:15">
      <c r="A1631" s="40">
        <v>43349</v>
      </c>
      <c r="B1631" s="45">
        <v>0.42222199999999999</v>
      </c>
      <c r="C1631" s="45">
        <v>0.31481500000000001</v>
      </c>
      <c r="D1631" s="45">
        <v>0.262963</v>
      </c>
      <c r="E1631" s="43">
        <f t="shared" si="495"/>
        <v>1</v>
      </c>
      <c r="F1631" s="89">
        <f t="shared" si="496"/>
        <v>0.36501112500000005</v>
      </c>
      <c r="G1631" s="70">
        <f t="shared" si="497"/>
        <v>0.15925899999999998</v>
      </c>
      <c r="H1631" s="80">
        <f t="shared" si="483"/>
        <v>0.37536264178302992</v>
      </c>
      <c r="I1631" s="80">
        <f t="shared" si="484"/>
        <v>0.47693463375067235</v>
      </c>
      <c r="J1631" s="80">
        <f t="shared" si="485"/>
        <v>0.27379064981538748</v>
      </c>
      <c r="K1631" s="44">
        <v>2916.5</v>
      </c>
      <c r="L1631" s="44">
        <v>2876.92</v>
      </c>
      <c r="M1631" s="44">
        <v>2888.6</v>
      </c>
      <c r="N1631" s="106"/>
      <c r="O1631" s="1"/>
    </row>
    <row r="1632" spans="1:15">
      <c r="A1632" s="40">
        <v>43356</v>
      </c>
      <c r="B1632" s="45">
        <v>0.32089600000000001</v>
      </c>
      <c r="C1632" s="45">
        <v>0.350746</v>
      </c>
      <c r="D1632" s="45">
        <v>0.32835799999999998</v>
      </c>
      <c r="E1632" s="43">
        <f t="shared" si="495"/>
        <v>1</v>
      </c>
      <c r="F1632" s="89">
        <f t="shared" si="496"/>
        <v>0.361794</v>
      </c>
      <c r="G1632" s="70">
        <f t="shared" si="497"/>
        <v>-7.4619999999999687E-3</v>
      </c>
      <c r="H1632" s="80">
        <f t="shared" si="483"/>
        <v>0.37536264178302992</v>
      </c>
      <c r="I1632" s="80">
        <f t="shared" si="484"/>
        <v>0.47693463375067235</v>
      </c>
      <c r="J1632" s="80">
        <f t="shared" si="485"/>
        <v>0.27379064981538748</v>
      </c>
      <c r="K1632" s="44">
        <v>2894.65</v>
      </c>
      <c r="L1632" s="44">
        <v>2864.12</v>
      </c>
      <c r="M1632" s="44">
        <v>2888.92</v>
      </c>
      <c r="N1632" s="106"/>
      <c r="O1632" s="1"/>
    </row>
    <row r="1633" spans="1:15">
      <c r="A1633" s="40">
        <v>43363</v>
      </c>
      <c r="B1633" s="45">
        <v>0.32042300000000001</v>
      </c>
      <c r="C1633" s="45">
        <v>0.359155</v>
      </c>
      <c r="D1633" s="45">
        <v>0.32042300000000001</v>
      </c>
      <c r="E1633" s="43">
        <f t="shared" si="495"/>
        <v>1.0000010000000001</v>
      </c>
      <c r="F1633" s="89">
        <f t="shared" si="496"/>
        <v>0.36244474999999998</v>
      </c>
      <c r="G1633" s="70">
        <f t="shared" si="497"/>
        <v>0</v>
      </c>
      <c r="H1633" s="80">
        <f t="shared" si="483"/>
        <v>0.37536264178302992</v>
      </c>
      <c r="I1633" s="80">
        <f t="shared" si="484"/>
        <v>0.47693463375067235</v>
      </c>
      <c r="J1633" s="80">
        <f t="shared" si="485"/>
        <v>0.27379064981538748</v>
      </c>
      <c r="K1633" s="44">
        <v>2912.36</v>
      </c>
      <c r="L1633" s="44">
        <v>2879.2</v>
      </c>
      <c r="M1633" s="44">
        <v>2907.95</v>
      </c>
      <c r="N1633" s="106"/>
      <c r="O1633" s="1"/>
    </row>
    <row r="1634" spans="1:15">
      <c r="A1634" s="40">
        <v>43370</v>
      </c>
      <c r="B1634" s="45">
        <v>0.362205</v>
      </c>
      <c r="C1634" s="45">
        <v>0.32677200000000001</v>
      </c>
      <c r="D1634" s="45">
        <v>0.31102400000000002</v>
      </c>
      <c r="E1634" s="43">
        <f t="shared" ref="E1634:E1639" si="498">SUM(B1634:D1634)</f>
        <v>1.0000009999999999</v>
      </c>
      <c r="F1634" s="89">
        <f t="shared" ref="F1634:F1639" si="499">AVERAGE(B1627:B1634)</f>
        <v>0.37133224999999997</v>
      </c>
      <c r="G1634" s="70">
        <f t="shared" ref="G1634:G1639" si="500">B1634-D1634</f>
        <v>5.1180999999999977E-2</v>
      </c>
      <c r="H1634" s="80">
        <f t="shared" si="483"/>
        <v>0.37536264178302992</v>
      </c>
      <c r="I1634" s="80">
        <f t="shared" si="484"/>
        <v>0.47693463375067235</v>
      </c>
      <c r="J1634" s="80">
        <f t="shared" si="485"/>
        <v>0.27379064981538748</v>
      </c>
      <c r="K1634" s="44">
        <v>2940.91</v>
      </c>
      <c r="L1634" s="44">
        <v>2903.28</v>
      </c>
      <c r="M1634" s="44">
        <v>2905.97</v>
      </c>
      <c r="N1634" s="106"/>
      <c r="O1634" s="1"/>
    </row>
    <row r="1635" spans="1:15">
      <c r="A1635" s="40">
        <v>43377</v>
      </c>
      <c r="B1635" s="45">
        <v>0.456621</v>
      </c>
      <c r="C1635" s="45">
        <v>0.29223700000000002</v>
      </c>
      <c r="D1635" s="45">
        <v>0.25114199999999998</v>
      </c>
      <c r="E1635" s="43">
        <f t="shared" si="498"/>
        <v>1</v>
      </c>
      <c r="F1635" s="89">
        <f t="shared" si="499"/>
        <v>0.38295537500000004</v>
      </c>
      <c r="G1635" s="70">
        <f t="shared" si="500"/>
        <v>0.20547900000000002</v>
      </c>
      <c r="H1635" s="80">
        <f t="shared" si="483"/>
        <v>0.37536264178302992</v>
      </c>
      <c r="I1635" s="80">
        <f t="shared" si="484"/>
        <v>0.47693463375067235</v>
      </c>
      <c r="J1635" s="80">
        <f t="shared" si="485"/>
        <v>0.27379064981538748</v>
      </c>
      <c r="K1635" s="44">
        <v>2939.86</v>
      </c>
      <c r="L1635" s="44">
        <v>2903.28</v>
      </c>
      <c r="M1635" s="44">
        <v>2925.51</v>
      </c>
      <c r="N1635" s="106"/>
      <c r="O1635" s="1"/>
    </row>
    <row r="1636" spans="1:15">
      <c r="A1636" s="40">
        <v>43384</v>
      </c>
      <c r="B1636" s="45">
        <v>0.30606100000000003</v>
      </c>
      <c r="C1636" s="45">
        <v>0.33939399999999997</v>
      </c>
      <c r="D1636" s="45">
        <v>0.354545</v>
      </c>
      <c r="E1636" s="43">
        <f t="shared" si="498"/>
        <v>1</v>
      </c>
      <c r="F1636" s="89">
        <f t="shared" si="499"/>
        <v>0.37600025000000004</v>
      </c>
      <c r="G1636" s="70">
        <f t="shared" si="500"/>
        <v>-4.8483999999999972E-2</v>
      </c>
      <c r="H1636" s="80">
        <f t="shared" si="483"/>
        <v>0.37536264178302992</v>
      </c>
      <c r="I1636" s="80">
        <f t="shared" si="484"/>
        <v>0.47693463375067235</v>
      </c>
      <c r="J1636" s="80">
        <f t="shared" si="485"/>
        <v>0.27379064981538748</v>
      </c>
      <c r="K1636" s="44">
        <v>2939.86</v>
      </c>
      <c r="L1636" s="44">
        <v>2784.86</v>
      </c>
      <c r="M1636" s="44">
        <v>2785.68</v>
      </c>
      <c r="N1636" s="106"/>
      <c r="O1636" s="1"/>
    </row>
    <row r="1637" spans="1:15">
      <c r="A1637" s="40">
        <v>43391</v>
      </c>
      <c r="B1637" s="45">
        <v>0.33934999999999998</v>
      </c>
      <c r="C1637" s="45">
        <v>0.31046899999999999</v>
      </c>
      <c r="D1637" s="45">
        <v>0.35018100000000002</v>
      </c>
      <c r="E1637" s="43">
        <f t="shared" si="498"/>
        <v>1</v>
      </c>
      <c r="F1637" s="89">
        <f t="shared" si="499"/>
        <v>0.37034212500000002</v>
      </c>
      <c r="G1637" s="70">
        <f t="shared" si="500"/>
        <v>-1.0831000000000035E-2</v>
      </c>
      <c r="H1637" s="80">
        <f t="shared" si="483"/>
        <v>0.37536264178302992</v>
      </c>
      <c r="I1637" s="80">
        <f t="shared" si="484"/>
        <v>0.47693463375067235</v>
      </c>
      <c r="J1637" s="80">
        <f t="shared" si="485"/>
        <v>0.27379064981538748</v>
      </c>
      <c r="K1637" s="44">
        <v>2874.02</v>
      </c>
      <c r="L1637" s="44">
        <v>2710.51</v>
      </c>
      <c r="M1637" s="44">
        <v>2809.21</v>
      </c>
      <c r="N1637" s="106"/>
      <c r="O1637" s="1"/>
    </row>
    <row r="1638" spans="1:15">
      <c r="A1638" s="40">
        <v>43398</v>
      </c>
      <c r="B1638" s="45">
        <v>0.27969300000000002</v>
      </c>
      <c r="C1638" s="45">
        <v>0.31034499999999998</v>
      </c>
      <c r="D1638" s="45">
        <v>0.40996199999999999</v>
      </c>
      <c r="E1638" s="43">
        <f t="shared" si="498"/>
        <v>1</v>
      </c>
      <c r="F1638" s="89">
        <f t="shared" si="499"/>
        <v>0.35093387499999995</v>
      </c>
      <c r="G1638" s="70">
        <f t="shared" si="500"/>
        <v>-0.13026899999999997</v>
      </c>
      <c r="H1638" s="80">
        <f t="shared" si="483"/>
        <v>0.37536264178302992</v>
      </c>
      <c r="I1638" s="80">
        <f t="shared" si="484"/>
        <v>0.47693463375067235</v>
      </c>
      <c r="J1638" s="80">
        <f t="shared" si="485"/>
        <v>0.27379064981538748</v>
      </c>
      <c r="K1638" s="44">
        <v>2816.94</v>
      </c>
      <c r="L1638" s="44">
        <v>2651.89</v>
      </c>
      <c r="M1638" s="44">
        <v>2656.1</v>
      </c>
      <c r="N1638" s="106"/>
      <c r="O1638" s="1"/>
    </row>
    <row r="1639" spans="1:15">
      <c r="A1639" s="40">
        <v>43405</v>
      </c>
      <c r="B1639" s="45">
        <v>0.37930999999999998</v>
      </c>
      <c r="C1639" s="45">
        <v>0.275862</v>
      </c>
      <c r="D1639" s="45">
        <v>0.34482800000000002</v>
      </c>
      <c r="E1639" s="43">
        <f t="shared" si="498"/>
        <v>1</v>
      </c>
      <c r="F1639" s="89">
        <f t="shared" si="499"/>
        <v>0.34556987499999997</v>
      </c>
      <c r="G1639" s="70">
        <f t="shared" si="500"/>
        <v>3.4481999999999957E-2</v>
      </c>
      <c r="H1639" s="80">
        <f t="shared" si="483"/>
        <v>0.37536264178302992</v>
      </c>
      <c r="I1639" s="80">
        <f t="shared" si="484"/>
        <v>0.47693463375067235</v>
      </c>
      <c r="J1639" s="80">
        <f t="shared" si="485"/>
        <v>0.27379064981538748</v>
      </c>
      <c r="K1639" s="44">
        <v>2742.59</v>
      </c>
      <c r="L1639" s="44">
        <v>2603.54</v>
      </c>
      <c r="M1639" s="44">
        <v>2711.74</v>
      </c>
      <c r="N1639" s="106"/>
      <c r="O1639" s="1"/>
    </row>
    <row r="1640" spans="1:15">
      <c r="A1640" s="40">
        <v>43412</v>
      </c>
      <c r="B1640" s="45">
        <v>0.41284399999999999</v>
      </c>
      <c r="C1640" s="45">
        <v>0.275229</v>
      </c>
      <c r="D1640" s="45">
        <v>0.31192700000000001</v>
      </c>
      <c r="E1640" s="43">
        <f t="shared" ref="E1640:E1645" si="501">SUM(B1640:D1640)</f>
        <v>1</v>
      </c>
      <c r="F1640" s="89">
        <f t="shared" ref="F1640:F1645" si="502">AVERAGE(B1633:B1640)</f>
        <v>0.35706337499999996</v>
      </c>
      <c r="G1640" s="70">
        <f t="shared" ref="G1640:G1645" si="503">B1640-D1640</f>
        <v>0.10091699999999998</v>
      </c>
      <c r="H1640" s="80">
        <f t="shared" si="483"/>
        <v>0.37536264178302992</v>
      </c>
      <c r="I1640" s="80">
        <f t="shared" si="484"/>
        <v>0.47693463375067235</v>
      </c>
      <c r="J1640" s="80">
        <f t="shared" si="485"/>
        <v>0.27379064981538748</v>
      </c>
      <c r="K1640" s="44">
        <v>2815.15</v>
      </c>
      <c r="L1640" s="44">
        <v>2700.44</v>
      </c>
      <c r="M1640" s="44">
        <v>2813.89</v>
      </c>
      <c r="N1640" s="106"/>
      <c r="O1640" s="1"/>
    </row>
    <row r="1641" spans="1:15">
      <c r="A1641" s="40">
        <v>43419</v>
      </c>
      <c r="B1641" s="45">
        <v>0.35087699999999999</v>
      </c>
      <c r="C1641" s="45">
        <v>0.28947400000000001</v>
      </c>
      <c r="D1641" s="45">
        <v>0.359649</v>
      </c>
      <c r="E1641" s="43">
        <f t="shared" si="501"/>
        <v>1</v>
      </c>
      <c r="F1641" s="89">
        <f t="shared" si="502"/>
        <v>0.36087012499999999</v>
      </c>
      <c r="G1641" s="70">
        <f t="shared" si="503"/>
        <v>-8.772000000000002E-3</v>
      </c>
      <c r="H1641" s="80">
        <f t="shared" si="483"/>
        <v>0.37536264178302992</v>
      </c>
      <c r="I1641" s="80">
        <f t="shared" si="484"/>
        <v>0.47693463375067235</v>
      </c>
      <c r="J1641" s="80">
        <f t="shared" si="485"/>
        <v>0.27379064981538748</v>
      </c>
      <c r="K1641" s="44">
        <v>2815.15</v>
      </c>
      <c r="L1641" s="44">
        <v>2685.75</v>
      </c>
      <c r="M1641" s="44">
        <v>2701.58</v>
      </c>
      <c r="N1641" s="106"/>
      <c r="O1641" s="1"/>
    </row>
    <row r="1642" spans="1:15">
      <c r="A1642" s="40">
        <v>43426</v>
      </c>
      <c r="B1642" s="45">
        <v>0.252525</v>
      </c>
      <c r="C1642" s="45">
        <v>0.27609400000000001</v>
      </c>
      <c r="D1642" s="45">
        <v>0.47138000000000002</v>
      </c>
      <c r="E1642" s="43">
        <f t="shared" si="501"/>
        <v>0.99999899999999997</v>
      </c>
      <c r="F1642" s="89">
        <f t="shared" si="502"/>
        <v>0.34716012500000004</v>
      </c>
      <c r="G1642" s="70">
        <f t="shared" si="503"/>
        <v>-0.21885500000000002</v>
      </c>
      <c r="H1642" s="80">
        <f t="shared" si="483"/>
        <v>0.37536264178302992</v>
      </c>
      <c r="I1642" s="80">
        <f t="shared" si="484"/>
        <v>0.47693463375067235</v>
      </c>
      <c r="J1642" s="80">
        <f t="shared" si="485"/>
        <v>0.27379064981538748</v>
      </c>
      <c r="K1642" s="44">
        <v>2746.8</v>
      </c>
      <c r="L1642" s="44">
        <v>2631.52</v>
      </c>
      <c r="M1642" s="44">
        <v>2649.93</v>
      </c>
      <c r="N1642" s="106"/>
      <c r="O1642" s="1"/>
    </row>
    <row r="1643" spans="1:15">
      <c r="A1643" s="40">
        <v>43433</v>
      </c>
      <c r="B1643" s="45">
        <v>0.33881600000000001</v>
      </c>
      <c r="C1643" s="45">
        <v>0.26644699999999999</v>
      </c>
      <c r="D1643" s="45">
        <v>0.394737</v>
      </c>
      <c r="E1643" s="43">
        <f t="shared" si="501"/>
        <v>1</v>
      </c>
      <c r="F1643" s="89">
        <f t="shared" si="502"/>
        <v>0.33243449999999997</v>
      </c>
      <c r="G1643" s="70">
        <f t="shared" si="503"/>
        <v>-5.5920999999999998E-2</v>
      </c>
      <c r="H1643" s="80">
        <f t="shared" si="483"/>
        <v>0.37536264178302992</v>
      </c>
      <c r="I1643" s="80">
        <f t="shared" si="484"/>
        <v>0.47693463375067235</v>
      </c>
      <c r="J1643" s="80">
        <f t="shared" si="485"/>
        <v>0.27379064981538748</v>
      </c>
      <c r="K1643" s="44">
        <v>2744</v>
      </c>
      <c r="L1643" s="44">
        <v>2631.09</v>
      </c>
      <c r="M1643" s="44">
        <v>2743.79</v>
      </c>
      <c r="N1643" s="106"/>
      <c r="O1643" s="1"/>
    </row>
    <row r="1644" spans="1:15">
      <c r="A1644" s="40">
        <v>43440</v>
      </c>
      <c r="B1644" s="45">
        <v>0.37943300000000002</v>
      </c>
      <c r="C1644" s="45">
        <v>0.31560300000000002</v>
      </c>
      <c r="D1644" s="45">
        <v>0.30496499999999999</v>
      </c>
      <c r="E1644" s="43">
        <f t="shared" si="501"/>
        <v>1.0000009999999999</v>
      </c>
      <c r="F1644" s="89">
        <f t="shared" si="502"/>
        <v>0.34160600000000002</v>
      </c>
      <c r="G1644" s="70">
        <f t="shared" si="503"/>
        <v>7.4468000000000034E-2</v>
      </c>
      <c r="H1644" s="80">
        <f t="shared" si="483"/>
        <v>0.37536264178302992</v>
      </c>
      <c r="I1644" s="80">
        <f t="shared" si="484"/>
        <v>0.47693463375067235</v>
      </c>
      <c r="J1644" s="80">
        <f t="shared" si="485"/>
        <v>0.27379064981538748</v>
      </c>
      <c r="K1644" s="44">
        <v>2800.18</v>
      </c>
      <c r="L1644" s="44">
        <v>2655.89</v>
      </c>
      <c r="M1644" s="44">
        <v>2700.06</v>
      </c>
      <c r="N1644" s="106"/>
      <c r="O1644" s="1"/>
    </row>
    <row r="1645" spans="1:15">
      <c r="A1645" s="40">
        <v>43447</v>
      </c>
      <c r="B1645" s="45">
        <v>0.20904</v>
      </c>
      <c r="C1645" s="45">
        <v>0.30225999999999997</v>
      </c>
      <c r="D1645" s="45">
        <v>0.488701</v>
      </c>
      <c r="E1645" s="43">
        <f t="shared" si="501"/>
        <v>1.0000009999999999</v>
      </c>
      <c r="F1645" s="89">
        <f t="shared" si="502"/>
        <v>0.32531725</v>
      </c>
      <c r="G1645" s="70">
        <f t="shared" si="503"/>
        <v>-0.27966099999999999</v>
      </c>
      <c r="H1645" s="80">
        <f t="shared" si="483"/>
        <v>0.37536264178302992</v>
      </c>
      <c r="I1645" s="80">
        <f t="shared" si="484"/>
        <v>0.47693463375067235</v>
      </c>
      <c r="J1645" s="80">
        <f t="shared" si="485"/>
        <v>0.27379064981538748</v>
      </c>
      <c r="K1645" s="44">
        <v>2785.93</v>
      </c>
      <c r="L1645" s="44">
        <v>2583.23</v>
      </c>
      <c r="M1645" s="44">
        <v>2651.07</v>
      </c>
      <c r="N1645" s="106"/>
      <c r="O1645" s="1"/>
    </row>
    <row r="1646" spans="1:15">
      <c r="A1646" s="40">
        <v>43454</v>
      </c>
      <c r="B1646" s="45">
        <v>0.24864900000000001</v>
      </c>
      <c r="C1646" s="45">
        <v>0.27837800000000001</v>
      </c>
      <c r="D1646" s="45">
        <v>0.47297299999999998</v>
      </c>
      <c r="E1646" s="43">
        <f t="shared" ref="E1646:E1651" si="504">SUM(B1646:D1646)</f>
        <v>1</v>
      </c>
      <c r="F1646" s="89">
        <f t="shared" ref="F1646:F1651" si="505">AVERAGE(B1639:B1646)</f>
        <v>0.32143674999999999</v>
      </c>
      <c r="G1646" s="70">
        <f t="shared" ref="G1646:G1651" si="506">B1646-D1646</f>
        <v>-0.22432399999999997</v>
      </c>
      <c r="H1646" s="80">
        <f t="shared" si="483"/>
        <v>0.37536264178302992</v>
      </c>
      <c r="I1646" s="80">
        <f t="shared" si="484"/>
        <v>0.47693463375067235</v>
      </c>
      <c r="J1646" s="80">
        <f t="shared" si="485"/>
        <v>0.27379064981538748</v>
      </c>
      <c r="K1646" s="44">
        <v>2685.44</v>
      </c>
      <c r="L1646" s="44">
        <v>2488.96</v>
      </c>
      <c r="M1646" s="44">
        <v>2506.96</v>
      </c>
      <c r="N1646" s="106"/>
      <c r="O1646" s="1"/>
    </row>
    <row r="1647" spans="1:15">
      <c r="A1647" s="40">
        <v>43461</v>
      </c>
      <c r="B1647" s="45">
        <v>0.31547599999999998</v>
      </c>
      <c r="C1647" s="45">
        <v>0.18154799999999999</v>
      </c>
      <c r="D1647" s="45">
        <v>0.50297599999999998</v>
      </c>
      <c r="E1647" s="43">
        <f t="shared" si="504"/>
        <v>1</v>
      </c>
      <c r="F1647" s="89">
        <f t="shared" si="505"/>
        <v>0.31345749999999994</v>
      </c>
      <c r="G1647" s="70">
        <f t="shared" si="506"/>
        <v>-0.1875</v>
      </c>
      <c r="H1647" s="80">
        <f t="shared" si="483"/>
        <v>0.37536264178302992</v>
      </c>
      <c r="I1647" s="80">
        <f t="shared" si="484"/>
        <v>0.47693463375067235</v>
      </c>
      <c r="J1647" s="80">
        <f t="shared" si="485"/>
        <v>0.27379064981538748</v>
      </c>
      <c r="K1647" s="44">
        <v>2585.29</v>
      </c>
      <c r="L1647" s="44">
        <v>2346.58</v>
      </c>
      <c r="M1647" s="44">
        <v>2467.6999999999998</v>
      </c>
      <c r="N1647" s="106"/>
      <c r="O1647" s="1"/>
    </row>
    <row r="1648" spans="1:15">
      <c r="A1648" s="40">
        <v>43468</v>
      </c>
      <c r="B1648" s="45">
        <v>0.33018900000000001</v>
      </c>
      <c r="C1648" s="45">
        <v>0.24213799999999999</v>
      </c>
      <c r="D1648" s="45">
        <v>0.42767300000000003</v>
      </c>
      <c r="E1648" s="43">
        <f t="shared" si="504"/>
        <v>1</v>
      </c>
      <c r="F1648" s="89">
        <f t="shared" si="505"/>
        <v>0.30312562499999995</v>
      </c>
      <c r="G1648" s="70">
        <f t="shared" si="506"/>
        <v>-9.7484000000000015E-2</v>
      </c>
      <c r="H1648" s="80">
        <f t="shared" si="483"/>
        <v>0.37536264178302992</v>
      </c>
      <c r="I1648" s="80">
        <f t="shared" si="484"/>
        <v>0.47693463375067235</v>
      </c>
      <c r="J1648" s="80">
        <f t="shared" si="485"/>
        <v>0.27379064981538748</v>
      </c>
      <c r="K1648" s="44">
        <v>2520.27</v>
      </c>
      <c r="L1648" s="44">
        <v>2346.58</v>
      </c>
      <c r="M1648" s="44">
        <v>2510.0300000000002</v>
      </c>
      <c r="N1648" s="106"/>
      <c r="O1648" s="1"/>
    </row>
    <row r="1649" spans="1:15">
      <c r="A1649" s="40">
        <v>43475</v>
      </c>
      <c r="B1649" s="45">
        <v>0.38461499999999998</v>
      </c>
      <c r="C1649" s="45">
        <v>0.32167800000000002</v>
      </c>
      <c r="D1649" s="45">
        <v>0.29370600000000002</v>
      </c>
      <c r="E1649" s="43">
        <f t="shared" si="504"/>
        <v>0.99999900000000008</v>
      </c>
      <c r="F1649" s="89">
        <f t="shared" si="505"/>
        <v>0.30734287499999996</v>
      </c>
      <c r="G1649" s="70">
        <f t="shared" si="506"/>
        <v>9.0908999999999962E-2</v>
      </c>
      <c r="H1649" s="80">
        <f t="shared" si="483"/>
        <v>0.37536264178302992</v>
      </c>
      <c r="I1649" s="80">
        <f t="shared" si="484"/>
        <v>0.47693463375067235</v>
      </c>
      <c r="J1649" s="80">
        <f t="shared" si="485"/>
        <v>0.27379064981538748</v>
      </c>
      <c r="K1649" s="44">
        <v>2595.3200000000002</v>
      </c>
      <c r="L1649" s="44">
        <v>2443.96</v>
      </c>
      <c r="M1649" s="44">
        <v>2584.96</v>
      </c>
      <c r="N1649" s="106"/>
      <c r="O1649" s="1"/>
    </row>
    <row r="1650" spans="1:15">
      <c r="A1650" s="40">
        <v>43482</v>
      </c>
      <c r="B1650" s="45">
        <v>0.33534700000000001</v>
      </c>
      <c r="C1650" s="45">
        <v>0.30211500000000002</v>
      </c>
      <c r="D1650" s="45">
        <v>0.36253800000000003</v>
      </c>
      <c r="E1650" s="43">
        <f t="shared" si="504"/>
        <v>1</v>
      </c>
      <c r="F1650" s="89">
        <f t="shared" si="505"/>
        <v>0.31769562499999998</v>
      </c>
      <c r="G1650" s="70">
        <f t="shared" si="506"/>
        <v>-2.7191000000000021E-2</v>
      </c>
      <c r="H1650" s="80">
        <f t="shared" si="483"/>
        <v>0.37536264178302992</v>
      </c>
      <c r="I1650" s="80">
        <f t="shared" si="484"/>
        <v>0.47693463375067235</v>
      </c>
      <c r="J1650" s="80">
        <f t="shared" si="485"/>
        <v>0.27379064981538748</v>
      </c>
      <c r="K1650" s="44">
        <v>2625.76</v>
      </c>
      <c r="L1650" s="44">
        <v>2562.02</v>
      </c>
      <c r="M1650" s="44">
        <v>2616.1</v>
      </c>
      <c r="N1650" s="106"/>
      <c r="O1650" s="1"/>
    </row>
    <row r="1651" spans="1:15">
      <c r="A1651" s="40">
        <v>43489</v>
      </c>
      <c r="B1651" s="45">
        <v>0.37658999999999998</v>
      </c>
      <c r="C1651" s="45">
        <v>0.30025400000000002</v>
      </c>
      <c r="D1651" s="45">
        <v>0.32315500000000003</v>
      </c>
      <c r="E1651" s="43">
        <f t="shared" si="504"/>
        <v>0.99999900000000008</v>
      </c>
      <c r="F1651" s="89">
        <f t="shared" si="505"/>
        <v>0.32241737500000001</v>
      </c>
      <c r="G1651" s="70">
        <f t="shared" si="506"/>
        <v>5.3434999999999955E-2</v>
      </c>
      <c r="H1651" s="80">
        <f t="shared" si="483"/>
        <v>0.37536264178302992</v>
      </c>
      <c r="I1651" s="80">
        <f t="shared" si="484"/>
        <v>0.47693463375067235</v>
      </c>
      <c r="J1651" s="80">
        <f t="shared" si="485"/>
        <v>0.27379064981538748</v>
      </c>
      <c r="K1651" s="44">
        <v>2675.47</v>
      </c>
      <c r="L1651" s="44">
        <v>2585.1</v>
      </c>
      <c r="M1651" s="44">
        <v>2638.7</v>
      </c>
      <c r="N1651" s="106"/>
      <c r="O1651" s="1"/>
    </row>
    <row r="1652" spans="1:15">
      <c r="A1652" s="40">
        <v>43496</v>
      </c>
      <c r="B1652" s="45">
        <v>0.31756800000000002</v>
      </c>
      <c r="C1652" s="45">
        <v>0.36486499999999999</v>
      </c>
      <c r="D1652" s="45">
        <v>0.31756800000000002</v>
      </c>
      <c r="E1652" s="43">
        <f t="shared" ref="E1652:E1657" si="507">SUM(B1652:D1652)</f>
        <v>1.0000010000000001</v>
      </c>
      <c r="F1652" s="89">
        <f t="shared" ref="F1652:F1657" si="508">AVERAGE(B1645:B1652)</f>
        <v>0.31468425</v>
      </c>
      <c r="G1652" s="70">
        <f t="shared" ref="G1652:G1657" si="509">B1652-D1652</f>
        <v>0</v>
      </c>
      <c r="H1652" s="80">
        <f t="shared" si="483"/>
        <v>0.37536264178302992</v>
      </c>
      <c r="I1652" s="80">
        <f t="shared" si="484"/>
        <v>0.47693463375067235</v>
      </c>
      <c r="J1652" s="80">
        <f t="shared" si="485"/>
        <v>0.27379064981538748</v>
      </c>
      <c r="K1652" s="44">
        <v>2690.44</v>
      </c>
      <c r="L1652" s="44">
        <v>2612.86</v>
      </c>
      <c r="M1652" s="44">
        <v>2681.05</v>
      </c>
      <c r="N1652" s="106"/>
      <c r="O1652" s="1"/>
    </row>
    <row r="1653" spans="1:15" s="21" customFormat="1">
      <c r="A1653" s="40">
        <v>43503</v>
      </c>
      <c r="B1653" s="45">
        <v>0.39873399999999998</v>
      </c>
      <c r="C1653" s="45">
        <v>0.37341800000000003</v>
      </c>
      <c r="D1653" s="45">
        <v>0.22784799999999999</v>
      </c>
      <c r="E1653" s="43">
        <f t="shared" si="507"/>
        <v>1</v>
      </c>
      <c r="F1653" s="89">
        <f t="shared" si="508"/>
        <v>0.33839600000000003</v>
      </c>
      <c r="G1653" s="70">
        <f t="shared" si="509"/>
        <v>0.17088599999999998</v>
      </c>
      <c r="H1653" s="80">
        <f t="shared" si="483"/>
        <v>0.37536264178302992</v>
      </c>
      <c r="I1653" s="80">
        <f t="shared" si="484"/>
        <v>0.47693463375067235</v>
      </c>
      <c r="J1653" s="80">
        <f t="shared" si="485"/>
        <v>0.27379064981538748</v>
      </c>
      <c r="K1653" s="44">
        <v>2738.98</v>
      </c>
      <c r="L1653" s="44">
        <v>2648.34</v>
      </c>
      <c r="M1653" s="44">
        <v>2731.61</v>
      </c>
      <c r="N1653" s="106"/>
      <c r="O1653" s="98"/>
    </row>
    <row r="1654" spans="1:15" s="21" customFormat="1">
      <c r="A1654" s="40">
        <v>43510</v>
      </c>
      <c r="B1654" s="45">
        <v>0.35103200000000001</v>
      </c>
      <c r="C1654" s="45">
        <v>0.39822999999999997</v>
      </c>
      <c r="D1654" s="45">
        <v>0.25073699999999999</v>
      </c>
      <c r="E1654" s="43">
        <f t="shared" si="507"/>
        <v>0.99999899999999997</v>
      </c>
      <c r="F1654" s="89">
        <f t="shared" si="508"/>
        <v>0.35119387499999999</v>
      </c>
      <c r="G1654" s="70">
        <f t="shared" si="509"/>
        <v>0.10029500000000002</v>
      </c>
      <c r="H1654" s="80">
        <f t="shared" si="483"/>
        <v>0.37536264178302992</v>
      </c>
      <c r="I1654" s="80">
        <f t="shared" si="484"/>
        <v>0.47693463375067235</v>
      </c>
      <c r="J1654" s="80">
        <f t="shared" si="485"/>
        <v>0.27379064981538748</v>
      </c>
      <c r="K1654" s="44">
        <v>2761.85</v>
      </c>
      <c r="L1654" s="44">
        <v>2681.83</v>
      </c>
      <c r="M1654" s="44">
        <v>2753.03</v>
      </c>
      <c r="N1654" s="106"/>
      <c r="O1654" s="98"/>
    </row>
    <row r="1655" spans="1:15" s="21" customFormat="1">
      <c r="A1655" s="40">
        <v>43517</v>
      </c>
      <c r="B1655" s="45">
        <v>0.39318900000000001</v>
      </c>
      <c r="C1655" s="45">
        <v>0.352941</v>
      </c>
      <c r="D1655" s="45">
        <v>0.25386999999999998</v>
      </c>
      <c r="E1655" s="43">
        <f t="shared" si="507"/>
        <v>1</v>
      </c>
      <c r="F1655" s="89">
        <f t="shared" si="508"/>
        <v>0.36090800000000001</v>
      </c>
      <c r="G1655" s="70">
        <f t="shared" si="509"/>
        <v>0.13931900000000003</v>
      </c>
      <c r="H1655" s="80">
        <f t="shared" si="483"/>
        <v>0.37536264178302992</v>
      </c>
      <c r="I1655" s="80">
        <f t="shared" si="484"/>
        <v>0.47693463375067235</v>
      </c>
      <c r="J1655" s="80">
        <f t="shared" si="485"/>
        <v>0.27379064981538748</v>
      </c>
      <c r="K1655" s="44">
        <v>2787.33</v>
      </c>
      <c r="L1655" s="44">
        <v>2703.79</v>
      </c>
      <c r="M1655" s="44">
        <v>2779.76</v>
      </c>
      <c r="N1655" s="106"/>
      <c r="O1655" s="98"/>
    </row>
    <row r="1656" spans="1:15" s="21" customFormat="1">
      <c r="A1656" s="40">
        <v>43524</v>
      </c>
      <c r="B1656" s="45">
        <v>0.416327</v>
      </c>
      <c r="C1656" s="45">
        <v>0.38367299999999999</v>
      </c>
      <c r="D1656" s="45">
        <v>0.2</v>
      </c>
      <c r="E1656" s="43">
        <f t="shared" si="507"/>
        <v>1</v>
      </c>
      <c r="F1656" s="89">
        <f t="shared" si="508"/>
        <v>0.37167524999999996</v>
      </c>
      <c r="G1656" s="70">
        <f t="shared" si="509"/>
        <v>0.21632699999999999</v>
      </c>
      <c r="H1656" s="80">
        <f t="shared" si="483"/>
        <v>0.37536264178302992</v>
      </c>
      <c r="I1656" s="80">
        <f t="shared" si="484"/>
        <v>0.47693463375067235</v>
      </c>
      <c r="J1656" s="80">
        <f t="shared" si="485"/>
        <v>0.27379064981538748</v>
      </c>
      <c r="K1656" s="44">
        <v>2795.76</v>
      </c>
      <c r="L1656" s="44">
        <v>2764.55</v>
      </c>
      <c r="M1656" s="44">
        <v>2792.38</v>
      </c>
      <c r="N1656" s="106"/>
      <c r="O1656" s="98"/>
    </row>
    <row r="1657" spans="1:15" s="21" customFormat="1">
      <c r="A1657" s="40">
        <v>43531</v>
      </c>
      <c r="B1657" s="45">
        <v>0.37386000000000003</v>
      </c>
      <c r="C1657" s="45">
        <v>0.35866300000000001</v>
      </c>
      <c r="D1657" s="45">
        <v>0.26747700000000002</v>
      </c>
      <c r="E1657" s="43">
        <f t="shared" si="507"/>
        <v>1</v>
      </c>
      <c r="F1657" s="89">
        <f t="shared" si="508"/>
        <v>0.370330875</v>
      </c>
      <c r="G1657" s="70">
        <f t="shared" si="509"/>
        <v>0.10638300000000001</v>
      </c>
      <c r="H1657" s="80">
        <f t="shared" si="483"/>
        <v>0.37536264178302992</v>
      </c>
      <c r="I1657" s="80">
        <f t="shared" si="484"/>
        <v>0.47693463375067235</v>
      </c>
      <c r="J1657" s="80">
        <f t="shared" si="485"/>
        <v>0.27379064981538748</v>
      </c>
      <c r="K1657" s="44">
        <v>2816.88</v>
      </c>
      <c r="L1657" s="44">
        <v>2767.66</v>
      </c>
      <c r="M1657" s="44">
        <v>2771.45</v>
      </c>
      <c r="N1657" s="106"/>
      <c r="O1657" s="98"/>
    </row>
    <row r="1658" spans="1:15" s="21" customFormat="1">
      <c r="A1658" s="40">
        <v>43538</v>
      </c>
      <c r="B1658" s="45">
        <v>0.32423200000000002</v>
      </c>
      <c r="C1658" s="45">
        <v>0.36518800000000001</v>
      </c>
      <c r="D1658" s="45">
        <v>0.31058000000000002</v>
      </c>
      <c r="E1658" s="43">
        <f t="shared" ref="E1658:E1663" si="510">SUM(B1658:D1658)</f>
        <v>1</v>
      </c>
      <c r="F1658" s="89">
        <f t="shared" ref="F1658:F1663" si="511">AVERAGE(B1651:B1658)</f>
        <v>0.36894149999999998</v>
      </c>
      <c r="G1658" s="70">
        <f t="shared" ref="G1658:G1663" si="512">B1658-D1658</f>
        <v>1.3651999999999997E-2</v>
      </c>
      <c r="H1658" s="80">
        <f t="shared" si="483"/>
        <v>0.37536264178302992</v>
      </c>
      <c r="I1658" s="80">
        <f t="shared" si="484"/>
        <v>0.47693463375067235</v>
      </c>
      <c r="J1658" s="80">
        <f t="shared" si="485"/>
        <v>0.27379064981538748</v>
      </c>
      <c r="K1658" s="44">
        <v>2821.24</v>
      </c>
      <c r="L1658" s="44">
        <v>2722.27</v>
      </c>
      <c r="M1658" s="44">
        <v>2810.92</v>
      </c>
      <c r="N1658" s="106"/>
      <c r="O1658" s="98"/>
    </row>
    <row r="1659" spans="1:15" s="21" customFormat="1">
      <c r="A1659" s="40">
        <v>43545</v>
      </c>
      <c r="B1659" s="45">
        <v>0.37301600000000001</v>
      </c>
      <c r="C1659" s="45">
        <v>0.39285700000000001</v>
      </c>
      <c r="D1659" s="45">
        <v>0.234127</v>
      </c>
      <c r="E1659" s="43">
        <f t="shared" si="510"/>
        <v>1</v>
      </c>
      <c r="F1659" s="89">
        <f t="shared" si="511"/>
        <v>0.36849474999999998</v>
      </c>
      <c r="G1659" s="70">
        <f t="shared" si="512"/>
        <v>0.13888900000000001</v>
      </c>
      <c r="H1659" s="80">
        <f t="shared" si="483"/>
        <v>0.37536264178302992</v>
      </c>
      <c r="I1659" s="80">
        <f t="shared" si="484"/>
        <v>0.47693463375067235</v>
      </c>
      <c r="J1659" s="80">
        <f t="shared" si="485"/>
        <v>0.27379064981538748</v>
      </c>
      <c r="K1659" s="44">
        <v>2852.42</v>
      </c>
      <c r="L1659" s="44">
        <v>2799.78</v>
      </c>
      <c r="M1659" s="44">
        <v>2824.23</v>
      </c>
      <c r="N1659" s="106"/>
      <c r="O1659" s="98"/>
    </row>
    <row r="1660" spans="1:15" s="21" customFormat="1">
      <c r="A1660" s="40">
        <v>43552</v>
      </c>
      <c r="B1660" s="45">
        <v>0.33200000000000002</v>
      </c>
      <c r="C1660" s="45">
        <v>0.39600000000000002</v>
      </c>
      <c r="D1660" s="45">
        <v>0.27200000000000002</v>
      </c>
      <c r="E1660" s="43">
        <f t="shared" si="510"/>
        <v>1</v>
      </c>
      <c r="F1660" s="89">
        <f t="shared" si="511"/>
        <v>0.37029875000000001</v>
      </c>
      <c r="G1660" s="70">
        <f t="shared" si="512"/>
        <v>0.06</v>
      </c>
      <c r="H1660" s="80">
        <f t="shared" si="483"/>
        <v>0.37536264178302992</v>
      </c>
      <c r="I1660" s="80">
        <f t="shared" si="484"/>
        <v>0.47693463375067235</v>
      </c>
      <c r="J1660" s="80">
        <f t="shared" si="485"/>
        <v>0.27379064981538748</v>
      </c>
      <c r="K1660" s="44">
        <v>2860.31</v>
      </c>
      <c r="L1660" s="44">
        <v>2785.02</v>
      </c>
      <c r="M1660" s="44">
        <v>2805.37</v>
      </c>
      <c r="N1660" s="106"/>
      <c r="O1660" s="98"/>
    </row>
    <row r="1661" spans="1:15" s="21" customFormat="1">
      <c r="A1661" s="40">
        <v>43559</v>
      </c>
      <c r="B1661" s="45">
        <v>0.35021099999999999</v>
      </c>
      <c r="C1661" s="45">
        <v>0.367089</v>
      </c>
      <c r="D1661" s="45">
        <v>0.28270000000000001</v>
      </c>
      <c r="E1661" s="43">
        <f t="shared" si="510"/>
        <v>1</v>
      </c>
      <c r="F1661" s="89">
        <f t="shared" si="511"/>
        <v>0.36423337499999997</v>
      </c>
      <c r="G1661" s="70">
        <f t="shared" si="512"/>
        <v>6.7510999999999988E-2</v>
      </c>
      <c r="H1661" s="80">
        <f t="shared" si="483"/>
        <v>0.37536264178302992</v>
      </c>
      <c r="I1661" s="80">
        <f t="shared" si="484"/>
        <v>0.47693463375067235</v>
      </c>
      <c r="J1661" s="80">
        <f t="shared" si="485"/>
        <v>0.27379064981538748</v>
      </c>
      <c r="K1661" s="44">
        <v>2885.25</v>
      </c>
      <c r="L1661" s="44">
        <v>2787.72</v>
      </c>
      <c r="M1661" s="44">
        <v>2873.4</v>
      </c>
      <c r="N1661" s="106"/>
      <c r="O1661" s="98"/>
    </row>
    <row r="1662" spans="1:15" s="21" customFormat="1">
      <c r="A1662" s="40">
        <v>43566</v>
      </c>
      <c r="B1662" s="45">
        <v>0.40287800000000001</v>
      </c>
      <c r="C1662" s="45">
        <v>0.393285</v>
      </c>
      <c r="D1662" s="45">
        <v>0.20383699999999999</v>
      </c>
      <c r="E1662" s="43">
        <f t="shared" si="510"/>
        <v>1</v>
      </c>
      <c r="F1662" s="89">
        <f t="shared" si="511"/>
        <v>0.37071412499999995</v>
      </c>
      <c r="G1662" s="70">
        <f t="shared" si="512"/>
        <v>0.19904100000000002</v>
      </c>
      <c r="H1662" s="80">
        <f t="shared" si="483"/>
        <v>0.37536264178302992</v>
      </c>
      <c r="I1662" s="80">
        <f t="shared" si="484"/>
        <v>0.47693463375067235</v>
      </c>
      <c r="J1662" s="80">
        <f t="shared" si="485"/>
        <v>0.27379064981538748</v>
      </c>
      <c r="K1662" s="44">
        <v>2895.95</v>
      </c>
      <c r="L1662" s="44">
        <v>2865.17</v>
      </c>
      <c r="M1662" s="44">
        <v>2888.21</v>
      </c>
      <c r="N1662" s="106"/>
      <c r="O1662" s="98"/>
    </row>
    <row r="1663" spans="1:15" s="21" customFormat="1" ht="13.5" customHeight="1">
      <c r="A1663" s="40">
        <v>43573</v>
      </c>
      <c r="B1663" s="45">
        <v>0.375635</v>
      </c>
      <c r="C1663" s="45">
        <v>0.40609099999999998</v>
      </c>
      <c r="D1663" s="45">
        <v>0.218274</v>
      </c>
      <c r="E1663" s="43">
        <f t="shared" si="510"/>
        <v>0.99999999999999989</v>
      </c>
      <c r="F1663" s="89">
        <f t="shared" si="511"/>
        <v>0.368519875</v>
      </c>
      <c r="G1663" s="70">
        <f t="shared" si="512"/>
        <v>0.157361</v>
      </c>
      <c r="H1663" s="80">
        <f t="shared" si="483"/>
        <v>0.37536264178302992</v>
      </c>
      <c r="I1663" s="80">
        <f t="shared" si="484"/>
        <v>0.47693463375067235</v>
      </c>
      <c r="J1663" s="80">
        <f t="shared" si="485"/>
        <v>0.27379064981538748</v>
      </c>
      <c r="K1663" s="44">
        <v>2918</v>
      </c>
      <c r="L1663" s="44">
        <v>2879.13</v>
      </c>
      <c r="M1663" s="44">
        <v>2900.45</v>
      </c>
      <c r="N1663" s="106"/>
      <c r="O1663" s="98"/>
    </row>
    <row r="1664" spans="1:15" s="21" customFormat="1" ht="13.5" customHeight="1">
      <c r="A1664" s="40">
        <v>43580</v>
      </c>
      <c r="B1664" s="45">
        <v>0.335227</v>
      </c>
      <c r="C1664" s="45">
        <v>0.46306799999999998</v>
      </c>
      <c r="D1664" s="45">
        <v>0.201705</v>
      </c>
      <c r="E1664" s="43">
        <f t="shared" ref="E1664:E1669" si="513">SUM(B1664:D1664)</f>
        <v>1</v>
      </c>
      <c r="F1664" s="89">
        <f t="shared" ref="F1664:F1669" si="514">AVERAGE(B1657:B1664)</f>
        <v>0.35838237500000003</v>
      </c>
      <c r="G1664" s="70">
        <f t="shared" ref="G1664:G1669" si="515">B1664-D1664</f>
        <v>0.133522</v>
      </c>
      <c r="H1664" s="80">
        <f t="shared" si="483"/>
        <v>0.37536264178302992</v>
      </c>
      <c r="I1664" s="80">
        <f t="shared" si="484"/>
        <v>0.47693463375067235</v>
      </c>
      <c r="J1664" s="80">
        <f t="shared" si="485"/>
        <v>0.27379064981538748</v>
      </c>
      <c r="K1664" s="44">
        <v>2936.83</v>
      </c>
      <c r="L1664" s="44">
        <v>2891.9</v>
      </c>
      <c r="M1664" s="44">
        <v>2927.25</v>
      </c>
      <c r="N1664" s="106"/>
      <c r="O1664" s="98"/>
    </row>
    <row r="1665" spans="1:15" s="21" customFormat="1" ht="13.5" customHeight="1">
      <c r="A1665" s="40">
        <v>43587</v>
      </c>
      <c r="B1665" s="45">
        <v>0.39024399999999998</v>
      </c>
      <c r="C1665" s="45">
        <v>0.396341</v>
      </c>
      <c r="D1665" s="45">
        <v>0.21341499999999999</v>
      </c>
      <c r="E1665" s="43">
        <f t="shared" si="513"/>
        <v>1</v>
      </c>
      <c r="F1665" s="89">
        <f t="shared" si="514"/>
        <v>0.36043037500000008</v>
      </c>
      <c r="G1665" s="70">
        <f t="shared" si="515"/>
        <v>0.17682899999999999</v>
      </c>
      <c r="H1665" s="80">
        <f t="shared" si="483"/>
        <v>0.37536264178302992</v>
      </c>
      <c r="I1665" s="80">
        <f t="shared" si="484"/>
        <v>0.47693463375067235</v>
      </c>
      <c r="J1665" s="80">
        <f t="shared" si="485"/>
        <v>0.27379064981538748</v>
      </c>
      <c r="K1665" s="44">
        <v>2954.13</v>
      </c>
      <c r="L1665" s="44">
        <v>2912.84</v>
      </c>
      <c r="M1665" s="44">
        <v>2923.73</v>
      </c>
      <c r="N1665" s="106"/>
      <c r="O1665" s="98"/>
    </row>
    <row r="1666" spans="1:15" s="21" customFormat="1" ht="13.5" customHeight="1">
      <c r="A1666" s="40">
        <v>43594</v>
      </c>
      <c r="B1666" s="45">
        <v>0.43115900000000001</v>
      </c>
      <c r="C1666" s="45">
        <v>0.33695700000000001</v>
      </c>
      <c r="D1666" s="45">
        <v>0.23188400000000001</v>
      </c>
      <c r="E1666" s="43">
        <f t="shared" si="513"/>
        <v>1</v>
      </c>
      <c r="F1666" s="89">
        <f t="shared" si="514"/>
        <v>0.37379625000000005</v>
      </c>
      <c r="G1666" s="70">
        <f t="shared" si="515"/>
        <v>0.19927500000000001</v>
      </c>
      <c r="H1666" s="80">
        <f t="shared" si="483"/>
        <v>0.37536264178302992</v>
      </c>
      <c r="I1666" s="80">
        <f t="shared" si="484"/>
        <v>0.47693463375067235</v>
      </c>
      <c r="J1666" s="80">
        <f t="shared" si="485"/>
        <v>0.27379064981538748</v>
      </c>
      <c r="K1666" s="44">
        <v>2954.13</v>
      </c>
      <c r="L1666" s="44">
        <v>2862.6</v>
      </c>
      <c r="M1666" s="44">
        <v>2879.42</v>
      </c>
      <c r="N1666" s="106"/>
      <c r="O1666" s="98"/>
    </row>
    <row r="1667" spans="1:15" s="21" customFormat="1" ht="13.5" customHeight="1">
      <c r="A1667" s="40">
        <v>43601</v>
      </c>
      <c r="B1667" s="45">
        <v>0.29824600000000001</v>
      </c>
      <c r="C1667" s="45">
        <v>0.30877199999999999</v>
      </c>
      <c r="D1667" s="45">
        <v>0.392982</v>
      </c>
      <c r="E1667" s="43">
        <f t="shared" si="513"/>
        <v>1</v>
      </c>
      <c r="F1667" s="89">
        <f t="shared" si="514"/>
        <v>0.36444999999999994</v>
      </c>
      <c r="G1667" s="70">
        <f t="shared" si="515"/>
        <v>-9.4735999999999987E-2</v>
      </c>
      <c r="H1667" s="80">
        <f t="shared" si="483"/>
        <v>0.37536264178302992</v>
      </c>
      <c r="I1667" s="80">
        <f t="shared" si="484"/>
        <v>0.47693463375067235</v>
      </c>
      <c r="J1667" s="80">
        <f t="shared" si="485"/>
        <v>0.27379064981538748</v>
      </c>
      <c r="K1667" s="44">
        <v>2897.96</v>
      </c>
      <c r="L1667" s="44">
        <v>2801.43</v>
      </c>
      <c r="M1667" s="44">
        <v>2850.96</v>
      </c>
      <c r="N1667" s="106"/>
      <c r="O1667" s="98"/>
    </row>
    <row r="1668" spans="1:15" s="21" customFormat="1" ht="13.5" customHeight="1">
      <c r="A1668" s="40">
        <v>43608</v>
      </c>
      <c r="B1668" s="45">
        <v>0.247059</v>
      </c>
      <c r="C1668" s="45">
        <v>0.39215699999999998</v>
      </c>
      <c r="D1668" s="45">
        <v>0.36078399999999999</v>
      </c>
      <c r="E1668" s="43">
        <f t="shared" si="513"/>
        <v>1</v>
      </c>
      <c r="F1668" s="89">
        <f t="shared" si="514"/>
        <v>0.35383237499999998</v>
      </c>
      <c r="G1668" s="70">
        <f t="shared" si="515"/>
        <v>-0.11372499999999999</v>
      </c>
      <c r="H1668" s="80">
        <f t="shared" si="483"/>
        <v>0.37536264178302992</v>
      </c>
      <c r="I1668" s="80">
        <f t="shared" si="484"/>
        <v>0.47693463375067235</v>
      </c>
      <c r="J1668" s="80">
        <f t="shared" si="485"/>
        <v>0.27379064981538748</v>
      </c>
      <c r="K1668" s="44">
        <v>2892.15</v>
      </c>
      <c r="L1668" s="44">
        <v>2815.08</v>
      </c>
      <c r="M1668" s="44">
        <v>2856.27</v>
      </c>
      <c r="N1668" s="106"/>
      <c r="O1668" s="98"/>
    </row>
    <row r="1669" spans="1:15" s="21" customFormat="1" ht="13.5" customHeight="1">
      <c r="A1669" s="40">
        <v>43615</v>
      </c>
      <c r="B1669" s="45">
        <v>0.24793399999999999</v>
      </c>
      <c r="C1669" s="45">
        <v>0.35124</v>
      </c>
      <c r="D1669" s="45">
        <v>0.40082600000000002</v>
      </c>
      <c r="E1669" s="43">
        <f t="shared" si="513"/>
        <v>1</v>
      </c>
      <c r="F1669" s="89">
        <f t="shared" si="514"/>
        <v>0.34104774999999998</v>
      </c>
      <c r="G1669" s="70">
        <f t="shared" si="515"/>
        <v>-0.15289200000000003</v>
      </c>
      <c r="H1669" s="80">
        <f t="shared" si="483"/>
        <v>0.37536264178302992</v>
      </c>
      <c r="I1669" s="80">
        <f t="shared" si="484"/>
        <v>0.47693463375067235</v>
      </c>
      <c r="J1669" s="80">
        <f t="shared" si="485"/>
        <v>0.27379064981538748</v>
      </c>
      <c r="K1669" s="44">
        <v>2868.88</v>
      </c>
      <c r="L1669" s="44">
        <v>2766.06</v>
      </c>
      <c r="M1669" s="44">
        <v>2783.02</v>
      </c>
      <c r="N1669" s="106"/>
      <c r="O1669" s="98"/>
    </row>
    <row r="1670" spans="1:15" s="21" customFormat="1" ht="13.5" customHeight="1">
      <c r="A1670" s="40">
        <v>43622</v>
      </c>
      <c r="B1670" s="45">
        <v>0.225275</v>
      </c>
      <c r="C1670" s="45">
        <v>0.34890100000000002</v>
      </c>
      <c r="D1670" s="45">
        <v>0.42582399999999998</v>
      </c>
      <c r="E1670" s="43">
        <f t="shared" ref="E1670:E1675" si="516">SUM(B1670:D1670)</f>
        <v>1</v>
      </c>
      <c r="F1670" s="89">
        <f t="shared" ref="F1670:F1675" si="517">AVERAGE(B1663:B1670)</f>
        <v>0.31884737499999999</v>
      </c>
      <c r="G1670" s="70">
        <f t="shared" ref="G1670:G1675" si="518">B1670-D1670</f>
        <v>-0.20054899999999998</v>
      </c>
      <c r="H1670" s="80">
        <f t="shared" ref="H1670:H1733" si="519">$B$1878</f>
        <v>0.37536264178302992</v>
      </c>
      <c r="I1670" s="80">
        <f t="shared" ref="I1670:I1733" si="520">$B$1880</f>
        <v>0.47693463375067235</v>
      </c>
      <c r="J1670" s="80">
        <f t="shared" ref="J1670:J1733" si="521">$B$1881</f>
        <v>0.27379064981538748</v>
      </c>
      <c r="K1670" s="44">
        <v>2827.28</v>
      </c>
      <c r="L1670" s="44">
        <v>2728.81</v>
      </c>
      <c r="M1670" s="44">
        <v>2826.15</v>
      </c>
      <c r="N1670" s="106"/>
      <c r="O1670" s="98"/>
    </row>
    <row r="1671" spans="1:15" s="21" customFormat="1" ht="13.5" customHeight="1">
      <c r="A1671" s="40">
        <v>43629</v>
      </c>
      <c r="B1671" s="45">
        <v>0.26839800000000003</v>
      </c>
      <c r="C1671" s="45">
        <v>0.38961000000000001</v>
      </c>
      <c r="D1671" s="45">
        <v>0.34199099999999999</v>
      </c>
      <c r="E1671" s="43">
        <f t="shared" si="516"/>
        <v>0.99999900000000008</v>
      </c>
      <c r="F1671" s="89">
        <f t="shared" si="517"/>
        <v>0.30544274999999999</v>
      </c>
      <c r="G1671" s="70">
        <f t="shared" si="518"/>
        <v>-7.3592999999999964E-2</v>
      </c>
      <c r="H1671" s="80">
        <f t="shared" si="519"/>
        <v>0.37536264178302992</v>
      </c>
      <c r="I1671" s="80">
        <f t="shared" si="520"/>
        <v>0.47693463375067235</v>
      </c>
      <c r="J1671" s="80">
        <f t="shared" si="521"/>
        <v>0.27379064981538748</v>
      </c>
      <c r="K1671" s="44">
        <v>2910.61</v>
      </c>
      <c r="L1671" s="44">
        <v>2800.92</v>
      </c>
      <c r="M1671" s="44">
        <v>2879.84</v>
      </c>
      <c r="N1671" s="106"/>
      <c r="O1671" s="98"/>
    </row>
    <row r="1672" spans="1:15" s="21" customFormat="1" ht="13.5" customHeight="1">
      <c r="A1672" s="40">
        <v>43636</v>
      </c>
      <c r="B1672" s="45">
        <v>0.29508200000000001</v>
      </c>
      <c r="C1672" s="45">
        <v>0.38360699999999998</v>
      </c>
      <c r="D1672" s="45">
        <v>0.32131100000000001</v>
      </c>
      <c r="E1672" s="43">
        <f t="shared" si="516"/>
        <v>1</v>
      </c>
      <c r="F1672" s="89">
        <f t="shared" si="517"/>
        <v>0.30042462499999995</v>
      </c>
      <c r="G1672" s="70">
        <f t="shared" si="518"/>
        <v>-2.6229000000000002E-2</v>
      </c>
      <c r="H1672" s="80">
        <f t="shared" si="519"/>
        <v>0.37536264178302992</v>
      </c>
      <c r="I1672" s="80">
        <f t="shared" si="520"/>
        <v>0.47693463375067235</v>
      </c>
      <c r="J1672" s="80">
        <f t="shared" si="521"/>
        <v>0.27379064981538748</v>
      </c>
      <c r="K1672" s="44">
        <v>2931.74</v>
      </c>
      <c r="L1672" s="44">
        <v>2874.68</v>
      </c>
      <c r="M1672" s="44">
        <v>2926.46</v>
      </c>
      <c r="N1672" s="106"/>
      <c r="O1672" s="98"/>
    </row>
    <row r="1673" spans="1:15" s="21" customFormat="1" ht="13.5" customHeight="1">
      <c r="A1673" s="40">
        <v>43643</v>
      </c>
      <c r="B1673" s="45">
        <v>0.29588999999999999</v>
      </c>
      <c r="C1673" s="45">
        <v>0.38356200000000001</v>
      </c>
      <c r="D1673" s="45">
        <v>0.320548</v>
      </c>
      <c r="E1673" s="43">
        <f t="shared" si="516"/>
        <v>1</v>
      </c>
      <c r="F1673" s="89">
        <f t="shared" si="517"/>
        <v>0.28863037499999999</v>
      </c>
      <c r="G1673" s="70">
        <f t="shared" si="518"/>
        <v>-2.4658000000000013E-2</v>
      </c>
      <c r="H1673" s="80">
        <f t="shared" si="519"/>
        <v>0.37536264178302992</v>
      </c>
      <c r="I1673" s="80">
        <f t="shared" si="520"/>
        <v>0.47693463375067235</v>
      </c>
      <c r="J1673" s="80">
        <f t="shared" si="521"/>
        <v>0.27379064981538748</v>
      </c>
      <c r="K1673" s="44">
        <v>2964.15</v>
      </c>
      <c r="L1673" s="44">
        <v>2911.43</v>
      </c>
      <c r="M1673" s="44">
        <v>2913.78</v>
      </c>
      <c r="N1673" s="106"/>
      <c r="O1673" s="98"/>
    </row>
    <row r="1674" spans="1:15" s="21" customFormat="1" ht="13.5" customHeight="1">
      <c r="A1674" s="40">
        <v>43649</v>
      </c>
      <c r="B1674" s="45">
        <v>0.33155099999999998</v>
      </c>
      <c r="C1674" s="45">
        <v>0.34492</v>
      </c>
      <c r="D1674" s="45">
        <v>0.32352900000000001</v>
      </c>
      <c r="E1674" s="43">
        <f t="shared" si="516"/>
        <v>1</v>
      </c>
      <c r="F1674" s="89">
        <f t="shared" si="517"/>
        <v>0.276179375</v>
      </c>
      <c r="G1674" s="70">
        <f t="shared" si="518"/>
        <v>8.0219999999999736E-3</v>
      </c>
      <c r="H1674" s="80">
        <f t="shared" si="519"/>
        <v>0.37536264178302992</v>
      </c>
      <c r="I1674" s="80">
        <f t="shared" si="520"/>
        <v>0.47693463375067235</v>
      </c>
      <c r="J1674" s="80">
        <f t="shared" si="521"/>
        <v>0.27379064981538748</v>
      </c>
      <c r="K1674" s="44">
        <v>2995.84</v>
      </c>
      <c r="L1674" s="44">
        <v>2912.99</v>
      </c>
      <c r="M1674" s="44">
        <v>2995.82</v>
      </c>
      <c r="N1674" s="106"/>
      <c r="O1674" s="98"/>
    </row>
    <row r="1675" spans="1:15" s="21" customFormat="1" ht="13.5" customHeight="1">
      <c r="A1675" s="40">
        <v>43657</v>
      </c>
      <c r="B1675" s="45">
        <v>0.33611099999999999</v>
      </c>
      <c r="C1675" s="45">
        <v>0.38888899999999998</v>
      </c>
      <c r="D1675" s="45">
        <v>0.27500000000000002</v>
      </c>
      <c r="E1675" s="43">
        <f t="shared" si="516"/>
        <v>1</v>
      </c>
      <c r="F1675" s="89">
        <f t="shared" si="517"/>
        <v>0.28091250000000001</v>
      </c>
      <c r="G1675" s="70">
        <f t="shared" si="518"/>
        <v>6.1110999999999971E-2</v>
      </c>
      <c r="H1675" s="80">
        <f t="shared" si="519"/>
        <v>0.37536264178302992</v>
      </c>
      <c r="I1675" s="80">
        <f t="shared" si="520"/>
        <v>0.47693463375067235</v>
      </c>
      <c r="J1675" s="80">
        <f t="shared" si="521"/>
        <v>0.27379064981538748</v>
      </c>
      <c r="K1675" s="44">
        <v>3002.98</v>
      </c>
      <c r="L1675" s="44">
        <v>2955.92</v>
      </c>
      <c r="M1675" s="44">
        <v>2993.07</v>
      </c>
      <c r="N1675" s="106"/>
      <c r="O1675" s="98"/>
    </row>
    <row r="1676" spans="1:15" s="21" customFormat="1" ht="13.5" customHeight="1">
      <c r="A1676" s="40">
        <v>43664</v>
      </c>
      <c r="B1676" s="45">
        <v>0.359296</v>
      </c>
      <c r="C1676" s="45">
        <v>0.354271</v>
      </c>
      <c r="D1676" s="45">
        <v>0.28643200000000002</v>
      </c>
      <c r="E1676" s="43">
        <f t="shared" ref="E1676:E1681" si="522">SUM(B1676:D1676)</f>
        <v>0.99999900000000008</v>
      </c>
      <c r="F1676" s="89">
        <f t="shared" ref="F1676:F1681" si="523">AVERAGE(B1669:B1676)</f>
        <v>0.294942125</v>
      </c>
      <c r="G1676" s="70">
        <f t="shared" ref="G1676:G1681" si="524">B1676-D1676</f>
        <v>7.2863999999999984E-2</v>
      </c>
      <c r="H1676" s="80">
        <f t="shared" si="519"/>
        <v>0.37536264178302992</v>
      </c>
      <c r="I1676" s="80">
        <f t="shared" si="520"/>
        <v>0.47693463375067235</v>
      </c>
      <c r="J1676" s="80">
        <f t="shared" si="521"/>
        <v>0.27379064981538748</v>
      </c>
      <c r="K1676" s="44">
        <v>3017.8</v>
      </c>
      <c r="L1676" s="44">
        <v>2984.25</v>
      </c>
      <c r="M1676" s="44">
        <v>2984.42</v>
      </c>
      <c r="N1676" s="106"/>
      <c r="O1676" s="98"/>
    </row>
    <row r="1677" spans="1:15" s="21" customFormat="1" ht="13.5" customHeight="1">
      <c r="A1677" s="40">
        <v>43671</v>
      </c>
      <c r="B1677" s="45">
        <v>0.31741599999999998</v>
      </c>
      <c r="C1677" s="45">
        <v>0.36236000000000002</v>
      </c>
      <c r="D1677" s="45">
        <v>0.32022499999999998</v>
      </c>
      <c r="E1677" s="43">
        <f t="shared" si="522"/>
        <v>1.0000009999999999</v>
      </c>
      <c r="F1677" s="89">
        <f t="shared" si="523"/>
        <v>0.30362737500000003</v>
      </c>
      <c r="G1677" s="70">
        <f t="shared" si="524"/>
        <v>-2.8090000000000059E-3</v>
      </c>
      <c r="H1677" s="80">
        <f t="shared" si="519"/>
        <v>0.37536264178302992</v>
      </c>
      <c r="I1677" s="80">
        <f t="shared" si="520"/>
        <v>0.47693463375067235</v>
      </c>
      <c r="J1677" s="80">
        <f t="shared" si="521"/>
        <v>0.27379064981538748</v>
      </c>
      <c r="K1677" s="44">
        <v>3019.59</v>
      </c>
      <c r="L1677" s="44">
        <v>2973.09</v>
      </c>
      <c r="M1677" s="44">
        <v>3019.56</v>
      </c>
      <c r="N1677" s="106"/>
      <c r="O1677" s="98"/>
    </row>
    <row r="1678" spans="1:15" s="21" customFormat="1" ht="13.5" customHeight="1">
      <c r="A1678" s="40">
        <v>43678</v>
      </c>
      <c r="B1678" s="45">
        <v>0.38437500000000002</v>
      </c>
      <c r="C1678" s="45">
        <v>0.375</v>
      </c>
      <c r="D1678" s="45">
        <v>0.24062500000000001</v>
      </c>
      <c r="E1678" s="43">
        <f t="shared" si="522"/>
        <v>1</v>
      </c>
      <c r="F1678" s="89">
        <f t="shared" si="523"/>
        <v>0.32351487499999998</v>
      </c>
      <c r="G1678" s="70">
        <f t="shared" si="524"/>
        <v>0.14375000000000002</v>
      </c>
      <c r="H1678" s="80">
        <f t="shared" si="519"/>
        <v>0.37536264178302992</v>
      </c>
      <c r="I1678" s="80">
        <f t="shared" si="520"/>
        <v>0.47693463375067235</v>
      </c>
      <c r="J1678" s="80">
        <f t="shared" si="521"/>
        <v>0.27379064981538748</v>
      </c>
      <c r="K1678" s="44">
        <v>3027.98</v>
      </c>
      <c r="L1678" s="44">
        <v>2958.08</v>
      </c>
      <c r="M1678" s="44">
        <v>2980.38</v>
      </c>
      <c r="N1678" s="106"/>
      <c r="O1678" s="98"/>
    </row>
    <row r="1679" spans="1:15" s="21" customFormat="1" ht="13.5" customHeight="1">
      <c r="A1679" s="40">
        <v>43685</v>
      </c>
      <c r="B1679" s="45">
        <v>0.216561</v>
      </c>
      <c r="C1679" s="45">
        <v>0.30148599999999998</v>
      </c>
      <c r="D1679" s="45">
        <v>0.48195300000000002</v>
      </c>
      <c r="E1679" s="43">
        <f t="shared" si="522"/>
        <v>1</v>
      </c>
      <c r="F1679" s="89">
        <f t="shared" si="523"/>
        <v>0.31703524999999999</v>
      </c>
      <c r="G1679" s="70">
        <f t="shared" si="524"/>
        <v>-0.26539200000000002</v>
      </c>
      <c r="H1679" s="80">
        <f t="shared" si="519"/>
        <v>0.37536264178302992</v>
      </c>
      <c r="I1679" s="80">
        <f t="shared" si="520"/>
        <v>0.47693463375067235</v>
      </c>
      <c r="J1679" s="80">
        <f t="shared" si="521"/>
        <v>0.27379064981538748</v>
      </c>
      <c r="K1679" s="44">
        <v>3017.4</v>
      </c>
      <c r="L1679" s="44">
        <v>2822.12</v>
      </c>
      <c r="M1679" s="44">
        <v>2883.98</v>
      </c>
      <c r="N1679" s="106"/>
      <c r="O1679" s="98"/>
    </row>
    <row r="1680" spans="1:15" s="21" customFormat="1" ht="13.5" customHeight="1">
      <c r="A1680" s="40">
        <v>43692</v>
      </c>
      <c r="B1680" s="45">
        <v>0.23175999999999999</v>
      </c>
      <c r="C1680" s="45">
        <v>0.31974200000000003</v>
      </c>
      <c r="D1680" s="45">
        <v>0.44849800000000001</v>
      </c>
      <c r="E1680" s="43">
        <f t="shared" si="522"/>
        <v>1</v>
      </c>
      <c r="F1680" s="89">
        <f t="shared" si="523"/>
        <v>0.30912000000000001</v>
      </c>
      <c r="G1680" s="70">
        <f t="shared" si="524"/>
        <v>-0.21673800000000001</v>
      </c>
      <c r="H1680" s="80">
        <f t="shared" si="519"/>
        <v>0.37536264178302992</v>
      </c>
      <c r="I1680" s="80">
        <f t="shared" si="520"/>
        <v>0.47693463375067235</v>
      </c>
      <c r="J1680" s="80">
        <f t="shared" si="521"/>
        <v>0.27379064981538748</v>
      </c>
      <c r="K1680" s="44">
        <v>2943.31</v>
      </c>
      <c r="L1680" s="44">
        <v>2825.71</v>
      </c>
      <c r="M1680" s="44">
        <v>2840.6</v>
      </c>
      <c r="N1680" s="106"/>
      <c r="O1680" s="98"/>
    </row>
    <row r="1681" spans="1:15" s="21" customFormat="1" ht="13.5" customHeight="1">
      <c r="A1681" s="40">
        <v>43699</v>
      </c>
      <c r="B1681" s="45">
        <v>0.26635500000000001</v>
      </c>
      <c r="C1681" s="45">
        <v>0.336449</v>
      </c>
      <c r="D1681" s="45">
        <v>0.39719599999999999</v>
      </c>
      <c r="E1681" s="43">
        <f t="shared" si="522"/>
        <v>1</v>
      </c>
      <c r="F1681" s="89">
        <f t="shared" si="523"/>
        <v>0.30542812499999999</v>
      </c>
      <c r="G1681" s="70">
        <f t="shared" si="524"/>
        <v>-0.13084099999999999</v>
      </c>
      <c r="H1681" s="80">
        <f t="shared" si="519"/>
        <v>0.37536264178302992</v>
      </c>
      <c r="I1681" s="80">
        <f t="shared" si="520"/>
        <v>0.47693463375067235</v>
      </c>
      <c r="J1681" s="80">
        <f t="shared" si="521"/>
        <v>0.27379064981538748</v>
      </c>
      <c r="K1681" s="44">
        <v>2931</v>
      </c>
      <c r="L1681" s="44">
        <v>2825.51</v>
      </c>
      <c r="M1681" s="44">
        <v>2924.43</v>
      </c>
      <c r="N1681" s="106"/>
      <c r="O1681" s="98"/>
    </row>
    <row r="1682" spans="1:15" s="21" customFormat="1" ht="13.5" customHeight="1">
      <c r="A1682" s="40">
        <v>43706</v>
      </c>
      <c r="B1682" s="45">
        <v>0.26130700000000001</v>
      </c>
      <c r="C1682" s="45">
        <v>0.316583</v>
      </c>
      <c r="D1682" s="45">
        <v>0.42211100000000001</v>
      </c>
      <c r="E1682" s="43">
        <f t="shared" ref="E1682:E1687" si="525">SUM(B1682:D1682)</f>
        <v>1.0000010000000001</v>
      </c>
      <c r="F1682" s="89">
        <f t="shared" ref="F1682:F1687" si="526">AVERAGE(B1675:B1682)</f>
        <v>0.29664762499999997</v>
      </c>
      <c r="G1682" s="70">
        <f t="shared" ref="G1682:G1687" si="527">B1682-D1682</f>
        <v>-0.160804</v>
      </c>
      <c r="H1682" s="80">
        <f t="shared" si="519"/>
        <v>0.37536264178302992</v>
      </c>
      <c r="I1682" s="80">
        <f t="shared" si="520"/>
        <v>0.47693463375067235</v>
      </c>
      <c r="J1682" s="80">
        <f t="shared" si="521"/>
        <v>0.27379064981538748</v>
      </c>
      <c r="K1682" s="44">
        <v>2939.08</v>
      </c>
      <c r="L1682" s="44">
        <v>2834.97</v>
      </c>
      <c r="M1682" s="44">
        <v>2887.94</v>
      </c>
      <c r="N1682" s="106"/>
      <c r="O1682" s="98"/>
    </row>
    <row r="1683" spans="1:15" s="21" customFormat="1" ht="13.5" customHeight="1">
      <c r="A1683" s="40">
        <v>43713</v>
      </c>
      <c r="B1683" s="45">
        <v>0.28642000000000001</v>
      </c>
      <c r="C1683" s="45">
        <v>0.318519</v>
      </c>
      <c r="D1683" s="45">
        <v>0.39506200000000002</v>
      </c>
      <c r="E1683" s="43">
        <f t="shared" si="525"/>
        <v>1.0000010000000001</v>
      </c>
      <c r="F1683" s="89">
        <f t="shared" si="526"/>
        <v>0.29043625000000001</v>
      </c>
      <c r="G1683" s="70">
        <f t="shared" si="527"/>
        <v>-0.10864200000000002</v>
      </c>
      <c r="H1683" s="80">
        <f t="shared" si="519"/>
        <v>0.37536264178302992</v>
      </c>
      <c r="I1683" s="80">
        <f t="shared" si="520"/>
        <v>0.47693463375067235</v>
      </c>
      <c r="J1683" s="80">
        <f t="shared" si="521"/>
        <v>0.27379064981538748</v>
      </c>
      <c r="K1683" s="44">
        <v>2940.43</v>
      </c>
      <c r="L1683" s="44">
        <v>2853.05</v>
      </c>
      <c r="M1683" s="44">
        <v>2937.78</v>
      </c>
      <c r="N1683" s="106"/>
      <c r="O1683" s="98"/>
    </row>
    <row r="1684" spans="1:15" s="21" customFormat="1" ht="13.5" customHeight="1">
      <c r="A1684" s="40">
        <v>43720</v>
      </c>
      <c r="B1684" s="45">
        <v>0.33124999999999999</v>
      </c>
      <c r="C1684" s="45">
        <v>0.35625000000000001</v>
      </c>
      <c r="D1684" s="45">
        <v>0.3125</v>
      </c>
      <c r="E1684" s="43">
        <f t="shared" si="525"/>
        <v>1</v>
      </c>
      <c r="F1684" s="89">
        <f t="shared" si="526"/>
        <v>0.28693049999999998</v>
      </c>
      <c r="G1684" s="70">
        <f t="shared" si="527"/>
        <v>1.8749999999999989E-2</v>
      </c>
      <c r="H1684" s="80">
        <f t="shared" si="519"/>
        <v>0.37536264178302992</v>
      </c>
      <c r="I1684" s="80">
        <f t="shared" si="520"/>
        <v>0.47693463375067235</v>
      </c>
      <c r="J1684" s="80">
        <f t="shared" si="521"/>
        <v>0.27379064981538748</v>
      </c>
      <c r="K1684" s="44">
        <v>3000.93</v>
      </c>
      <c r="L1684" s="44">
        <v>2921.86</v>
      </c>
      <c r="M1684" s="44">
        <v>3000.93</v>
      </c>
      <c r="N1684" s="106"/>
      <c r="O1684" s="98"/>
    </row>
    <row r="1685" spans="1:15" s="21" customFormat="1" ht="13.5" customHeight="1">
      <c r="A1685" s="40">
        <v>43727</v>
      </c>
      <c r="B1685" s="45">
        <v>0.353383</v>
      </c>
      <c r="C1685" s="45">
        <v>0.368421</v>
      </c>
      <c r="D1685" s="45">
        <v>0.27819500000000003</v>
      </c>
      <c r="E1685" s="43">
        <f t="shared" si="525"/>
        <v>0.99999900000000008</v>
      </c>
      <c r="F1685" s="89">
        <f t="shared" si="526"/>
        <v>0.29142637500000002</v>
      </c>
      <c r="G1685" s="70">
        <f t="shared" si="527"/>
        <v>7.5187999999999977E-2</v>
      </c>
      <c r="H1685" s="80">
        <f t="shared" si="519"/>
        <v>0.37536264178302992</v>
      </c>
      <c r="I1685" s="80">
        <f t="shared" si="520"/>
        <v>0.47693463375067235</v>
      </c>
      <c r="J1685" s="80">
        <f t="shared" si="521"/>
        <v>0.27379064981538748</v>
      </c>
      <c r="K1685" s="44">
        <v>3020.74</v>
      </c>
      <c r="L1685" s="44">
        <v>2975.31</v>
      </c>
      <c r="M1685" s="44">
        <v>3006.73</v>
      </c>
      <c r="N1685" s="106"/>
      <c r="O1685" s="98"/>
    </row>
    <row r="1686" spans="1:15" s="21" customFormat="1" ht="13.5" customHeight="1">
      <c r="A1686" s="40">
        <v>43734</v>
      </c>
      <c r="B1686" s="45">
        <v>0.29373700000000003</v>
      </c>
      <c r="C1686" s="45">
        <v>0.37364999999999998</v>
      </c>
      <c r="D1686" s="45">
        <v>0.33261299999999999</v>
      </c>
      <c r="E1686" s="43">
        <f t="shared" si="525"/>
        <v>1</v>
      </c>
      <c r="F1686" s="89">
        <f t="shared" si="526"/>
        <v>0.28009662499999999</v>
      </c>
      <c r="G1686" s="70">
        <f t="shared" si="527"/>
        <v>-3.8875999999999966E-2</v>
      </c>
      <c r="H1686" s="80">
        <f t="shared" si="519"/>
        <v>0.37536264178302992</v>
      </c>
      <c r="I1686" s="80">
        <f t="shared" si="520"/>
        <v>0.47693463375067235</v>
      </c>
      <c r="J1686" s="80">
        <f t="shared" si="521"/>
        <v>0.27379064981538748</v>
      </c>
      <c r="K1686" s="44">
        <v>3021.99</v>
      </c>
      <c r="L1686" s="44">
        <v>2952.86</v>
      </c>
      <c r="M1686" s="44">
        <v>2984.87</v>
      </c>
      <c r="N1686" s="106"/>
      <c r="O1686" s="98"/>
    </row>
    <row r="1687" spans="1:15" s="21" customFormat="1" ht="13.5" customHeight="1">
      <c r="A1687" s="40">
        <v>43741</v>
      </c>
      <c r="B1687" s="45">
        <v>0.21374000000000001</v>
      </c>
      <c r="C1687" s="45">
        <v>0.39185799999999998</v>
      </c>
      <c r="D1687" s="45">
        <v>0.39440199999999997</v>
      </c>
      <c r="E1687" s="43">
        <f t="shared" si="525"/>
        <v>1</v>
      </c>
      <c r="F1687" s="89">
        <f t="shared" si="526"/>
        <v>0.27974399999999999</v>
      </c>
      <c r="G1687" s="70">
        <f t="shared" si="527"/>
        <v>-0.18066199999999996</v>
      </c>
      <c r="H1687" s="80">
        <f t="shared" si="519"/>
        <v>0.37536264178302992</v>
      </c>
      <c r="I1687" s="80">
        <f t="shared" si="520"/>
        <v>0.47693463375067235</v>
      </c>
      <c r="J1687" s="80">
        <f t="shared" si="521"/>
        <v>0.27379064981538748</v>
      </c>
      <c r="K1687" s="44">
        <v>2992.53</v>
      </c>
      <c r="L1687" s="44">
        <v>2874.93</v>
      </c>
      <c r="M1687" s="44">
        <v>2887.61</v>
      </c>
      <c r="N1687" s="106"/>
      <c r="O1687" s="98"/>
    </row>
    <row r="1688" spans="1:15" s="21" customFormat="1" ht="13.5" customHeight="1">
      <c r="A1688" s="40">
        <v>43748</v>
      </c>
      <c r="B1688" s="45">
        <v>0.20308499999999999</v>
      </c>
      <c r="C1688" s="45">
        <v>0.35732599999999998</v>
      </c>
      <c r="D1688" s="45">
        <v>0.43958900000000001</v>
      </c>
      <c r="E1688" s="43">
        <f t="shared" ref="E1688:E1693" si="528">SUM(B1688:D1688)</f>
        <v>1</v>
      </c>
      <c r="F1688" s="89">
        <f t="shared" ref="F1688:F1693" si="529">AVERAGE(B1681:B1688)</f>
        <v>0.27615962500000002</v>
      </c>
      <c r="G1688" s="70">
        <f t="shared" ref="G1688:G1693" si="530">B1688-D1688</f>
        <v>-0.23650400000000002</v>
      </c>
      <c r="H1688" s="80">
        <f t="shared" si="519"/>
        <v>0.37536264178302992</v>
      </c>
      <c r="I1688" s="80">
        <f t="shared" si="520"/>
        <v>0.47693463375067235</v>
      </c>
      <c r="J1688" s="80">
        <f t="shared" si="521"/>
        <v>0.27379064981538748</v>
      </c>
      <c r="K1688" s="44">
        <v>2959.75</v>
      </c>
      <c r="L1688" s="44">
        <v>2855.94</v>
      </c>
      <c r="M1688" s="44">
        <v>2919.4</v>
      </c>
      <c r="N1688" s="106"/>
      <c r="O1688" s="98"/>
    </row>
    <row r="1689" spans="1:15" s="21" customFormat="1" ht="13.5" customHeight="1">
      <c r="A1689" s="40">
        <v>43755</v>
      </c>
      <c r="B1689" s="45">
        <v>0.33618199999999998</v>
      </c>
      <c r="C1689" s="45">
        <v>0.35327599999999998</v>
      </c>
      <c r="D1689" s="45">
        <v>0.31054100000000001</v>
      </c>
      <c r="E1689" s="43">
        <f t="shared" si="528"/>
        <v>0.99999899999999986</v>
      </c>
      <c r="F1689" s="89">
        <f t="shared" si="529"/>
        <v>0.28488800000000003</v>
      </c>
      <c r="G1689" s="70">
        <f t="shared" si="530"/>
        <v>2.5640999999999969E-2</v>
      </c>
      <c r="H1689" s="80">
        <f t="shared" si="519"/>
        <v>0.37536264178302992</v>
      </c>
      <c r="I1689" s="80">
        <f t="shared" si="520"/>
        <v>0.47693463375067235</v>
      </c>
      <c r="J1689" s="80">
        <f t="shared" si="521"/>
        <v>0.27379064981538748</v>
      </c>
      <c r="K1689" s="44">
        <v>3003.28</v>
      </c>
      <c r="L1689" s="44">
        <v>2907.41</v>
      </c>
      <c r="M1689" s="44">
        <v>2989.69</v>
      </c>
      <c r="N1689" s="106"/>
      <c r="O1689" s="98"/>
    </row>
    <row r="1690" spans="1:15" s="21" customFormat="1" ht="13.5" customHeight="1">
      <c r="A1690" s="40">
        <v>43762</v>
      </c>
      <c r="B1690" s="45">
        <v>0.35602099999999998</v>
      </c>
      <c r="C1690" s="45">
        <v>0.36125699999999999</v>
      </c>
      <c r="D1690" s="45">
        <v>0.282723</v>
      </c>
      <c r="E1690" s="43">
        <f t="shared" si="528"/>
        <v>1.0000009999999999</v>
      </c>
      <c r="F1690" s="89">
        <f t="shared" si="529"/>
        <v>0.29672725</v>
      </c>
      <c r="G1690" s="70">
        <f t="shared" si="530"/>
        <v>7.3297999999999974E-2</v>
      </c>
      <c r="H1690" s="80">
        <f t="shared" si="519"/>
        <v>0.37536264178302992</v>
      </c>
      <c r="I1690" s="80">
        <f t="shared" si="520"/>
        <v>0.47693463375067235</v>
      </c>
      <c r="J1690" s="80">
        <f t="shared" si="521"/>
        <v>0.27379064981538748</v>
      </c>
      <c r="K1690" s="44">
        <v>3014.57</v>
      </c>
      <c r="L1690" s="44">
        <v>2976.31</v>
      </c>
      <c r="M1690" s="44">
        <v>3004.52</v>
      </c>
      <c r="N1690" s="106"/>
      <c r="O1690" s="98"/>
    </row>
    <row r="1691" spans="1:15" s="21" customFormat="1" ht="13.5" customHeight="1">
      <c r="A1691" s="40">
        <v>43769</v>
      </c>
      <c r="B1691" s="45">
        <v>0.33975899999999998</v>
      </c>
      <c r="C1691" s="45">
        <v>0.37590400000000002</v>
      </c>
      <c r="D1691" s="45">
        <v>0.28433700000000001</v>
      </c>
      <c r="E1691" s="43">
        <f t="shared" si="528"/>
        <v>1</v>
      </c>
      <c r="F1691" s="89">
        <f t="shared" si="529"/>
        <v>0.30339462499999997</v>
      </c>
      <c r="G1691" s="70">
        <f t="shared" si="530"/>
        <v>5.5421999999999971E-2</v>
      </c>
      <c r="H1691" s="80">
        <f t="shared" si="519"/>
        <v>0.37536264178302992</v>
      </c>
      <c r="I1691" s="80">
        <f t="shared" si="520"/>
        <v>0.47693463375067235</v>
      </c>
      <c r="J1691" s="80">
        <f t="shared" si="521"/>
        <v>0.27379064981538748</v>
      </c>
      <c r="K1691" s="44">
        <v>3050.1</v>
      </c>
      <c r="L1691" s="44">
        <v>2991.21</v>
      </c>
      <c r="M1691" s="44">
        <v>3046.77</v>
      </c>
      <c r="N1691" s="106"/>
      <c r="O1691" s="98"/>
    </row>
    <row r="1692" spans="1:15" s="21" customFormat="1" ht="13.5" customHeight="1">
      <c r="A1692" s="40">
        <v>43776</v>
      </c>
      <c r="B1692" s="45">
        <v>0.40302300000000002</v>
      </c>
      <c r="C1692" s="45">
        <v>0.35768299999999997</v>
      </c>
      <c r="D1692" s="45">
        <v>0.23929500000000001</v>
      </c>
      <c r="E1692" s="43">
        <f t="shared" si="528"/>
        <v>1.0000009999999999</v>
      </c>
      <c r="F1692" s="89">
        <f t="shared" si="529"/>
        <v>0.31236625000000001</v>
      </c>
      <c r="G1692" s="70">
        <f t="shared" si="530"/>
        <v>0.16372800000000001</v>
      </c>
      <c r="H1692" s="80">
        <f t="shared" si="519"/>
        <v>0.37536264178302992</v>
      </c>
      <c r="I1692" s="80">
        <f t="shared" si="520"/>
        <v>0.47693463375067235</v>
      </c>
      <c r="J1692" s="80">
        <f t="shared" si="521"/>
        <v>0.27379064981538748</v>
      </c>
      <c r="K1692" s="44">
        <v>3085.2</v>
      </c>
      <c r="L1692" s="44">
        <v>3023.19</v>
      </c>
      <c r="M1692" s="44">
        <v>3076.78</v>
      </c>
      <c r="N1692" s="106"/>
      <c r="O1692" s="98"/>
    </row>
    <row r="1693" spans="1:15" s="21" customFormat="1" ht="13.5" customHeight="1">
      <c r="A1693" s="40">
        <v>43783</v>
      </c>
      <c r="B1693" s="45">
        <v>0.40722900000000001</v>
      </c>
      <c r="C1693" s="45">
        <v>0.344578</v>
      </c>
      <c r="D1693" s="45">
        <v>0.248193</v>
      </c>
      <c r="E1693" s="43">
        <f t="shared" si="528"/>
        <v>1</v>
      </c>
      <c r="F1693" s="89">
        <f t="shared" si="529"/>
        <v>0.31909699999999996</v>
      </c>
      <c r="G1693" s="70">
        <f t="shared" si="530"/>
        <v>0.15903600000000001</v>
      </c>
      <c r="H1693" s="80">
        <f t="shared" si="519"/>
        <v>0.37536264178302992</v>
      </c>
      <c r="I1693" s="80">
        <f t="shared" si="520"/>
        <v>0.47693463375067235</v>
      </c>
      <c r="J1693" s="80">
        <f t="shared" si="521"/>
        <v>0.27379064981538748</v>
      </c>
      <c r="K1693" s="44">
        <v>3102.61</v>
      </c>
      <c r="L1693" s="44">
        <v>3065.89</v>
      </c>
      <c r="M1693" s="44">
        <v>3094.04</v>
      </c>
      <c r="N1693" s="106"/>
      <c r="O1693" s="98"/>
    </row>
    <row r="1694" spans="1:15" s="21" customFormat="1" ht="13.5" customHeight="1">
      <c r="A1694" s="40">
        <v>43790</v>
      </c>
      <c r="B1694" s="45">
        <v>0.34243200000000001</v>
      </c>
      <c r="C1694" s="45">
        <v>0.36724600000000002</v>
      </c>
      <c r="D1694" s="45">
        <v>0.290323</v>
      </c>
      <c r="E1694" s="43">
        <f t="shared" ref="E1694:E1699" si="531">SUM(B1694:D1694)</f>
        <v>1.0000010000000001</v>
      </c>
      <c r="F1694" s="89">
        <f t="shared" ref="F1694:F1699" si="532">AVERAGE(B1687:B1694)</f>
        <v>0.32518387500000001</v>
      </c>
      <c r="G1694" s="70">
        <f t="shared" ref="G1694:G1699" si="533">B1694-D1694</f>
        <v>5.2109000000000016E-2</v>
      </c>
      <c r="H1694" s="80">
        <f t="shared" si="519"/>
        <v>0.37536264178302992</v>
      </c>
      <c r="I1694" s="80">
        <f t="shared" si="520"/>
        <v>0.47693463375067235</v>
      </c>
      <c r="J1694" s="80">
        <f t="shared" si="521"/>
        <v>0.27379064981538748</v>
      </c>
      <c r="K1694" s="44">
        <v>3127.64</v>
      </c>
      <c r="L1694" s="44">
        <v>3078.8</v>
      </c>
      <c r="M1694" s="44">
        <v>3108.46</v>
      </c>
      <c r="N1694" s="106"/>
      <c r="O1694" s="98"/>
    </row>
    <row r="1695" spans="1:15" s="21" customFormat="1" ht="13.5" customHeight="1">
      <c r="A1695" s="40">
        <v>43798</v>
      </c>
      <c r="B1695" s="45">
        <v>0.336391</v>
      </c>
      <c r="C1695" s="45">
        <v>0.36085600000000001</v>
      </c>
      <c r="D1695" s="45">
        <v>0.30275200000000002</v>
      </c>
      <c r="E1695" s="43">
        <f t="shared" si="531"/>
        <v>0.99999899999999997</v>
      </c>
      <c r="F1695" s="89">
        <f t="shared" si="532"/>
        <v>0.34051524999999999</v>
      </c>
      <c r="G1695" s="70">
        <f t="shared" si="533"/>
        <v>3.3638999999999974E-2</v>
      </c>
      <c r="H1695" s="80">
        <f t="shared" si="519"/>
        <v>0.37536264178302992</v>
      </c>
      <c r="I1695" s="80">
        <f t="shared" si="520"/>
        <v>0.47693463375067235</v>
      </c>
      <c r="J1695" s="80">
        <f t="shared" si="521"/>
        <v>0.27379064981538748</v>
      </c>
      <c r="K1695" s="44">
        <v>3154.26</v>
      </c>
      <c r="L1695" s="44">
        <v>3091.41</v>
      </c>
      <c r="M1695" s="44">
        <v>3153.63</v>
      </c>
      <c r="N1695" s="106"/>
      <c r="O1695" s="98"/>
    </row>
    <row r="1696" spans="1:15" s="21" customFormat="1" ht="13.5" customHeight="1">
      <c r="A1696" s="40">
        <v>43804</v>
      </c>
      <c r="B1696" s="45">
        <v>0.31715199999999999</v>
      </c>
      <c r="C1696" s="45">
        <v>0.39158599999999999</v>
      </c>
      <c r="D1696" s="45">
        <v>0.29126200000000002</v>
      </c>
      <c r="E1696" s="43">
        <f t="shared" si="531"/>
        <v>1</v>
      </c>
      <c r="F1696" s="89">
        <f t="shared" si="532"/>
        <v>0.35477362499999998</v>
      </c>
      <c r="G1696" s="70">
        <f t="shared" si="533"/>
        <v>2.5889999999999969E-2</v>
      </c>
      <c r="H1696" s="80">
        <f t="shared" si="519"/>
        <v>0.37536264178302992</v>
      </c>
      <c r="I1696" s="80">
        <f t="shared" si="520"/>
        <v>0.47693463375067235</v>
      </c>
      <c r="J1696" s="80">
        <f t="shared" si="521"/>
        <v>0.27379064981538748</v>
      </c>
      <c r="K1696" s="44">
        <v>3154.26</v>
      </c>
      <c r="L1696" s="44">
        <v>3070.33</v>
      </c>
      <c r="M1696" s="44">
        <v>3112.76</v>
      </c>
      <c r="N1696" s="106"/>
      <c r="O1696" s="98"/>
    </row>
    <row r="1697" spans="1:15" s="21" customFormat="1" ht="13.5" customHeight="1">
      <c r="A1697" s="40">
        <v>43811</v>
      </c>
      <c r="B1697" s="45">
        <v>0.37631599999999998</v>
      </c>
      <c r="C1697" s="45">
        <v>0.36315799999999998</v>
      </c>
      <c r="D1697" s="45">
        <v>0.26052599999999998</v>
      </c>
      <c r="E1697" s="43">
        <f t="shared" si="531"/>
        <v>1</v>
      </c>
      <c r="F1697" s="89">
        <f t="shared" si="532"/>
        <v>0.35979037500000005</v>
      </c>
      <c r="G1697" s="70">
        <f t="shared" si="533"/>
        <v>0.11579</v>
      </c>
      <c r="H1697" s="80">
        <f t="shared" si="519"/>
        <v>0.37536264178302992</v>
      </c>
      <c r="I1697" s="80">
        <f t="shared" si="520"/>
        <v>0.47693463375067235</v>
      </c>
      <c r="J1697" s="80">
        <f t="shared" si="521"/>
        <v>0.27379064981538748</v>
      </c>
      <c r="K1697" s="44">
        <v>3150.6</v>
      </c>
      <c r="L1697" s="44">
        <v>3102.53</v>
      </c>
      <c r="M1697" s="44">
        <v>3141.63</v>
      </c>
      <c r="N1697" s="106"/>
      <c r="O1697" s="98"/>
    </row>
    <row r="1698" spans="1:15" s="21" customFormat="1" ht="13.5" customHeight="1">
      <c r="A1698" s="40">
        <v>43818</v>
      </c>
      <c r="B1698" s="45">
        <v>0.44094499999999998</v>
      </c>
      <c r="C1698" s="45">
        <v>0.35433100000000001</v>
      </c>
      <c r="D1698" s="45">
        <v>0.20472399999999999</v>
      </c>
      <c r="E1698" s="43">
        <f t="shared" si="531"/>
        <v>1</v>
      </c>
      <c r="F1698" s="89">
        <f t="shared" si="532"/>
        <v>0.37040587500000005</v>
      </c>
      <c r="G1698" s="70">
        <f t="shared" si="533"/>
        <v>0.23622099999999999</v>
      </c>
      <c r="H1698" s="80">
        <f t="shared" si="519"/>
        <v>0.37536264178302992</v>
      </c>
      <c r="I1698" s="80">
        <f t="shared" si="520"/>
        <v>0.47693463375067235</v>
      </c>
      <c r="J1698" s="80">
        <f t="shared" si="521"/>
        <v>0.27379064981538748</v>
      </c>
      <c r="K1698" s="44">
        <v>3198.48</v>
      </c>
      <c r="L1698" s="44">
        <v>3133.21</v>
      </c>
      <c r="M1698" s="44">
        <v>3191.14</v>
      </c>
      <c r="N1698" s="106"/>
      <c r="O1698" s="98"/>
    </row>
    <row r="1699" spans="1:15" s="21" customFormat="1" ht="13.5" customHeight="1">
      <c r="A1699" s="40">
        <v>43825</v>
      </c>
      <c r="B1699" s="45">
        <v>0.418879</v>
      </c>
      <c r="C1699" s="45">
        <v>0.365782</v>
      </c>
      <c r="D1699" s="45">
        <v>0.215339</v>
      </c>
      <c r="E1699" s="43">
        <f t="shared" si="531"/>
        <v>1</v>
      </c>
      <c r="F1699" s="89">
        <f t="shared" si="532"/>
        <v>0.38029587500000006</v>
      </c>
      <c r="G1699" s="70">
        <f t="shared" si="533"/>
        <v>0.20354</v>
      </c>
      <c r="H1699" s="80">
        <f t="shared" si="519"/>
        <v>0.37536264178302992</v>
      </c>
      <c r="I1699" s="80">
        <f t="shared" si="520"/>
        <v>0.47693463375067235</v>
      </c>
      <c r="J1699" s="80">
        <f t="shared" si="521"/>
        <v>0.27379064981538748</v>
      </c>
      <c r="K1699" s="44">
        <v>3227.78</v>
      </c>
      <c r="L1699" s="44">
        <v>3191.03</v>
      </c>
      <c r="M1699" s="44">
        <v>3223.38</v>
      </c>
      <c r="N1699" s="106"/>
      <c r="O1699" s="98"/>
    </row>
    <row r="1700" spans="1:15" s="21" customFormat="1" ht="13.5" customHeight="1">
      <c r="A1700" s="40">
        <v>43832</v>
      </c>
      <c r="B1700" s="45">
        <v>0.37215900000000002</v>
      </c>
      <c r="C1700" s="45">
        <v>0.40909099999999998</v>
      </c>
      <c r="D1700" s="45">
        <v>0.21875</v>
      </c>
      <c r="E1700" s="43">
        <f t="shared" ref="E1700:E1705" si="534">SUM(B1700:D1700)</f>
        <v>1</v>
      </c>
      <c r="F1700" s="89">
        <f t="shared" ref="F1700:F1705" si="535">AVERAGE(B1693:B1700)</f>
        <v>0.37643787500000003</v>
      </c>
      <c r="G1700" s="70">
        <f t="shared" ref="G1700:G1705" si="536">B1700-D1700</f>
        <v>0.15340900000000002</v>
      </c>
      <c r="H1700" s="80">
        <f t="shared" si="519"/>
        <v>0.37536264178302992</v>
      </c>
      <c r="I1700" s="80">
        <f t="shared" si="520"/>
        <v>0.47693463375067235</v>
      </c>
      <c r="J1700" s="80">
        <f t="shared" si="521"/>
        <v>0.27379064981538748</v>
      </c>
      <c r="K1700" s="44">
        <v>3247.93</v>
      </c>
      <c r="L1700" s="44">
        <v>3212.03</v>
      </c>
      <c r="M1700" s="44">
        <v>3230.78</v>
      </c>
      <c r="N1700" s="106"/>
      <c r="O1700" s="98"/>
    </row>
    <row r="1701" spans="1:15" s="21" customFormat="1" ht="13.5" customHeight="1">
      <c r="A1701" s="40">
        <v>43839</v>
      </c>
      <c r="B1701" s="45">
        <v>0.33068799999999998</v>
      </c>
      <c r="C1701" s="45">
        <v>0.37036999999999998</v>
      </c>
      <c r="D1701" s="45">
        <v>0.29894199999999999</v>
      </c>
      <c r="E1701" s="43">
        <f t="shared" si="534"/>
        <v>1</v>
      </c>
      <c r="F1701" s="89">
        <f t="shared" si="535"/>
        <v>0.36687024999999995</v>
      </c>
      <c r="G1701" s="70">
        <f t="shared" si="536"/>
        <v>3.1745999999999996E-2</v>
      </c>
      <c r="H1701" s="80">
        <f t="shared" si="519"/>
        <v>0.37536264178302992</v>
      </c>
      <c r="I1701" s="80">
        <f t="shared" si="520"/>
        <v>0.47693463375067235</v>
      </c>
      <c r="J1701" s="80">
        <f t="shared" si="521"/>
        <v>0.27379064981538748</v>
      </c>
      <c r="K1701" s="44">
        <v>3267.07</v>
      </c>
      <c r="L1701" s="44">
        <v>3212.03</v>
      </c>
      <c r="M1701" s="44">
        <v>3253.05</v>
      </c>
      <c r="N1701" s="106"/>
      <c r="O1701" s="98"/>
    </row>
    <row r="1702" spans="1:15" s="21" customFormat="1" ht="13.5" customHeight="1">
      <c r="A1702" s="40">
        <v>43846</v>
      </c>
      <c r="B1702" s="45">
        <v>0.41833799999999999</v>
      </c>
      <c r="C1702" s="45">
        <v>0.30658999999999997</v>
      </c>
      <c r="D1702" s="45">
        <v>0.27507199999999998</v>
      </c>
      <c r="E1702" s="43">
        <f t="shared" si="534"/>
        <v>1</v>
      </c>
      <c r="F1702" s="89">
        <f t="shared" si="535"/>
        <v>0.37635849999999998</v>
      </c>
      <c r="G1702" s="70">
        <f t="shared" si="536"/>
        <v>0.143266</v>
      </c>
      <c r="H1702" s="80">
        <f t="shared" si="519"/>
        <v>0.37536264178302992</v>
      </c>
      <c r="I1702" s="80">
        <f t="shared" si="520"/>
        <v>0.47693463375067235</v>
      </c>
      <c r="J1702" s="80">
        <f t="shared" si="521"/>
        <v>0.27379064981538748</v>
      </c>
      <c r="K1702" s="44">
        <v>3298.66</v>
      </c>
      <c r="L1702" s="44">
        <v>3236.67</v>
      </c>
      <c r="M1702" s="44">
        <v>3289.29</v>
      </c>
      <c r="N1702" s="106"/>
      <c r="O1702" s="98"/>
    </row>
    <row r="1703" spans="1:15" s="21" customFormat="1" ht="13.5" customHeight="1">
      <c r="A1703" s="40">
        <v>43853</v>
      </c>
      <c r="B1703" s="45">
        <v>0.45601900000000001</v>
      </c>
      <c r="C1703" s="45">
        <v>0.296296</v>
      </c>
      <c r="D1703" s="45">
        <v>0.24768499999999999</v>
      </c>
      <c r="E1703" s="43">
        <f t="shared" si="534"/>
        <v>1</v>
      </c>
      <c r="F1703" s="89">
        <f t="shared" si="535"/>
        <v>0.39131199999999994</v>
      </c>
      <c r="G1703" s="70">
        <f t="shared" si="536"/>
        <v>0.20833400000000002</v>
      </c>
      <c r="H1703" s="80">
        <f t="shared" si="519"/>
        <v>0.37536264178302992</v>
      </c>
      <c r="I1703" s="80">
        <f t="shared" si="520"/>
        <v>0.47693463375067235</v>
      </c>
      <c r="J1703" s="80">
        <f t="shared" si="521"/>
        <v>0.27379064981538748</v>
      </c>
      <c r="K1703" s="44">
        <v>3337.77</v>
      </c>
      <c r="L1703" s="44">
        <v>3277.19</v>
      </c>
      <c r="M1703" s="44">
        <v>3321.75</v>
      </c>
      <c r="N1703" s="106"/>
      <c r="O1703" s="98"/>
    </row>
    <row r="1704" spans="1:15" s="21" customFormat="1" ht="13.5" customHeight="1">
      <c r="A1704" s="40">
        <v>43860</v>
      </c>
      <c r="B1704" s="45">
        <v>0.31978299999999998</v>
      </c>
      <c r="C1704" s="45">
        <v>0.31165300000000001</v>
      </c>
      <c r="D1704" s="45">
        <v>0.368564</v>
      </c>
      <c r="E1704" s="43">
        <f t="shared" si="534"/>
        <v>1</v>
      </c>
      <c r="F1704" s="89">
        <f t="shared" si="535"/>
        <v>0.391640875</v>
      </c>
      <c r="G1704" s="70">
        <f t="shared" si="536"/>
        <v>-4.8781000000000019E-2</v>
      </c>
      <c r="H1704" s="80">
        <f t="shared" si="519"/>
        <v>0.37536264178302992</v>
      </c>
      <c r="I1704" s="80">
        <f t="shared" si="520"/>
        <v>0.47693463375067235</v>
      </c>
      <c r="J1704" s="80">
        <f t="shared" si="521"/>
        <v>0.27379064981538748</v>
      </c>
      <c r="K1704" s="44">
        <v>3337.77</v>
      </c>
      <c r="L1704" s="44">
        <v>3234.5</v>
      </c>
      <c r="M1704" s="44">
        <v>3273.4</v>
      </c>
      <c r="N1704" s="106"/>
      <c r="O1704" s="98"/>
    </row>
    <row r="1705" spans="1:15" s="21" customFormat="1" ht="13.5" customHeight="1">
      <c r="A1705" s="40">
        <v>43867</v>
      </c>
      <c r="B1705" s="45">
        <v>0.33871000000000001</v>
      </c>
      <c r="C1705" s="45">
        <v>0.30914000000000003</v>
      </c>
      <c r="D1705" s="45">
        <v>0.35215099999999999</v>
      </c>
      <c r="E1705" s="43">
        <f t="shared" si="534"/>
        <v>1.0000010000000001</v>
      </c>
      <c r="F1705" s="89">
        <f t="shared" si="535"/>
        <v>0.38694012499999997</v>
      </c>
      <c r="G1705" s="70">
        <f t="shared" si="536"/>
        <v>-1.3440999999999981E-2</v>
      </c>
      <c r="H1705" s="80">
        <f t="shared" si="519"/>
        <v>0.37536264178302992</v>
      </c>
      <c r="I1705" s="80">
        <f t="shared" si="520"/>
        <v>0.47693463375067235</v>
      </c>
      <c r="J1705" s="80">
        <f t="shared" si="521"/>
        <v>0.27379064981538748</v>
      </c>
      <c r="K1705" s="44">
        <v>3337.58</v>
      </c>
      <c r="L1705" s="44">
        <v>3214.68</v>
      </c>
      <c r="M1705" s="44">
        <v>3334.69</v>
      </c>
      <c r="N1705" s="106"/>
      <c r="O1705" s="98"/>
    </row>
    <row r="1706" spans="1:15" s="21" customFormat="1" ht="13.5" customHeight="1">
      <c r="A1706" s="40">
        <v>43874</v>
      </c>
      <c r="B1706" s="45">
        <v>0.41333300000000001</v>
      </c>
      <c r="C1706" s="45">
        <v>0.32266699999999998</v>
      </c>
      <c r="D1706" s="45">
        <v>0.26400000000000001</v>
      </c>
      <c r="E1706" s="43">
        <f t="shared" ref="E1706:E1711" si="537">SUM(B1706:D1706)</f>
        <v>1</v>
      </c>
      <c r="F1706" s="89">
        <f t="shared" ref="F1706:F1711" si="538">AVERAGE(B1699:B1706)</f>
        <v>0.38348862500000003</v>
      </c>
      <c r="G1706" s="70">
        <f t="shared" ref="G1706:G1711" si="539">B1706-D1706</f>
        <v>0.14933299999999999</v>
      </c>
      <c r="H1706" s="80">
        <f t="shared" si="519"/>
        <v>0.37536264178302992</v>
      </c>
      <c r="I1706" s="80">
        <f t="shared" si="520"/>
        <v>0.47693463375067235</v>
      </c>
      <c r="J1706" s="80">
        <f t="shared" si="521"/>
        <v>0.27379064981538748</v>
      </c>
      <c r="K1706" s="44">
        <v>3381.47</v>
      </c>
      <c r="L1706" s="44">
        <v>3313.75</v>
      </c>
      <c r="M1706" s="44">
        <v>3379.45</v>
      </c>
      <c r="N1706" s="106"/>
      <c r="O1706" s="98"/>
    </row>
    <row r="1707" spans="1:15" s="21" customFormat="1" ht="13.5" customHeight="1">
      <c r="A1707" s="40">
        <v>43881</v>
      </c>
      <c r="B1707" s="45">
        <v>0.40559400000000001</v>
      </c>
      <c r="C1707" s="45">
        <v>0.30769200000000002</v>
      </c>
      <c r="D1707" s="45">
        <v>0.286713</v>
      </c>
      <c r="E1707" s="43">
        <f t="shared" si="537"/>
        <v>0.99999900000000008</v>
      </c>
      <c r="F1707" s="89">
        <f t="shared" si="538"/>
        <v>0.38182800000000006</v>
      </c>
      <c r="G1707" s="70">
        <f t="shared" si="539"/>
        <v>0.11888100000000001</v>
      </c>
      <c r="H1707" s="80">
        <f t="shared" si="519"/>
        <v>0.37536264178302992</v>
      </c>
      <c r="I1707" s="80">
        <f t="shared" si="520"/>
        <v>0.47693463375067235</v>
      </c>
      <c r="J1707" s="80">
        <f t="shared" si="521"/>
        <v>0.27379064981538748</v>
      </c>
      <c r="K1707" s="44">
        <v>3393.52</v>
      </c>
      <c r="L1707" s="44">
        <v>3352.72</v>
      </c>
      <c r="M1707" s="44">
        <v>3386.15</v>
      </c>
      <c r="N1707" s="106"/>
      <c r="O1707" s="98"/>
    </row>
    <row r="1708" spans="1:15" s="21" customFormat="1" ht="13.5" customHeight="1">
      <c r="A1708" s="40">
        <v>43888</v>
      </c>
      <c r="B1708" s="45">
        <v>0.30434800000000001</v>
      </c>
      <c r="C1708" s="45">
        <v>0.30434800000000001</v>
      </c>
      <c r="D1708" s="45">
        <v>0.39130399999999999</v>
      </c>
      <c r="E1708" s="43">
        <f t="shared" si="537"/>
        <v>1</v>
      </c>
      <c r="F1708" s="89">
        <f t="shared" si="538"/>
        <v>0.37335162499999996</v>
      </c>
      <c r="G1708" s="70">
        <f t="shared" si="539"/>
        <v>-8.6955999999999978E-2</v>
      </c>
      <c r="H1708" s="80">
        <f t="shared" si="519"/>
        <v>0.37536264178302992</v>
      </c>
      <c r="I1708" s="80">
        <f t="shared" si="520"/>
        <v>0.47693463375067235</v>
      </c>
      <c r="J1708" s="80">
        <f t="shared" si="521"/>
        <v>0.27379064981538748</v>
      </c>
      <c r="K1708" s="44">
        <v>3393.52</v>
      </c>
      <c r="L1708" s="44">
        <v>3108.99</v>
      </c>
      <c r="M1708" s="44">
        <v>3116.39</v>
      </c>
      <c r="N1708" s="106"/>
      <c r="O1708" s="98"/>
    </row>
    <row r="1709" spans="1:15" s="21" customFormat="1" ht="13.5" customHeight="1">
      <c r="A1709" s="40">
        <v>43895</v>
      </c>
      <c r="B1709" s="45">
        <v>0.38738699999999998</v>
      </c>
      <c r="C1709" s="45">
        <v>0.21621599999999999</v>
      </c>
      <c r="D1709" s="45">
        <v>0.39639600000000003</v>
      </c>
      <c r="E1709" s="43">
        <f t="shared" si="537"/>
        <v>0.99999900000000008</v>
      </c>
      <c r="F1709" s="89">
        <f t="shared" si="538"/>
        <v>0.38043900000000003</v>
      </c>
      <c r="G1709" s="70">
        <f t="shared" si="539"/>
        <v>-9.0090000000000447E-3</v>
      </c>
      <c r="H1709" s="80">
        <f t="shared" si="519"/>
        <v>0.37536264178302992</v>
      </c>
      <c r="I1709" s="80">
        <f t="shared" si="520"/>
        <v>0.47693463375067235</v>
      </c>
      <c r="J1709" s="80">
        <f t="shared" si="521"/>
        <v>0.27379064981538748</v>
      </c>
      <c r="K1709" s="44">
        <v>3136.72</v>
      </c>
      <c r="L1709" s="44">
        <v>2855.84</v>
      </c>
      <c r="M1709" s="44">
        <v>3130.12</v>
      </c>
      <c r="N1709" s="106"/>
      <c r="O1709" s="98"/>
    </row>
    <row r="1710" spans="1:15" s="21" customFormat="1" ht="13.5" customHeight="1">
      <c r="A1710" s="40">
        <v>43902</v>
      </c>
      <c r="B1710" s="45">
        <v>0.29738599999999998</v>
      </c>
      <c r="C1710" s="45">
        <v>0.18954199999999999</v>
      </c>
      <c r="D1710" s="45">
        <v>0.51307199999999997</v>
      </c>
      <c r="E1710" s="43">
        <f t="shared" si="537"/>
        <v>1</v>
      </c>
      <c r="F1710" s="89">
        <f t="shared" si="538"/>
        <v>0.36531999999999998</v>
      </c>
      <c r="G1710" s="70">
        <f t="shared" si="539"/>
        <v>-0.21568599999999999</v>
      </c>
      <c r="H1710" s="80">
        <f t="shared" si="519"/>
        <v>0.37536264178302992</v>
      </c>
      <c r="I1710" s="80">
        <f t="shared" si="520"/>
        <v>0.47693463375067235</v>
      </c>
      <c r="J1710" s="80">
        <f t="shared" si="521"/>
        <v>0.27379064981538748</v>
      </c>
      <c r="K1710" s="44">
        <v>3130.97</v>
      </c>
      <c r="L1710" s="99">
        <v>2707.22</v>
      </c>
      <c r="M1710" s="44">
        <v>2741.38</v>
      </c>
      <c r="N1710" s="106"/>
      <c r="O1710" s="98"/>
    </row>
    <row r="1711" spans="1:15" s="21" customFormat="1" ht="13.5" customHeight="1">
      <c r="A1711" s="40">
        <v>43909</v>
      </c>
      <c r="B1711" s="45">
        <v>0.34351100000000001</v>
      </c>
      <c r="C1711" s="45">
        <v>0.145038</v>
      </c>
      <c r="D1711" s="45">
        <v>0.51144999999999996</v>
      </c>
      <c r="E1711" s="43">
        <f t="shared" si="537"/>
        <v>0.99999899999999997</v>
      </c>
      <c r="F1711" s="89">
        <f t="shared" si="538"/>
        <v>0.35125649999999997</v>
      </c>
      <c r="G1711" s="70">
        <f t="shared" si="539"/>
        <v>-0.16793899999999995</v>
      </c>
      <c r="H1711" s="80">
        <f t="shared" si="519"/>
        <v>0.37536264178302992</v>
      </c>
      <c r="I1711" s="80">
        <f t="shared" si="520"/>
        <v>0.47693463375067235</v>
      </c>
      <c r="J1711" s="80">
        <f t="shared" si="521"/>
        <v>0.27379064981538748</v>
      </c>
      <c r="K1711" s="44">
        <v>2825.6</v>
      </c>
      <c r="L1711" s="99">
        <v>2280.52</v>
      </c>
      <c r="M1711" s="44">
        <v>2398.1</v>
      </c>
      <c r="N1711" s="106"/>
      <c r="O1711" s="98"/>
    </row>
    <row r="1712" spans="1:15" s="21" customFormat="1" ht="13.5" customHeight="1">
      <c r="A1712" s="40">
        <v>43916</v>
      </c>
      <c r="B1712" s="45">
        <v>0.32901599999999998</v>
      </c>
      <c r="C1712" s="45">
        <v>0.150259</v>
      </c>
      <c r="D1712" s="45">
        <v>0.52072499999999999</v>
      </c>
      <c r="E1712" s="43">
        <f t="shared" ref="E1712:E1717" si="540">SUM(B1712:D1712)</f>
        <v>1</v>
      </c>
      <c r="F1712" s="89">
        <f t="shared" ref="F1712:F1717" si="541">AVERAGE(B1705:B1712)</f>
        <v>0.35241062499999998</v>
      </c>
      <c r="G1712" s="70">
        <f t="shared" ref="G1712:G1717" si="542">B1712-D1712</f>
        <v>-0.19170900000000002</v>
      </c>
      <c r="H1712" s="80">
        <f t="shared" si="519"/>
        <v>0.37536264178302992</v>
      </c>
      <c r="I1712" s="80">
        <f t="shared" si="520"/>
        <v>0.47693463375067235</v>
      </c>
      <c r="J1712" s="80">
        <f t="shared" si="521"/>
        <v>0.27379064981538748</v>
      </c>
      <c r="K1712" s="44">
        <v>2571.42</v>
      </c>
      <c r="L1712" s="99">
        <v>2191.86</v>
      </c>
      <c r="M1712" s="44">
        <v>2475.56</v>
      </c>
      <c r="N1712" s="106"/>
      <c r="O1712" s="98"/>
    </row>
    <row r="1713" spans="1:15" s="21" customFormat="1" ht="13.5" customHeight="1">
      <c r="A1713" s="40">
        <v>43923</v>
      </c>
      <c r="B1713" s="45">
        <v>0.342391</v>
      </c>
      <c r="C1713" s="45">
        <v>0.160326</v>
      </c>
      <c r="D1713" s="45">
        <v>0.49728299999999998</v>
      </c>
      <c r="E1713" s="43">
        <f t="shared" si="540"/>
        <v>1</v>
      </c>
      <c r="F1713" s="89">
        <f t="shared" si="541"/>
        <v>0.35287075000000001</v>
      </c>
      <c r="G1713" s="70">
        <f t="shared" si="542"/>
        <v>-0.15489199999999997</v>
      </c>
      <c r="H1713" s="80">
        <f t="shared" si="519"/>
        <v>0.37536264178302992</v>
      </c>
      <c r="I1713" s="80">
        <f t="shared" si="520"/>
        <v>0.47693463375067235</v>
      </c>
      <c r="J1713" s="80">
        <f t="shared" si="521"/>
        <v>0.27379064981538748</v>
      </c>
      <c r="K1713" s="44">
        <v>2641.39</v>
      </c>
      <c r="L1713" s="99">
        <v>2407.5300000000002</v>
      </c>
      <c r="M1713" s="44">
        <v>2470.5</v>
      </c>
      <c r="N1713" s="106"/>
      <c r="O1713" s="98"/>
    </row>
    <row r="1714" spans="1:15" s="21" customFormat="1" ht="13.5" customHeight="1">
      <c r="A1714" s="40">
        <v>43930</v>
      </c>
      <c r="B1714" s="45">
        <v>0.36599399999999999</v>
      </c>
      <c r="C1714" s="45">
        <v>0.18731999999999999</v>
      </c>
      <c r="D1714" s="45">
        <v>0.44668600000000003</v>
      </c>
      <c r="E1714" s="43">
        <f t="shared" si="540"/>
        <v>1</v>
      </c>
      <c r="F1714" s="89">
        <f t="shared" si="541"/>
        <v>0.34695337500000006</v>
      </c>
      <c r="G1714" s="70">
        <f t="shared" si="542"/>
        <v>-8.0692000000000041E-2</v>
      </c>
      <c r="H1714" s="80">
        <f t="shared" si="519"/>
        <v>0.37536264178302992</v>
      </c>
      <c r="I1714" s="80">
        <f t="shared" si="520"/>
        <v>0.47693463375067235</v>
      </c>
      <c r="J1714" s="80">
        <f t="shared" si="521"/>
        <v>0.27379064981538748</v>
      </c>
      <c r="K1714" s="44">
        <v>2760.75</v>
      </c>
      <c r="L1714" s="99">
        <v>2447.4899999999998</v>
      </c>
      <c r="M1714" s="44">
        <v>2749.98</v>
      </c>
      <c r="N1714" s="106"/>
      <c r="O1714" s="98"/>
    </row>
    <row r="1715" spans="1:15" s="21" customFormat="1" ht="13.5" customHeight="1">
      <c r="A1715" s="40">
        <v>43937</v>
      </c>
      <c r="B1715" s="45">
        <v>0.34860099999999999</v>
      </c>
      <c r="C1715" s="45">
        <v>0.22391900000000001</v>
      </c>
      <c r="D1715" s="45">
        <v>0.427481</v>
      </c>
      <c r="E1715" s="43">
        <f t="shared" si="540"/>
        <v>1.0000010000000001</v>
      </c>
      <c r="F1715" s="89">
        <f t="shared" si="541"/>
        <v>0.33982924999999997</v>
      </c>
      <c r="G1715" s="70">
        <f t="shared" si="542"/>
        <v>-7.8880000000000006E-2</v>
      </c>
      <c r="H1715" s="80">
        <f t="shared" si="519"/>
        <v>0.37536264178302992</v>
      </c>
      <c r="I1715" s="80">
        <f t="shared" si="520"/>
        <v>0.47693463375067235</v>
      </c>
      <c r="J1715" s="80">
        <f t="shared" si="521"/>
        <v>0.27379064981538748</v>
      </c>
      <c r="K1715" s="44">
        <v>2851.85</v>
      </c>
      <c r="L1715" s="99">
        <v>2657.67</v>
      </c>
      <c r="M1715" s="44">
        <v>2783.36</v>
      </c>
      <c r="N1715" s="106"/>
      <c r="O1715" s="98"/>
    </row>
    <row r="1716" spans="1:15" s="21" customFormat="1" ht="13.5" customHeight="1">
      <c r="A1716" s="40">
        <v>43944</v>
      </c>
      <c r="B1716" s="45">
        <v>0.24863399999999999</v>
      </c>
      <c r="C1716" s="45">
        <v>0.25136599999999998</v>
      </c>
      <c r="D1716" s="45">
        <v>0.5</v>
      </c>
      <c r="E1716" s="43">
        <f t="shared" si="540"/>
        <v>1</v>
      </c>
      <c r="F1716" s="89">
        <f t="shared" si="541"/>
        <v>0.33286500000000002</v>
      </c>
      <c r="G1716" s="70">
        <f t="shared" si="542"/>
        <v>-0.25136599999999998</v>
      </c>
      <c r="H1716" s="80">
        <f t="shared" si="519"/>
        <v>0.37536264178302992</v>
      </c>
      <c r="I1716" s="80">
        <f t="shared" si="520"/>
        <v>0.47693463375067235</v>
      </c>
      <c r="J1716" s="80">
        <f t="shared" si="521"/>
        <v>0.27379064981538748</v>
      </c>
      <c r="K1716" s="44">
        <v>2879.22</v>
      </c>
      <c r="L1716" s="99">
        <v>2727.1</v>
      </c>
      <c r="M1716" s="44">
        <v>2799.31</v>
      </c>
      <c r="N1716" s="106"/>
      <c r="O1716" s="98"/>
    </row>
    <row r="1717" spans="1:15" s="21" customFormat="1" ht="13.5" customHeight="1">
      <c r="A1717" s="40">
        <v>43951</v>
      </c>
      <c r="B1717" s="45">
        <v>0.30597000000000002</v>
      </c>
      <c r="C1717" s="45">
        <v>0.25373099999999998</v>
      </c>
      <c r="D1717" s="45">
        <v>0.440299</v>
      </c>
      <c r="E1717" s="43">
        <f t="shared" si="540"/>
        <v>1</v>
      </c>
      <c r="F1717" s="89">
        <f t="shared" si="541"/>
        <v>0.32268787500000001</v>
      </c>
      <c r="G1717" s="70">
        <f t="shared" si="542"/>
        <v>-0.13432899999999998</v>
      </c>
      <c r="H1717" s="80">
        <f t="shared" si="519"/>
        <v>0.37536264178302992</v>
      </c>
      <c r="I1717" s="80">
        <f t="shared" si="520"/>
        <v>0.47693463375067235</v>
      </c>
      <c r="J1717" s="80">
        <f t="shared" si="521"/>
        <v>0.27379064981538748</v>
      </c>
      <c r="K1717" s="44">
        <v>2954.86</v>
      </c>
      <c r="L1717" s="99">
        <v>2775.95</v>
      </c>
      <c r="M1717" s="44">
        <v>2939.51</v>
      </c>
      <c r="N1717" s="106"/>
      <c r="O1717" s="98"/>
    </row>
    <row r="1718" spans="1:15" s="21" customFormat="1" ht="13.5" customHeight="1">
      <c r="A1718" s="40">
        <v>43958</v>
      </c>
      <c r="B1718" s="45">
        <v>0.23668600000000001</v>
      </c>
      <c r="C1718" s="45">
        <v>0.23668600000000001</v>
      </c>
      <c r="D1718" s="45">
        <v>0.52662699999999996</v>
      </c>
      <c r="E1718" s="43">
        <f t="shared" ref="E1718:E1723" si="543">SUM(B1718:D1718)</f>
        <v>0.99999899999999997</v>
      </c>
      <c r="F1718" s="89">
        <f t="shared" ref="F1718:F1723" si="544">AVERAGE(B1711:B1718)</f>
        <v>0.31510037499999999</v>
      </c>
      <c r="G1718" s="70">
        <f t="shared" ref="G1718:G1723" si="545">B1718-D1718</f>
        <v>-0.28994099999999995</v>
      </c>
      <c r="H1718" s="80">
        <f t="shared" si="519"/>
        <v>0.37536264178302992</v>
      </c>
      <c r="I1718" s="80">
        <f t="shared" si="520"/>
        <v>0.47693463375067235</v>
      </c>
      <c r="J1718" s="80">
        <f t="shared" si="521"/>
        <v>0.27379064981538748</v>
      </c>
      <c r="K1718" s="44">
        <v>2954.86</v>
      </c>
      <c r="L1718" s="99">
        <v>2797.85</v>
      </c>
      <c r="M1718" s="44">
        <v>2848.42</v>
      </c>
      <c r="N1718" s="106"/>
      <c r="O1718" s="98"/>
    </row>
    <row r="1719" spans="1:15" s="21" customFormat="1" ht="14.25" customHeight="1">
      <c r="A1719" s="40">
        <v>43965</v>
      </c>
      <c r="B1719" s="45">
        <v>0.233129</v>
      </c>
      <c r="C1719" s="45">
        <v>0.26073600000000002</v>
      </c>
      <c r="D1719" s="45">
        <v>0.506135</v>
      </c>
      <c r="E1719" s="43">
        <f t="shared" si="543"/>
        <v>1</v>
      </c>
      <c r="F1719" s="89">
        <f t="shared" si="544"/>
        <v>0.30130262499999999</v>
      </c>
      <c r="G1719" s="70">
        <f t="shared" si="545"/>
        <v>-0.27300599999999997</v>
      </c>
      <c r="H1719" s="80">
        <f t="shared" si="519"/>
        <v>0.37536264178302992</v>
      </c>
      <c r="I1719" s="80">
        <f t="shared" si="520"/>
        <v>0.47693463375067235</v>
      </c>
      <c r="J1719" s="80">
        <f t="shared" si="521"/>
        <v>0.27379064981538748</v>
      </c>
      <c r="K1719" s="44">
        <v>2945.82</v>
      </c>
      <c r="L1719" s="99">
        <v>2793.15</v>
      </c>
      <c r="M1719" s="44">
        <v>2820</v>
      </c>
      <c r="N1719" s="106"/>
      <c r="O1719" s="98"/>
    </row>
    <row r="1720" spans="1:15" s="21" customFormat="1" ht="14.25" customHeight="1">
      <c r="A1720" s="40">
        <v>43972</v>
      </c>
      <c r="B1720" s="45">
        <v>0.290043</v>
      </c>
      <c r="C1720" s="45">
        <v>0.25974000000000003</v>
      </c>
      <c r="D1720" s="45">
        <v>0.45021600000000001</v>
      </c>
      <c r="E1720" s="43">
        <f t="shared" si="543"/>
        <v>0.99999900000000008</v>
      </c>
      <c r="F1720" s="89">
        <f t="shared" si="544"/>
        <v>0.296431</v>
      </c>
      <c r="G1720" s="70">
        <f t="shared" si="545"/>
        <v>-0.16017300000000001</v>
      </c>
      <c r="H1720" s="80">
        <f t="shared" si="519"/>
        <v>0.37536264178302992</v>
      </c>
      <c r="I1720" s="80">
        <f t="shared" si="520"/>
        <v>0.47693463375067235</v>
      </c>
      <c r="J1720" s="80">
        <f t="shared" si="521"/>
        <v>0.27379064981538748</v>
      </c>
      <c r="K1720" s="44">
        <v>2980.29</v>
      </c>
      <c r="L1720" s="99">
        <v>2766.64</v>
      </c>
      <c r="M1720" s="44">
        <v>2971.61</v>
      </c>
      <c r="N1720" s="106"/>
      <c r="O1720" s="98"/>
    </row>
    <row r="1721" spans="1:15" s="21" customFormat="1" ht="14.25" customHeight="1">
      <c r="A1721" s="40">
        <v>43979</v>
      </c>
      <c r="B1721" s="45">
        <v>0.33070899999999998</v>
      </c>
      <c r="C1721" s="45">
        <v>0.248031</v>
      </c>
      <c r="D1721" s="45">
        <v>0.42126000000000002</v>
      </c>
      <c r="E1721" s="43">
        <f t="shared" si="543"/>
        <v>1</v>
      </c>
      <c r="F1721" s="89">
        <f t="shared" si="544"/>
        <v>0.29497075</v>
      </c>
      <c r="G1721" s="70">
        <f t="shared" si="545"/>
        <v>-9.0551000000000048E-2</v>
      </c>
      <c r="H1721" s="80">
        <f t="shared" si="519"/>
        <v>0.37536264178302992</v>
      </c>
      <c r="I1721" s="80">
        <f t="shared" si="520"/>
        <v>0.47693463375067235</v>
      </c>
      <c r="J1721" s="80">
        <f t="shared" si="521"/>
        <v>0.27379064981538748</v>
      </c>
      <c r="K1721" s="44">
        <v>3036.25</v>
      </c>
      <c r="L1721" s="99">
        <v>2922.35</v>
      </c>
      <c r="M1721" s="44">
        <v>3036.13</v>
      </c>
      <c r="N1721" s="106"/>
      <c r="O1721" s="98"/>
    </row>
    <row r="1722" spans="1:15" s="21" customFormat="1" ht="14.25" customHeight="1">
      <c r="A1722" s="40">
        <v>43986</v>
      </c>
      <c r="B1722" s="45">
        <v>0.34551500000000002</v>
      </c>
      <c r="C1722" s="45">
        <v>0.26578099999999999</v>
      </c>
      <c r="D1722" s="45">
        <v>0.38870399999999999</v>
      </c>
      <c r="E1722" s="43">
        <f t="shared" si="543"/>
        <v>1</v>
      </c>
      <c r="F1722" s="89">
        <f t="shared" si="544"/>
        <v>0.29241087499999996</v>
      </c>
      <c r="G1722" s="70">
        <f t="shared" si="545"/>
        <v>-4.3188999999999977E-2</v>
      </c>
      <c r="H1722" s="80">
        <f t="shared" si="519"/>
        <v>0.37536264178302992</v>
      </c>
      <c r="I1722" s="80">
        <f t="shared" si="520"/>
        <v>0.47693463375067235</v>
      </c>
      <c r="J1722" s="80">
        <f t="shared" si="521"/>
        <v>0.27379064981538748</v>
      </c>
      <c r="K1722" s="44">
        <v>3130.94</v>
      </c>
      <c r="L1722" s="99">
        <v>2969.75</v>
      </c>
      <c r="M1722" s="44">
        <v>3122.87</v>
      </c>
      <c r="N1722" s="106"/>
      <c r="O1722" s="98"/>
    </row>
    <row r="1723" spans="1:15" s="21" customFormat="1" ht="14.25" customHeight="1">
      <c r="A1723" s="40">
        <v>43993</v>
      </c>
      <c r="B1723" s="45">
        <v>0.34276699999999999</v>
      </c>
      <c r="C1723" s="45">
        <v>0.27672999999999998</v>
      </c>
      <c r="D1723" s="45">
        <v>0.38050299999999998</v>
      </c>
      <c r="E1723" s="43">
        <f t="shared" si="543"/>
        <v>1</v>
      </c>
      <c r="F1723" s="89">
        <f t="shared" si="544"/>
        <v>0.291681625</v>
      </c>
      <c r="G1723" s="70">
        <f t="shared" si="545"/>
        <v>-3.7735999999999992E-2</v>
      </c>
      <c r="H1723" s="80">
        <f t="shared" si="519"/>
        <v>0.37536264178302992</v>
      </c>
      <c r="I1723" s="80">
        <f t="shared" si="520"/>
        <v>0.47693463375067235</v>
      </c>
      <c r="J1723" s="80">
        <f t="shared" si="521"/>
        <v>0.27379064981538748</v>
      </c>
      <c r="K1723" s="44">
        <v>3223.27</v>
      </c>
      <c r="L1723" s="99">
        <v>3090.41</v>
      </c>
      <c r="M1723" s="44">
        <v>3190.14</v>
      </c>
      <c r="N1723" s="106"/>
      <c r="O1723" s="98"/>
    </row>
    <row r="1724" spans="1:15" s="21" customFormat="1" ht="14.25" customHeight="1">
      <c r="A1724" s="40">
        <v>44000</v>
      </c>
      <c r="B1724" s="45">
        <v>0.243671</v>
      </c>
      <c r="C1724" s="45">
        <v>0.27848099999999998</v>
      </c>
      <c r="D1724" s="45">
        <v>0.47784799999999999</v>
      </c>
      <c r="E1724" s="43">
        <f t="shared" ref="E1724:E1729" si="546">SUM(B1724:D1724)</f>
        <v>1</v>
      </c>
      <c r="F1724" s="89">
        <f t="shared" ref="F1724:F1729" si="547">AVERAGE(B1717:B1724)</f>
        <v>0.29106124999999999</v>
      </c>
      <c r="G1724" s="70">
        <f t="shared" ref="G1724:G1729" si="548">B1724-D1724</f>
        <v>-0.234177</v>
      </c>
      <c r="H1724" s="80">
        <f t="shared" si="519"/>
        <v>0.37536264178302992</v>
      </c>
      <c r="I1724" s="80">
        <f t="shared" si="520"/>
        <v>0.47693463375067235</v>
      </c>
      <c r="J1724" s="80">
        <f t="shared" si="521"/>
        <v>0.27379064981538748</v>
      </c>
      <c r="K1724" s="44">
        <v>3223.27</v>
      </c>
      <c r="L1724" s="99">
        <v>2965.66</v>
      </c>
      <c r="M1724" s="44">
        <v>3113.49</v>
      </c>
      <c r="N1724" s="106"/>
      <c r="O1724" s="98"/>
    </row>
    <row r="1725" spans="1:15" s="21" customFormat="1" ht="14.25" customHeight="1">
      <c r="A1725" s="40">
        <v>44007</v>
      </c>
      <c r="B1725" s="45">
        <v>0.24137900000000001</v>
      </c>
      <c r="C1725" s="45">
        <v>0.269592</v>
      </c>
      <c r="D1725" s="45">
        <v>0.48902800000000002</v>
      </c>
      <c r="E1725" s="43">
        <f t="shared" si="546"/>
        <v>0.99999900000000008</v>
      </c>
      <c r="F1725" s="89">
        <f t="shared" si="547"/>
        <v>0.28298737500000004</v>
      </c>
      <c r="G1725" s="70">
        <f t="shared" si="548"/>
        <v>-0.24764900000000001</v>
      </c>
      <c r="H1725" s="80">
        <f t="shared" si="519"/>
        <v>0.37536264178302992</v>
      </c>
      <c r="I1725" s="80">
        <f t="shared" si="520"/>
        <v>0.47693463375067235</v>
      </c>
      <c r="J1725" s="80">
        <f t="shared" si="521"/>
        <v>0.27379064981538748</v>
      </c>
      <c r="K1725" s="44">
        <v>3155.53</v>
      </c>
      <c r="L1725" s="99">
        <v>3032.13</v>
      </c>
      <c r="M1725" s="44">
        <v>3050.33</v>
      </c>
      <c r="N1725" s="106"/>
      <c r="O1725" s="98"/>
    </row>
    <row r="1726" spans="1:15" s="21" customFormat="1" ht="14.25" customHeight="1">
      <c r="A1726" s="40">
        <v>44014</v>
      </c>
      <c r="B1726" s="45">
        <v>0.22151899999999999</v>
      </c>
      <c r="C1726" s="45">
        <v>0.31962000000000002</v>
      </c>
      <c r="D1726" s="45">
        <v>0.45886100000000002</v>
      </c>
      <c r="E1726" s="43">
        <f t="shared" si="546"/>
        <v>1</v>
      </c>
      <c r="F1726" s="89">
        <f t="shared" si="547"/>
        <v>0.28109149999999994</v>
      </c>
      <c r="G1726" s="70">
        <f t="shared" si="548"/>
        <v>-0.23734200000000003</v>
      </c>
      <c r="H1726" s="80">
        <f t="shared" si="519"/>
        <v>0.37536264178302992</v>
      </c>
      <c r="I1726" s="80">
        <f t="shared" si="520"/>
        <v>0.47693463375067235</v>
      </c>
      <c r="J1726" s="80">
        <f t="shared" si="521"/>
        <v>0.27379064981538748</v>
      </c>
      <c r="K1726" s="44">
        <v>3128.44</v>
      </c>
      <c r="L1726" s="99">
        <v>2999.74</v>
      </c>
      <c r="M1726" s="44">
        <v>3115.86</v>
      </c>
      <c r="N1726" s="106"/>
      <c r="O1726" s="98"/>
    </row>
    <row r="1727" spans="1:15" s="21" customFormat="1" ht="14.25" customHeight="1">
      <c r="A1727" s="40">
        <v>44021</v>
      </c>
      <c r="B1727" s="45">
        <v>0.27155200000000002</v>
      </c>
      <c r="C1727" s="45">
        <v>0.30172399999999999</v>
      </c>
      <c r="D1727" s="45">
        <v>0.42672399999999999</v>
      </c>
      <c r="E1727" s="43">
        <f t="shared" si="546"/>
        <v>1</v>
      </c>
      <c r="F1727" s="89">
        <f t="shared" si="547"/>
        <v>0.28589437500000003</v>
      </c>
      <c r="G1727" s="70">
        <f t="shared" si="548"/>
        <v>-0.15517199999999998</v>
      </c>
      <c r="H1727" s="80">
        <f t="shared" si="519"/>
        <v>0.37536264178302992</v>
      </c>
      <c r="I1727" s="80">
        <f t="shared" si="520"/>
        <v>0.47693463375067235</v>
      </c>
      <c r="J1727" s="80">
        <f t="shared" si="521"/>
        <v>0.27379064981538748</v>
      </c>
      <c r="K1727" s="44">
        <v>3184.15</v>
      </c>
      <c r="L1727" s="99">
        <v>3047.83</v>
      </c>
      <c r="M1727" s="44">
        <v>3169.94</v>
      </c>
      <c r="N1727" s="106"/>
      <c r="O1727" s="98"/>
    </row>
    <row r="1728" spans="1:15" s="21" customFormat="1" ht="14.25" customHeight="1">
      <c r="A1728" s="40">
        <v>44028</v>
      </c>
      <c r="B1728" s="45">
        <v>0.30836999999999998</v>
      </c>
      <c r="C1728" s="45">
        <v>0.23788500000000001</v>
      </c>
      <c r="D1728" s="45">
        <v>0.45374399999999998</v>
      </c>
      <c r="E1728" s="43">
        <f t="shared" si="546"/>
        <v>0.99999899999999986</v>
      </c>
      <c r="F1728" s="89">
        <f t="shared" si="547"/>
        <v>0.28818525</v>
      </c>
      <c r="G1728" s="70">
        <f t="shared" si="548"/>
        <v>-0.145374</v>
      </c>
      <c r="H1728" s="80">
        <f t="shared" si="519"/>
        <v>0.37536264178302992</v>
      </c>
      <c r="I1728" s="80">
        <f t="shared" si="520"/>
        <v>0.47693463375067235</v>
      </c>
      <c r="J1728" s="80">
        <f t="shared" si="521"/>
        <v>0.27379064981538748</v>
      </c>
      <c r="K1728" s="44">
        <v>3238.28</v>
      </c>
      <c r="L1728" s="99">
        <v>3115.7</v>
      </c>
      <c r="M1728" s="44">
        <v>3226.56</v>
      </c>
      <c r="N1728" s="106"/>
      <c r="O1728" s="98"/>
    </row>
    <row r="1729" spans="1:15" s="21" customFormat="1" ht="14.25" customHeight="1">
      <c r="A1729" s="40">
        <v>44035</v>
      </c>
      <c r="B1729" s="45">
        <v>0.26056299999999999</v>
      </c>
      <c r="C1729" s="45">
        <v>0.27112700000000001</v>
      </c>
      <c r="D1729" s="45">
        <v>0.46831</v>
      </c>
      <c r="E1729" s="43">
        <f t="shared" si="546"/>
        <v>1</v>
      </c>
      <c r="F1729" s="89">
        <f t="shared" si="547"/>
        <v>0.27941700000000003</v>
      </c>
      <c r="G1729" s="70">
        <f t="shared" si="548"/>
        <v>-0.20774700000000001</v>
      </c>
      <c r="H1729" s="80">
        <f t="shared" si="519"/>
        <v>0.37536264178302992</v>
      </c>
      <c r="I1729" s="80">
        <f t="shared" si="520"/>
        <v>0.47693463375067235</v>
      </c>
      <c r="J1729" s="80">
        <f t="shared" si="521"/>
        <v>0.27379064981538748</v>
      </c>
      <c r="K1729" s="44">
        <v>3279.32</v>
      </c>
      <c r="L1729" s="99">
        <v>3198.59</v>
      </c>
      <c r="M1729" s="44">
        <v>3276.02</v>
      </c>
      <c r="N1729" s="106"/>
      <c r="O1729" s="98"/>
    </row>
    <row r="1730" spans="1:15" s="21" customFormat="1" ht="14.25" customHeight="1">
      <c r="A1730" s="40">
        <v>44042</v>
      </c>
      <c r="B1730" s="45">
        <v>0.20229</v>
      </c>
      <c r="C1730" s="45">
        <v>0.31297700000000001</v>
      </c>
      <c r="D1730" s="45">
        <v>0.48473300000000002</v>
      </c>
      <c r="E1730" s="43">
        <f t="shared" ref="E1730:E1735" si="549">SUM(B1730:D1730)</f>
        <v>1</v>
      </c>
      <c r="F1730" s="89">
        <f t="shared" ref="F1730:F1735" si="550">AVERAGE(B1723:B1730)</f>
        <v>0.26151387500000001</v>
      </c>
      <c r="G1730" s="70">
        <f t="shared" ref="G1730:G1735" si="551">B1730-D1730</f>
        <v>-0.282443</v>
      </c>
      <c r="H1730" s="80">
        <f t="shared" si="519"/>
        <v>0.37536264178302992</v>
      </c>
      <c r="I1730" s="80">
        <f t="shared" si="520"/>
        <v>0.47693463375067235</v>
      </c>
      <c r="J1730" s="80">
        <f t="shared" si="521"/>
        <v>0.27379064981538748</v>
      </c>
      <c r="K1730" s="44">
        <v>3279.99</v>
      </c>
      <c r="L1730" s="99">
        <v>3200.05</v>
      </c>
      <c r="M1730" s="44">
        <v>3258.44</v>
      </c>
      <c r="N1730" s="106"/>
      <c r="O1730" s="98"/>
    </row>
    <row r="1731" spans="1:15" s="21" customFormat="1" ht="14.25" customHeight="1">
      <c r="A1731" s="40">
        <v>44049</v>
      </c>
      <c r="B1731" s="45">
        <v>0.232877</v>
      </c>
      <c r="C1731" s="45">
        <v>0.29109600000000002</v>
      </c>
      <c r="D1731" s="45">
        <v>0.47602699999999998</v>
      </c>
      <c r="E1731" s="43">
        <f t="shared" si="549"/>
        <v>1</v>
      </c>
      <c r="F1731" s="89">
        <f t="shared" si="550"/>
        <v>0.24777762500000003</v>
      </c>
      <c r="G1731" s="70">
        <f t="shared" si="551"/>
        <v>-0.24314999999999998</v>
      </c>
      <c r="H1731" s="80">
        <f t="shared" si="519"/>
        <v>0.37536264178302992</v>
      </c>
      <c r="I1731" s="80">
        <f t="shared" si="520"/>
        <v>0.47693463375067235</v>
      </c>
      <c r="J1731" s="80">
        <f t="shared" si="521"/>
        <v>0.27379064981538748</v>
      </c>
      <c r="K1731" s="44">
        <v>3330.77</v>
      </c>
      <c r="L1731" s="99">
        <v>3204.13</v>
      </c>
      <c r="M1731" s="44">
        <v>3327.77</v>
      </c>
      <c r="N1731" s="106"/>
      <c r="O1731" s="98"/>
    </row>
    <row r="1732" spans="1:15" s="21" customFormat="1" ht="14.25" customHeight="1">
      <c r="A1732" s="40">
        <v>44056</v>
      </c>
      <c r="B1732" s="45">
        <v>0.30036600000000002</v>
      </c>
      <c r="C1732" s="45">
        <v>0.27838800000000002</v>
      </c>
      <c r="D1732" s="45">
        <v>0.42124499999999998</v>
      </c>
      <c r="E1732" s="43">
        <f t="shared" si="549"/>
        <v>0.99999899999999997</v>
      </c>
      <c r="F1732" s="89">
        <f t="shared" si="550"/>
        <v>0.25486450000000005</v>
      </c>
      <c r="G1732" s="70">
        <f t="shared" si="551"/>
        <v>-0.12087899999999996</v>
      </c>
      <c r="H1732" s="80">
        <f t="shared" si="519"/>
        <v>0.37536264178302992</v>
      </c>
      <c r="I1732" s="80">
        <f t="shared" si="520"/>
        <v>0.47693463375067235</v>
      </c>
      <c r="J1732" s="80">
        <f t="shared" si="521"/>
        <v>0.27379064981538748</v>
      </c>
      <c r="K1732" s="44">
        <v>3387.89</v>
      </c>
      <c r="L1732" s="99">
        <v>3317.37</v>
      </c>
      <c r="M1732" s="44">
        <v>3380.35</v>
      </c>
      <c r="N1732" s="106"/>
      <c r="O1732" s="98"/>
    </row>
    <row r="1733" spans="1:15" s="21" customFormat="1" ht="14.25" customHeight="1">
      <c r="A1733" s="40">
        <v>44063</v>
      </c>
      <c r="B1733" s="45">
        <v>0.30388700000000002</v>
      </c>
      <c r="C1733" s="45">
        <v>0.27208500000000002</v>
      </c>
      <c r="D1733" s="45">
        <v>0.42402800000000002</v>
      </c>
      <c r="E1733" s="43">
        <f t="shared" si="549"/>
        <v>1</v>
      </c>
      <c r="F1733" s="89">
        <f t="shared" si="550"/>
        <v>0.26267800000000002</v>
      </c>
      <c r="G1733" s="70">
        <f t="shared" si="551"/>
        <v>-0.120141</v>
      </c>
      <c r="H1733" s="80">
        <f t="shared" si="519"/>
        <v>0.37536264178302992</v>
      </c>
      <c r="I1733" s="80">
        <f t="shared" si="520"/>
        <v>0.47693463375067235</v>
      </c>
      <c r="J1733" s="80">
        <f t="shared" si="521"/>
        <v>0.27379064981538748</v>
      </c>
      <c r="K1733" s="44">
        <v>3399.54</v>
      </c>
      <c r="L1733" s="99">
        <v>3355.46</v>
      </c>
      <c r="M1733" s="44">
        <v>3374.85</v>
      </c>
      <c r="N1733" s="106"/>
      <c r="O1733" s="98"/>
    </row>
    <row r="1734" spans="1:15" s="21" customFormat="1" ht="14.25" customHeight="1">
      <c r="A1734" s="40">
        <v>44070</v>
      </c>
      <c r="B1734" s="45">
        <v>0.32075500000000001</v>
      </c>
      <c r="C1734" s="45">
        <v>0.28301900000000002</v>
      </c>
      <c r="D1734" s="45">
        <v>0.39622600000000002</v>
      </c>
      <c r="E1734" s="43">
        <f t="shared" si="549"/>
        <v>1</v>
      </c>
      <c r="F1734" s="89">
        <f t="shared" si="550"/>
        <v>0.27508250000000001</v>
      </c>
      <c r="G1734" s="70">
        <f t="shared" si="551"/>
        <v>-7.547100000000001E-2</v>
      </c>
      <c r="H1734" s="80">
        <f t="shared" ref="H1734:H1797" si="552">$B$1878</f>
        <v>0.37536264178302992</v>
      </c>
      <c r="I1734" s="80">
        <f t="shared" ref="I1734:I1797" si="553">$B$1880</f>
        <v>0.47693463375067235</v>
      </c>
      <c r="J1734" s="80">
        <f t="shared" ref="J1734:J1797" si="554">$B$1881</f>
        <v>0.27379064981538748</v>
      </c>
      <c r="K1734" s="44">
        <v>3481.07</v>
      </c>
      <c r="L1734" s="99">
        <v>3354.69</v>
      </c>
      <c r="M1734" s="44">
        <v>3478.73</v>
      </c>
      <c r="N1734" s="106"/>
      <c r="O1734" s="98"/>
    </row>
    <row r="1735" spans="1:15" s="21" customFormat="1" ht="14.25" customHeight="1">
      <c r="A1735" s="40">
        <v>44077</v>
      </c>
      <c r="B1735" s="45">
        <v>0.30801699999999999</v>
      </c>
      <c r="C1735" s="45">
        <v>0.27426200000000001</v>
      </c>
      <c r="D1735" s="45">
        <v>0.41772199999999998</v>
      </c>
      <c r="E1735" s="43">
        <f t="shared" si="549"/>
        <v>1.0000009999999999</v>
      </c>
      <c r="F1735" s="89">
        <f t="shared" si="550"/>
        <v>0.27964062499999998</v>
      </c>
      <c r="G1735" s="70">
        <f t="shared" si="551"/>
        <v>-0.109705</v>
      </c>
      <c r="H1735" s="80">
        <f t="shared" si="552"/>
        <v>0.37536264178302992</v>
      </c>
      <c r="I1735" s="80">
        <f t="shared" si="553"/>
        <v>0.47693463375067235</v>
      </c>
      <c r="J1735" s="80">
        <f t="shared" si="554"/>
        <v>0.27379064981538748</v>
      </c>
      <c r="K1735" s="44">
        <v>3588.11</v>
      </c>
      <c r="L1735" s="99">
        <v>3444.15</v>
      </c>
      <c r="M1735" s="44">
        <v>3580.84</v>
      </c>
      <c r="N1735" s="106"/>
      <c r="O1735" s="98"/>
    </row>
    <row r="1736" spans="1:15" s="21" customFormat="1" ht="14.25" customHeight="1">
      <c r="A1736" s="40">
        <v>44084</v>
      </c>
      <c r="B1736" s="45">
        <v>0.23711299999999999</v>
      </c>
      <c r="C1736" s="45">
        <v>0.27835100000000002</v>
      </c>
      <c r="D1736" s="45">
        <v>0.48453600000000002</v>
      </c>
      <c r="E1736" s="43">
        <f t="shared" ref="E1736:E1741" si="555">SUM(B1736:D1736)</f>
        <v>1</v>
      </c>
      <c r="F1736" s="89">
        <f t="shared" ref="F1736:F1741" si="556">AVERAGE(B1729:B1736)</f>
        <v>0.27073350000000002</v>
      </c>
      <c r="G1736" s="70">
        <f t="shared" ref="G1736:G1741" si="557">B1736-D1736</f>
        <v>-0.24742300000000003</v>
      </c>
      <c r="H1736" s="80">
        <f t="shared" si="552"/>
        <v>0.37536264178302992</v>
      </c>
      <c r="I1736" s="80">
        <f t="shared" si="553"/>
        <v>0.47693463375067235</v>
      </c>
      <c r="J1736" s="80">
        <f t="shared" si="554"/>
        <v>0.27379064981538748</v>
      </c>
      <c r="K1736" s="44">
        <v>3588.11</v>
      </c>
      <c r="L1736" s="99">
        <v>3329.27</v>
      </c>
      <c r="M1736" s="44">
        <v>3398.96</v>
      </c>
      <c r="N1736" s="106"/>
      <c r="O1736" s="98"/>
    </row>
    <row r="1737" spans="1:15" s="21" customFormat="1" ht="14.25" customHeight="1">
      <c r="A1737" s="40">
        <v>44091</v>
      </c>
      <c r="B1737" s="45">
        <v>0.32019700000000001</v>
      </c>
      <c r="C1737" s="45">
        <v>0.275862</v>
      </c>
      <c r="D1737" s="45">
        <v>0.40394099999999999</v>
      </c>
      <c r="E1737" s="43">
        <f t="shared" si="555"/>
        <v>1</v>
      </c>
      <c r="F1737" s="89">
        <f t="shared" si="556"/>
        <v>0.27818774999999996</v>
      </c>
      <c r="G1737" s="70">
        <f t="shared" si="557"/>
        <v>-8.3743999999999985E-2</v>
      </c>
      <c r="H1737" s="80">
        <f t="shared" si="552"/>
        <v>0.37536264178302992</v>
      </c>
      <c r="I1737" s="80">
        <f t="shared" si="553"/>
        <v>0.47693463375067235</v>
      </c>
      <c r="J1737" s="80">
        <f t="shared" si="554"/>
        <v>0.27379064981538748</v>
      </c>
      <c r="K1737" s="44">
        <v>3428.92</v>
      </c>
      <c r="L1737" s="99">
        <v>3310.47</v>
      </c>
      <c r="M1737" s="44">
        <v>3385.49</v>
      </c>
      <c r="N1737" s="106"/>
      <c r="O1737" s="98"/>
    </row>
    <row r="1738" spans="1:15" s="21" customFormat="1" ht="14.25" customHeight="1">
      <c r="A1738" s="40">
        <v>44098</v>
      </c>
      <c r="B1738" s="45">
        <v>0.248945</v>
      </c>
      <c r="C1738" s="45">
        <v>0.29113899999999998</v>
      </c>
      <c r="D1738" s="45">
        <v>0.45991599999999999</v>
      </c>
      <c r="E1738" s="43">
        <f t="shared" si="555"/>
        <v>1</v>
      </c>
      <c r="F1738" s="89">
        <f t="shared" si="556"/>
        <v>0.284019625</v>
      </c>
      <c r="G1738" s="70">
        <f t="shared" si="557"/>
        <v>-0.21097099999999999</v>
      </c>
      <c r="H1738" s="80">
        <f t="shared" si="552"/>
        <v>0.37536264178302992</v>
      </c>
      <c r="I1738" s="80">
        <f t="shared" si="553"/>
        <v>0.47693463375067235</v>
      </c>
      <c r="J1738" s="80">
        <f t="shared" si="554"/>
        <v>0.27379064981538748</v>
      </c>
      <c r="K1738" s="44">
        <v>3428.92</v>
      </c>
      <c r="L1738" s="99">
        <v>3229.1</v>
      </c>
      <c r="M1738" s="44">
        <v>3236.92</v>
      </c>
      <c r="N1738" s="106"/>
      <c r="O1738" s="98"/>
    </row>
    <row r="1739" spans="1:15" s="21" customFormat="1" ht="14.25" customHeight="1">
      <c r="A1739" s="40">
        <v>44105</v>
      </c>
      <c r="B1739" s="45">
        <v>0.262376</v>
      </c>
      <c r="C1739" s="45">
        <v>0.30693100000000001</v>
      </c>
      <c r="D1739" s="45">
        <v>0.43069299999999999</v>
      </c>
      <c r="E1739" s="43">
        <f t="shared" si="555"/>
        <v>1</v>
      </c>
      <c r="F1739" s="89">
        <f t="shared" si="556"/>
        <v>0.28770700000000005</v>
      </c>
      <c r="G1739" s="70">
        <f t="shared" si="557"/>
        <v>-0.16831699999999999</v>
      </c>
      <c r="H1739" s="80">
        <f t="shared" si="552"/>
        <v>0.37536264178302992</v>
      </c>
      <c r="I1739" s="80">
        <f t="shared" si="553"/>
        <v>0.47693463375067235</v>
      </c>
      <c r="J1739" s="80">
        <f t="shared" si="554"/>
        <v>0.27379064981538748</v>
      </c>
      <c r="K1739" s="44">
        <v>3393.56</v>
      </c>
      <c r="L1739" s="99">
        <v>3209.45</v>
      </c>
      <c r="M1739" s="44">
        <v>3363</v>
      </c>
      <c r="N1739" s="106"/>
      <c r="O1739" s="98"/>
    </row>
    <row r="1740" spans="1:15" s="21" customFormat="1" ht="14.25" customHeight="1">
      <c r="A1740" s="40">
        <v>44112</v>
      </c>
      <c r="B1740" s="45">
        <v>0.347418</v>
      </c>
      <c r="C1740" s="45">
        <v>0.26291100000000001</v>
      </c>
      <c r="D1740" s="45">
        <v>0.38967099999999999</v>
      </c>
      <c r="E1740" s="43">
        <f t="shared" si="555"/>
        <v>1</v>
      </c>
      <c r="F1740" s="89">
        <f t="shared" si="556"/>
        <v>0.29358850000000003</v>
      </c>
      <c r="G1740" s="70">
        <f t="shared" si="557"/>
        <v>-4.2252999999999985E-2</v>
      </c>
      <c r="H1740" s="80">
        <f t="shared" si="552"/>
        <v>0.37536264178302992</v>
      </c>
      <c r="I1740" s="80">
        <f t="shared" si="553"/>
        <v>0.47693463375067235</v>
      </c>
      <c r="J1740" s="80">
        <f t="shared" si="554"/>
        <v>0.27379064981538748</v>
      </c>
      <c r="K1740" s="44">
        <v>3431.56</v>
      </c>
      <c r="L1740" s="99">
        <v>3323.69</v>
      </c>
      <c r="M1740" s="44">
        <v>3419.44</v>
      </c>
      <c r="N1740" s="106"/>
      <c r="O1740" s="98"/>
    </row>
    <row r="1741" spans="1:15" s="21" customFormat="1" ht="14.25" customHeight="1">
      <c r="A1741" s="40">
        <v>44119</v>
      </c>
      <c r="B1741" s="45">
        <v>0.34782600000000002</v>
      </c>
      <c r="C1741" s="45">
        <v>0.294686</v>
      </c>
      <c r="D1741" s="45">
        <v>0.35748799999999997</v>
      </c>
      <c r="E1741" s="43">
        <f t="shared" si="555"/>
        <v>1</v>
      </c>
      <c r="F1741" s="89">
        <f t="shared" si="556"/>
        <v>0.29908087499999997</v>
      </c>
      <c r="G1741" s="70">
        <f t="shared" si="557"/>
        <v>-9.6619999999999484E-3</v>
      </c>
      <c r="H1741" s="80">
        <f t="shared" si="552"/>
        <v>0.37536264178302992</v>
      </c>
      <c r="I1741" s="80">
        <f t="shared" si="553"/>
        <v>0.47693463375067235</v>
      </c>
      <c r="J1741" s="80">
        <f t="shared" si="554"/>
        <v>0.27379064981538748</v>
      </c>
      <c r="K1741" s="44">
        <v>3549.85</v>
      </c>
      <c r="L1741" s="99">
        <v>3384.56</v>
      </c>
      <c r="M1741" s="44">
        <v>3488.67</v>
      </c>
      <c r="N1741" s="106"/>
      <c r="O1741" s="98"/>
    </row>
    <row r="1742" spans="1:15" s="21" customFormat="1" ht="14.25" customHeight="1">
      <c r="A1742" s="40">
        <v>44126</v>
      </c>
      <c r="B1742" s="45">
        <v>0.35746600000000001</v>
      </c>
      <c r="C1742" s="45">
        <v>0.31221700000000002</v>
      </c>
      <c r="D1742" s="45">
        <v>0.33031700000000003</v>
      </c>
      <c r="E1742" s="43">
        <f t="shared" ref="E1742:E1747" si="558">SUM(B1742:D1742)</f>
        <v>1</v>
      </c>
      <c r="F1742" s="89">
        <f t="shared" ref="F1742:F1747" si="559">AVERAGE(B1735:B1742)</f>
        <v>0.30366975000000002</v>
      </c>
      <c r="G1742" s="70">
        <f t="shared" ref="G1742:G1747" si="560">B1742-D1742</f>
        <v>2.7148999999999979E-2</v>
      </c>
      <c r="H1742" s="80">
        <f t="shared" si="552"/>
        <v>0.37536264178302992</v>
      </c>
      <c r="I1742" s="80">
        <f t="shared" si="553"/>
        <v>0.47693463375067235</v>
      </c>
      <c r="J1742" s="80">
        <f t="shared" si="554"/>
        <v>0.27379064981538748</v>
      </c>
      <c r="K1742" s="44">
        <v>3527.94</v>
      </c>
      <c r="L1742" s="99">
        <v>3419.93</v>
      </c>
      <c r="M1742" s="44">
        <v>3435.56</v>
      </c>
      <c r="N1742" s="106"/>
      <c r="O1742" s="98"/>
    </row>
    <row r="1743" spans="1:15" s="21" customFormat="1" ht="14.25" customHeight="1">
      <c r="A1743" s="40">
        <v>44133</v>
      </c>
      <c r="B1743" s="45">
        <v>0.352941</v>
      </c>
      <c r="C1743" s="45">
        <v>0.29411799999999999</v>
      </c>
      <c r="D1743" s="45">
        <v>0.352941</v>
      </c>
      <c r="E1743" s="43">
        <f t="shared" si="558"/>
        <v>1</v>
      </c>
      <c r="F1743" s="89">
        <f t="shared" si="559"/>
        <v>0.30928524999999996</v>
      </c>
      <c r="G1743" s="70">
        <f t="shared" si="560"/>
        <v>0</v>
      </c>
      <c r="H1743" s="80">
        <f t="shared" si="552"/>
        <v>0.37536264178302992</v>
      </c>
      <c r="I1743" s="80">
        <f t="shared" si="553"/>
        <v>0.47693463375067235</v>
      </c>
      <c r="J1743" s="80">
        <f t="shared" si="554"/>
        <v>0.27379064981538748</v>
      </c>
      <c r="K1743" s="44">
        <v>3466.46</v>
      </c>
      <c r="L1743" s="99">
        <v>3268.89</v>
      </c>
      <c r="M1743" s="44">
        <v>3271.03</v>
      </c>
      <c r="N1743" s="106"/>
      <c r="O1743" s="98"/>
    </row>
    <row r="1744" spans="1:15" s="21" customFormat="1" ht="14.25" customHeight="1">
      <c r="A1744" s="40">
        <v>44140</v>
      </c>
      <c r="B1744" s="45">
        <v>0.37963000000000002</v>
      </c>
      <c r="C1744" s="45">
        <v>0.30555599999999999</v>
      </c>
      <c r="D1744" s="45">
        <v>0.31481500000000001</v>
      </c>
      <c r="E1744" s="43">
        <f t="shared" si="558"/>
        <v>1.0000010000000001</v>
      </c>
      <c r="F1744" s="89">
        <f t="shared" si="559"/>
        <v>0.32709987500000004</v>
      </c>
      <c r="G1744" s="70">
        <f t="shared" si="560"/>
        <v>6.4815000000000011E-2</v>
      </c>
      <c r="H1744" s="80">
        <f t="shared" si="552"/>
        <v>0.37536264178302992</v>
      </c>
      <c r="I1744" s="80">
        <f t="shared" si="553"/>
        <v>0.47693463375067235</v>
      </c>
      <c r="J1744" s="80">
        <f t="shared" si="554"/>
        <v>0.27379064981538748</v>
      </c>
      <c r="K1744" s="44">
        <v>3486.25</v>
      </c>
      <c r="L1744" s="99">
        <v>3233.94</v>
      </c>
      <c r="M1744" s="44">
        <v>3443.44</v>
      </c>
      <c r="N1744" s="106"/>
      <c r="O1744" s="98"/>
    </row>
    <row r="1745" spans="1:15" s="21" customFormat="1" ht="14.25" customHeight="1">
      <c r="A1745" s="40">
        <v>44147</v>
      </c>
      <c r="B1745" s="45">
        <v>0.55837599999999998</v>
      </c>
      <c r="C1745" s="45">
        <v>0.19289300000000001</v>
      </c>
      <c r="D1745" s="45">
        <v>0.24873100000000001</v>
      </c>
      <c r="E1745" s="43">
        <f t="shared" si="558"/>
        <v>1</v>
      </c>
      <c r="F1745" s="89">
        <f t="shared" si="559"/>
        <v>0.35687225</v>
      </c>
      <c r="G1745" s="70">
        <f t="shared" si="560"/>
        <v>0.30964499999999995</v>
      </c>
      <c r="H1745" s="80">
        <f t="shared" si="552"/>
        <v>0.37536264178302992</v>
      </c>
      <c r="I1745" s="80">
        <f t="shared" si="553"/>
        <v>0.47693463375067235</v>
      </c>
      <c r="J1745" s="80">
        <f t="shared" si="554"/>
        <v>0.27379064981538748</v>
      </c>
      <c r="K1745" s="44">
        <v>3645.99</v>
      </c>
      <c r="L1745" s="99">
        <v>3405.17</v>
      </c>
      <c r="M1745" s="44">
        <v>3572.66</v>
      </c>
      <c r="N1745" s="106"/>
      <c r="O1745" s="98"/>
    </row>
    <row r="1746" spans="1:15" s="21" customFormat="1" ht="14.25" customHeight="1">
      <c r="A1746" s="40">
        <v>44154</v>
      </c>
      <c r="B1746" s="45">
        <v>0.44351499999999999</v>
      </c>
      <c r="C1746" s="45">
        <v>0.29288700000000001</v>
      </c>
      <c r="D1746" s="45">
        <v>0.263598</v>
      </c>
      <c r="E1746" s="43">
        <f t="shared" si="558"/>
        <v>1</v>
      </c>
      <c r="F1746" s="89">
        <f t="shared" si="559"/>
        <v>0.38119350000000002</v>
      </c>
      <c r="G1746" s="70">
        <f t="shared" si="560"/>
        <v>0.17991699999999999</v>
      </c>
      <c r="H1746" s="80">
        <f t="shared" si="552"/>
        <v>0.37536264178302992</v>
      </c>
      <c r="I1746" s="80">
        <f t="shared" si="553"/>
        <v>0.47693463375067235</v>
      </c>
      <c r="J1746" s="80">
        <f t="shared" si="554"/>
        <v>0.27379064981538748</v>
      </c>
      <c r="K1746" s="44">
        <v>3623.11</v>
      </c>
      <c r="L1746" s="99">
        <v>3405.17</v>
      </c>
      <c r="M1746" s="44">
        <v>3567.79</v>
      </c>
      <c r="N1746" s="106"/>
      <c r="O1746" s="98"/>
    </row>
    <row r="1747" spans="1:15" s="21" customFormat="1" ht="14.25" customHeight="1">
      <c r="A1747" s="40">
        <v>44162</v>
      </c>
      <c r="B1747" s="45">
        <v>0.47252699999999997</v>
      </c>
      <c r="C1747" s="45">
        <v>0.252747</v>
      </c>
      <c r="D1747" s="45">
        <v>0.274725</v>
      </c>
      <c r="E1747" s="43">
        <f t="shared" si="558"/>
        <v>0.99999899999999997</v>
      </c>
      <c r="F1747" s="89">
        <f t="shared" si="559"/>
        <v>0.40746237499999999</v>
      </c>
      <c r="G1747" s="70">
        <f t="shared" si="560"/>
        <v>0.19780199999999998</v>
      </c>
      <c r="H1747" s="80">
        <f t="shared" si="552"/>
        <v>0.37536264178302992</v>
      </c>
      <c r="I1747" s="80">
        <f t="shared" si="553"/>
        <v>0.47693463375067235</v>
      </c>
      <c r="J1747" s="80">
        <f t="shared" si="554"/>
        <v>0.27379064981538748</v>
      </c>
      <c r="K1747" s="44">
        <v>3642.31</v>
      </c>
      <c r="L1747" s="99">
        <v>3543.84</v>
      </c>
      <c r="M1747" s="44">
        <v>3629.65</v>
      </c>
      <c r="N1747" s="106"/>
      <c r="O1747" s="98"/>
    </row>
    <row r="1748" spans="1:15" s="21" customFormat="1" ht="14.25" customHeight="1">
      <c r="A1748" s="40">
        <v>44168</v>
      </c>
      <c r="B1748" s="45">
        <v>0.49070599999999998</v>
      </c>
      <c r="C1748" s="45">
        <v>0.282528</v>
      </c>
      <c r="D1748" s="45">
        <v>0.226766</v>
      </c>
      <c r="E1748" s="43">
        <f t="shared" ref="E1748:E1753" si="561">SUM(B1748:D1748)</f>
        <v>1</v>
      </c>
      <c r="F1748" s="89">
        <f t="shared" ref="F1748:F1753" si="562">AVERAGE(B1741:B1748)</f>
        <v>0.425373375</v>
      </c>
      <c r="G1748" s="70">
        <f t="shared" ref="G1748:G1753" si="563">B1748-D1748</f>
        <v>0.26393999999999995</v>
      </c>
      <c r="H1748" s="80">
        <f t="shared" si="552"/>
        <v>0.37536264178302992</v>
      </c>
      <c r="I1748" s="80">
        <f t="shared" si="553"/>
        <v>0.47693463375067235</v>
      </c>
      <c r="J1748" s="80">
        <f t="shared" si="554"/>
        <v>0.27379064981538748</v>
      </c>
      <c r="K1748" s="44">
        <v>3678.45</v>
      </c>
      <c r="L1748" s="99">
        <v>3594.39</v>
      </c>
      <c r="M1748" s="44">
        <v>3669.01</v>
      </c>
      <c r="N1748" s="106"/>
      <c r="O1748" s="98"/>
    </row>
    <row r="1749" spans="1:15" s="21" customFormat="1" ht="14.25" customHeight="1">
      <c r="A1749" s="40">
        <v>44175</v>
      </c>
      <c r="B1749" s="45">
        <v>0.48056500000000002</v>
      </c>
      <c r="C1749" s="45">
        <v>0.25088300000000002</v>
      </c>
      <c r="D1749" s="45">
        <v>0.26855099999999998</v>
      </c>
      <c r="E1749" s="43">
        <f t="shared" si="561"/>
        <v>0.99999900000000008</v>
      </c>
      <c r="F1749" s="89">
        <f t="shared" si="562"/>
        <v>0.44196574999999999</v>
      </c>
      <c r="G1749" s="70">
        <f t="shared" si="563"/>
        <v>0.21201400000000004</v>
      </c>
      <c r="H1749" s="80">
        <f t="shared" si="552"/>
        <v>0.37536264178302992</v>
      </c>
      <c r="I1749" s="80">
        <f t="shared" si="553"/>
        <v>0.47693463375067235</v>
      </c>
      <c r="J1749" s="80">
        <f t="shared" si="554"/>
        <v>0.27379064981538748</v>
      </c>
      <c r="K1749" s="44">
        <v>3712.39</v>
      </c>
      <c r="L1749" s="99">
        <v>3644.84</v>
      </c>
      <c r="M1749" s="44">
        <v>3672.82</v>
      </c>
      <c r="N1749" s="106"/>
      <c r="O1749" s="98"/>
    </row>
    <row r="1750" spans="1:15" s="21" customFormat="1" ht="14.25" customHeight="1">
      <c r="A1750" s="40">
        <v>44182</v>
      </c>
      <c r="B1750" s="45">
        <v>0.43426300000000001</v>
      </c>
      <c r="C1750" s="45">
        <v>0.30278899999999997</v>
      </c>
      <c r="D1750" s="45">
        <v>0.26294800000000002</v>
      </c>
      <c r="E1750" s="43">
        <f t="shared" si="561"/>
        <v>1</v>
      </c>
      <c r="F1750" s="89">
        <f t="shared" si="562"/>
        <v>0.45156537499999999</v>
      </c>
      <c r="G1750" s="70">
        <f t="shared" si="563"/>
        <v>0.171315</v>
      </c>
      <c r="H1750" s="80">
        <f t="shared" si="552"/>
        <v>0.37536264178302992</v>
      </c>
      <c r="I1750" s="80">
        <f t="shared" si="553"/>
        <v>0.47693463375067235</v>
      </c>
      <c r="J1750" s="80">
        <f t="shared" si="554"/>
        <v>0.27379064981538748</v>
      </c>
      <c r="K1750" s="44">
        <v>3712.39</v>
      </c>
      <c r="L1750" s="99">
        <v>3633.4</v>
      </c>
      <c r="M1750" s="44">
        <v>3701.17</v>
      </c>
      <c r="N1750" s="106"/>
      <c r="O1750" s="98"/>
    </row>
    <row r="1751" spans="1:15" s="21" customFormat="1" ht="14.25" customHeight="1">
      <c r="A1751" s="40">
        <v>44189</v>
      </c>
      <c r="B1751" s="45">
        <v>0.43568499999999999</v>
      </c>
      <c r="C1751" s="45">
        <v>0.34439799999999998</v>
      </c>
      <c r="D1751" s="45">
        <v>0.219917</v>
      </c>
      <c r="E1751" s="43">
        <f t="shared" si="561"/>
        <v>1</v>
      </c>
      <c r="F1751" s="89">
        <f t="shared" si="562"/>
        <v>0.46190837499999998</v>
      </c>
      <c r="G1751" s="70">
        <f t="shared" si="563"/>
        <v>0.21576799999999999</v>
      </c>
      <c r="H1751" s="80">
        <f t="shared" si="552"/>
        <v>0.37536264178302992</v>
      </c>
      <c r="I1751" s="80">
        <f t="shared" si="553"/>
        <v>0.47693463375067235</v>
      </c>
      <c r="J1751" s="80">
        <f t="shared" si="554"/>
        <v>0.27379064981538748</v>
      </c>
      <c r="K1751" s="44">
        <v>3726.7</v>
      </c>
      <c r="L1751" s="99">
        <v>3636.48</v>
      </c>
      <c r="M1751" s="44">
        <v>3690.01</v>
      </c>
      <c r="N1751" s="106"/>
      <c r="O1751" s="98"/>
    </row>
    <row r="1752" spans="1:15" s="21" customFormat="1" ht="14.25" customHeight="1">
      <c r="A1752" s="40">
        <v>44196</v>
      </c>
      <c r="B1752" s="45">
        <v>0.46078400000000003</v>
      </c>
      <c r="C1752" s="45">
        <v>0.27124199999999998</v>
      </c>
      <c r="D1752" s="45">
        <v>0.26797399999999999</v>
      </c>
      <c r="E1752" s="43">
        <f t="shared" si="561"/>
        <v>1</v>
      </c>
      <c r="F1752" s="89">
        <f t="shared" si="562"/>
        <v>0.47205262499999995</v>
      </c>
      <c r="G1752" s="70">
        <f t="shared" si="563"/>
        <v>0.19281000000000004</v>
      </c>
      <c r="H1752" s="80">
        <f t="shared" si="552"/>
        <v>0.37536264178302992</v>
      </c>
      <c r="I1752" s="80">
        <f t="shared" si="553"/>
        <v>0.47693463375067235</v>
      </c>
      <c r="J1752" s="80">
        <f t="shared" si="554"/>
        <v>0.27379064981538748</v>
      </c>
      <c r="K1752" s="44">
        <v>3756.12</v>
      </c>
      <c r="L1752" s="99">
        <v>3676.16</v>
      </c>
      <c r="M1752" s="44">
        <v>3732.04</v>
      </c>
      <c r="N1752" s="106"/>
      <c r="O1752" s="98"/>
    </row>
    <row r="1753" spans="1:15" s="21" customFormat="1" ht="14.25" customHeight="1">
      <c r="A1753" s="40">
        <v>44203</v>
      </c>
      <c r="B1753" s="45">
        <v>0.45190000000000002</v>
      </c>
      <c r="C1753" s="45">
        <v>0.23080000000000001</v>
      </c>
      <c r="D1753" s="45">
        <v>0.31730000000000003</v>
      </c>
      <c r="E1753" s="43">
        <f t="shared" si="561"/>
        <v>1</v>
      </c>
      <c r="F1753" s="89">
        <f t="shared" si="562"/>
        <v>0.45874312499999997</v>
      </c>
      <c r="G1753" s="70">
        <f t="shared" si="563"/>
        <v>0.1346</v>
      </c>
      <c r="H1753" s="80">
        <f t="shared" si="552"/>
        <v>0.37536264178302992</v>
      </c>
      <c r="I1753" s="80">
        <f t="shared" si="553"/>
        <v>0.47693463375067235</v>
      </c>
      <c r="J1753" s="80">
        <f t="shared" si="554"/>
        <v>0.27379064981538748</v>
      </c>
      <c r="K1753" s="44">
        <v>3783.04</v>
      </c>
      <c r="L1753" s="99">
        <v>3662.71</v>
      </c>
      <c r="M1753" s="44">
        <v>3748.14</v>
      </c>
      <c r="N1753" s="106"/>
      <c r="O1753" s="98"/>
    </row>
    <row r="1754" spans="1:15" s="21" customFormat="1" ht="14.25" customHeight="1">
      <c r="A1754" s="40">
        <v>44217</v>
      </c>
      <c r="B1754" s="45">
        <v>0.42546600000000001</v>
      </c>
      <c r="C1754" s="45">
        <v>0.22981399999999999</v>
      </c>
      <c r="D1754" s="45">
        <v>0.34472000000000003</v>
      </c>
      <c r="E1754" s="43">
        <f t="shared" ref="E1754:E1766" si="564">SUM(B1754:D1754)</f>
        <v>1</v>
      </c>
      <c r="F1754" s="89">
        <f>AVERAGE(B1747:B1754)</f>
        <v>0.45648700000000003</v>
      </c>
      <c r="G1754" s="70">
        <f t="shared" ref="G1754:G1766" si="565">B1754-D1754</f>
        <v>8.0745999999999984E-2</v>
      </c>
      <c r="H1754" s="80">
        <f t="shared" si="552"/>
        <v>0.37536264178302992</v>
      </c>
      <c r="I1754" s="80">
        <f t="shared" si="553"/>
        <v>0.47693463375067235</v>
      </c>
      <c r="J1754" s="80">
        <f t="shared" si="554"/>
        <v>0.27379064981538748</v>
      </c>
      <c r="K1754" s="44">
        <v>3859.75</v>
      </c>
      <c r="L1754" s="99">
        <v>3749.62</v>
      </c>
      <c r="M1754" s="44">
        <v>3851.85</v>
      </c>
      <c r="N1754" s="106"/>
      <c r="O1754" s="98"/>
    </row>
    <row r="1755" spans="1:15" s="21" customFormat="1" ht="14.25" customHeight="1">
      <c r="A1755" s="40">
        <v>44224</v>
      </c>
      <c r="B1755" s="45">
        <v>0.37662299999999999</v>
      </c>
      <c r="C1755" s="45">
        <v>0.24026</v>
      </c>
      <c r="D1755" s="45">
        <v>0.38311699999999999</v>
      </c>
      <c r="E1755" s="43">
        <f t="shared" si="564"/>
        <v>1</v>
      </c>
      <c r="F1755" s="89">
        <f>AVERAGE(B1748:B1755)</f>
        <v>0.44449900000000003</v>
      </c>
      <c r="G1755" s="70">
        <f t="shared" si="565"/>
        <v>-6.4939999999999998E-3</v>
      </c>
      <c r="H1755" s="80">
        <f t="shared" si="552"/>
        <v>0.37536264178302992</v>
      </c>
      <c r="I1755" s="80">
        <f t="shared" si="553"/>
        <v>0.47693463375067235</v>
      </c>
      <c r="J1755" s="80">
        <f t="shared" si="554"/>
        <v>0.27379064981538748</v>
      </c>
      <c r="K1755" s="44">
        <v>3870.9</v>
      </c>
      <c r="L1755" s="99">
        <v>3732.48</v>
      </c>
      <c r="M1755" s="44">
        <v>3750.77</v>
      </c>
      <c r="N1755" s="106"/>
      <c r="O1755" s="98"/>
    </row>
    <row r="1756" spans="1:15" s="21" customFormat="1" ht="14.25" customHeight="1">
      <c r="A1756" s="40">
        <v>44231</v>
      </c>
      <c r="B1756" s="45">
        <v>0.373529</v>
      </c>
      <c r="C1756" s="45">
        <v>0.270588</v>
      </c>
      <c r="D1756" s="45">
        <v>0.35588199999999998</v>
      </c>
      <c r="E1756" s="43">
        <f t="shared" si="564"/>
        <v>0.99999900000000008</v>
      </c>
      <c r="F1756" s="89">
        <f>AVERAGE(B1748:B1756)</f>
        <v>0.4366134444444445</v>
      </c>
      <c r="G1756" s="70">
        <f t="shared" si="565"/>
        <v>1.7647000000000024E-2</v>
      </c>
      <c r="H1756" s="80">
        <f t="shared" si="552"/>
        <v>0.37536264178302992</v>
      </c>
      <c r="I1756" s="80">
        <f t="shared" si="553"/>
        <v>0.47693463375067235</v>
      </c>
      <c r="J1756" s="80">
        <f t="shared" si="554"/>
        <v>0.27379064981538748</v>
      </c>
      <c r="K1756" s="44">
        <v>3847.51</v>
      </c>
      <c r="L1756" s="99">
        <v>3694.12</v>
      </c>
      <c r="M1756" s="44">
        <v>3830.17</v>
      </c>
      <c r="N1756" s="106"/>
      <c r="O1756" s="98"/>
    </row>
    <row r="1757" spans="1:15" s="21" customFormat="1" ht="14.25" customHeight="1">
      <c r="A1757" s="40">
        <v>44238</v>
      </c>
      <c r="B1757" s="45">
        <v>0.45454499999999998</v>
      </c>
      <c r="C1757" s="45">
        <v>0.28282800000000002</v>
      </c>
      <c r="D1757" s="45">
        <v>0.26262600000000003</v>
      </c>
      <c r="E1757" s="43">
        <f t="shared" si="564"/>
        <v>0.99999900000000008</v>
      </c>
      <c r="F1757" s="89">
        <f>AVERAGE(B1748:B1757)</f>
        <v>0.43840660000000009</v>
      </c>
      <c r="G1757" s="70">
        <f t="shared" si="565"/>
        <v>0.19191899999999995</v>
      </c>
      <c r="H1757" s="80">
        <f t="shared" si="552"/>
        <v>0.37536264178302992</v>
      </c>
      <c r="I1757" s="80">
        <f t="shared" si="553"/>
        <v>0.47693463375067235</v>
      </c>
      <c r="J1757" s="80">
        <f t="shared" si="554"/>
        <v>0.27379064981538748</v>
      </c>
      <c r="K1757" s="44">
        <v>3931.5</v>
      </c>
      <c r="L1757" s="99">
        <v>3816.68</v>
      </c>
      <c r="M1757" s="44">
        <v>3909.88</v>
      </c>
      <c r="N1757" s="106"/>
      <c r="O1757" s="98"/>
    </row>
    <row r="1758" spans="1:15" s="21" customFormat="1" ht="14.25" customHeight="1">
      <c r="A1758" s="40">
        <v>44245</v>
      </c>
      <c r="B1758" s="45">
        <v>0.47058800000000001</v>
      </c>
      <c r="C1758" s="45">
        <v>0.27554200000000001</v>
      </c>
      <c r="D1758" s="45">
        <v>0.25386999999999998</v>
      </c>
      <c r="E1758" s="43">
        <f t="shared" si="564"/>
        <v>1</v>
      </c>
      <c r="F1758" s="89">
        <f>AVERAGE(B1748:B1758)</f>
        <v>0.4413321818181819</v>
      </c>
      <c r="G1758" s="70">
        <f t="shared" si="565"/>
        <v>0.21671800000000002</v>
      </c>
      <c r="H1758" s="80">
        <f t="shared" si="552"/>
        <v>0.37536264178302992</v>
      </c>
      <c r="I1758" s="80">
        <f t="shared" si="553"/>
        <v>0.47693463375067235</v>
      </c>
      <c r="J1758" s="80">
        <f t="shared" si="554"/>
        <v>0.27379064981538748</v>
      </c>
      <c r="K1758" s="44">
        <v>3950.43</v>
      </c>
      <c r="L1758" s="99">
        <v>3884.94</v>
      </c>
      <c r="M1758" s="44">
        <v>3931.33</v>
      </c>
      <c r="N1758" s="106"/>
      <c r="O1758" s="98"/>
    </row>
    <row r="1759" spans="1:15" s="21" customFormat="1" ht="14.25" customHeight="1">
      <c r="A1759" s="40">
        <v>44252</v>
      </c>
      <c r="B1759" s="45">
        <v>0.459283</v>
      </c>
      <c r="C1759" s="45">
        <v>0.30293199999999998</v>
      </c>
      <c r="D1759" s="45">
        <v>0.237785</v>
      </c>
      <c r="E1759" s="43">
        <f t="shared" ref="E1759:E1765" si="566">SUM(B1759:D1759)</f>
        <v>1</v>
      </c>
      <c r="F1759" s="89">
        <f>AVERAGE(B1748:B1759)</f>
        <v>0.4428280833333334</v>
      </c>
      <c r="G1759" s="70">
        <f t="shared" ref="G1759:G1765" si="567">B1759-D1759</f>
        <v>0.221498</v>
      </c>
      <c r="H1759" s="80">
        <f t="shared" si="552"/>
        <v>0.37536264178302992</v>
      </c>
      <c r="I1759" s="80">
        <f t="shared" si="553"/>
        <v>0.47693463375067235</v>
      </c>
      <c r="J1759" s="80">
        <f t="shared" si="554"/>
        <v>0.27379064981538748</v>
      </c>
      <c r="K1759" s="44">
        <v>3924.3</v>
      </c>
      <c r="L1759" s="99">
        <v>3911.13</v>
      </c>
      <c r="M1759" s="44">
        <v>3924.3</v>
      </c>
      <c r="N1759" s="106"/>
      <c r="O1759" s="98"/>
    </row>
    <row r="1760" spans="1:15" s="21" customFormat="1" ht="14.25" customHeight="1">
      <c r="A1760" s="40">
        <v>44259</v>
      </c>
      <c r="B1760" s="45">
        <v>0.40259699999999998</v>
      </c>
      <c r="C1760" s="45">
        <v>0.34415600000000002</v>
      </c>
      <c r="D1760" s="45">
        <v>0.253247</v>
      </c>
      <c r="E1760" s="43">
        <f t="shared" si="566"/>
        <v>1</v>
      </c>
      <c r="F1760" s="89">
        <f>AVERAGE(B1748:B1760)</f>
        <v>0.43973338461538469</v>
      </c>
      <c r="G1760" s="70">
        <f t="shared" si="567"/>
        <v>0.14934999999999998</v>
      </c>
      <c r="H1760" s="80">
        <f t="shared" si="552"/>
        <v>0.37536264178302992</v>
      </c>
      <c r="I1760" s="80">
        <f t="shared" si="553"/>
        <v>0.47693463375067235</v>
      </c>
      <c r="J1760" s="80">
        <f t="shared" si="554"/>
        <v>0.27379064981538748</v>
      </c>
      <c r="K1760" s="44">
        <v>3837.96</v>
      </c>
      <c r="L1760" s="99">
        <v>3817.26</v>
      </c>
      <c r="M1760" s="44">
        <v>3837.2</v>
      </c>
      <c r="N1760" s="106"/>
      <c r="O1760" s="98"/>
    </row>
    <row r="1761" spans="1:15" s="21" customFormat="1" ht="14.25" customHeight="1">
      <c r="A1761" s="40">
        <v>44266</v>
      </c>
      <c r="B1761" s="45">
        <v>0.494118</v>
      </c>
      <c r="C1761" s="45">
        <v>0.270588</v>
      </c>
      <c r="D1761" s="45">
        <v>0.235294</v>
      </c>
      <c r="E1761" s="43">
        <f t="shared" si="566"/>
        <v>1</v>
      </c>
      <c r="F1761" s="89">
        <f>AVERAGE(B1748:B1761)</f>
        <v>0.44361800000000012</v>
      </c>
      <c r="G1761" s="70">
        <f t="shared" si="567"/>
        <v>0.258824</v>
      </c>
      <c r="H1761" s="80">
        <f t="shared" si="552"/>
        <v>0.37536264178302992</v>
      </c>
      <c r="I1761" s="80">
        <f t="shared" si="553"/>
        <v>0.47693463375067235</v>
      </c>
      <c r="J1761" s="80">
        <f t="shared" si="554"/>
        <v>0.27379064981538748</v>
      </c>
      <c r="K1761" s="44">
        <v>3917.35</v>
      </c>
      <c r="L1761" s="99">
        <v>3885.73</v>
      </c>
      <c r="M1761" s="44">
        <v>3898.81</v>
      </c>
      <c r="N1761" s="106"/>
      <c r="O1761" s="98"/>
    </row>
    <row r="1762" spans="1:15" s="21" customFormat="1" ht="14.25" customHeight="1">
      <c r="A1762" s="40">
        <v>44273</v>
      </c>
      <c r="B1762" s="45">
        <v>0.48943700000000001</v>
      </c>
      <c r="C1762" s="45">
        <v>0.274648</v>
      </c>
      <c r="D1762" s="45">
        <v>0.23591500000000001</v>
      </c>
      <c r="E1762" s="43">
        <f t="shared" si="566"/>
        <v>1</v>
      </c>
      <c r="F1762" s="89">
        <f>AVERAGE(B1748:B1762)</f>
        <v>0.44667260000000009</v>
      </c>
      <c r="G1762" s="70">
        <f t="shared" si="567"/>
        <v>0.25352200000000003</v>
      </c>
      <c r="H1762" s="80">
        <f t="shared" si="552"/>
        <v>0.37536264178302992</v>
      </c>
      <c r="I1762" s="80">
        <f t="shared" si="553"/>
        <v>0.47693463375067235</v>
      </c>
      <c r="J1762" s="80">
        <f t="shared" si="554"/>
        <v>0.27379064981538748</v>
      </c>
      <c r="K1762" s="44">
        <v>3953.5</v>
      </c>
      <c r="L1762" s="99">
        <v>3947.41</v>
      </c>
      <c r="M1762" s="44">
        <v>3952.17</v>
      </c>
      <c r="N1762" s="106"/>
      <c r="O1762" s="98"/>
    </row>
    <row r="1763" spans="1:15" s="21" customFormat="1" ht="14.25" customHeight="1">
      <c r="A1763" s="40">
        <v>44280</v>
      </c>
      <c r="B1763" s="45">
        <v>0.509494</v>
      </c>
      <c r="C1763" s="45">
        <v>0.28481000000000001</v>
      </c>
      <c r="D1763" s="45">
        <v>0.20569599999999999</v>
      </c>
      <c r="E1763" s="43">
        <f t="shared" si="566"/>
        <v>1</v>
      </c>
      <c r="F1763" s="89">
        <f>AVERAGE(B1748:B1763)</f>
        <v>0.45059893750000007</v>
      </c>
      <c r="G1763" s="70">
        <f t="shared" si="567"/>
        <v>0.30379800000000001</v>
      </c>
      <c r="H1763" s="80">
        <f t="shared" si="552"/>
        <v>0.37536264178302992</v>
      </c>
      <c r="I1763" s="80">
        <f t="shared" si="553"/>
        <v>0.47693463375067235</v>
      </c>
      <c r="J1763" s="80">
        <f t="shared" si="554"/>
        <v>0.27379064981538748</v>
      </c>
      <c r="K1763" s="104">
        <v>3887.14</v>
      </c>
      <c r="L1763" s="105">
        <v>3864.63</v>
      </c>
      <c r="M1763" s="44">
        <v>3881.2</v>
      </c>
      <c r="N1763" s="106"/>
      <c r="O1763" s="98"/>
    </row>
    <row r="1764" spans="1:15" s="21" customFormat="1" ht="14.25" customHeight="1">
      <c r="A1764" s="40">
        <v>44287</v>
      </c>
      <c r="B1764" s="45">
        <v>0.45833299999999999</v>
      </c>
      <c r="C1764" s="45">
        <v>0.30952400000000002</v>
      </c>
      <c r="D1764" s="45">
        <v>0.23214299999999999</v>
      </c>
      <c r="E1764" s="43">
        <f t="shared" si="566"/>
        <v>1</v>
      </c>
      <c r="F1764" s="89">
        <f>AVERAGE(B1748:B1764)</f>
        <v>0.45105388235294125</v>
      </c>
      <c r="G1764" s="70">
        <f t="shared" si="567"/>
        <v>0.22619</v>
      </c>
      <c r="H1764" s="80">
        <f t="shared" si="552"/>
        <v>0.37536264178302992</v>
      </c>
      <c r="I1764" s="80">
        <f t="shared" si="553"/>
        <v>0.47693463375067235</v>
      </c>
      <c r="J1764" s="80">
        <f t="shared" si="554"/>
        <v>0.27379064981538748</v>
      </c>
      <c r="K1764" s="104">
        <v>4013.04</v>
      </c>
      <c r="L1764" s="105">
        <v>4013.04</v>
      </c>
      <c r="M1764" s="44">
        <v>4013.04</v>
      </c>
      <c r="N1764" s="106"/>
      <c r="O1764" s="98"/>
    </row>
    <row r="1765" spans="1:15" s="21" customFormat="1" ht="14.25" customHeight="1">
      <c r="A1765" s="40">
        <v>44294</v>
      </c>
      <c r="B1765" s="45">
        <v>0.569079</v>
      </c>
      <c r="C1765" s="45">
        <v>0.22697400000000001</v>
      </c>
      <c r="D1765" s="45">
        <v>0.20394699999999999</v>
      </c>
      <c r="E1765" s="43">
        <f t="shared" si="566"/>
        <v>1</v>
      </c>
      <c r="F1765" s="89">
        <f>AVERAGE(B1748:B1765)</f>
        <v>0.45761083333333336</v>
      </c>
      <c r="G1765" s="70">
        <f t="shared" si="567"/>
        <v>0.36513200000000001</v>
      </c>
      <c r="H1765" s="80">
        <f t="shared" si="552"/>
        <v>0.37536264178302992</v>
      </c>
      <c r="I1765" s="80">
        <f t="shared" si="553"/>
        <v>0.47693463375067235</v>
      </c>
      <c r="J1765" s="80">
        <f t="shared" si="554"/>
        <v>0.27379064981538748</v>
      </c>
      <c r="K1765" s="104">
        <v>4093.87</v>
      </c>
      <c r="L1765" s="105">
        <v>4089.89</v>
      </c>
      <c r="M1765" s="44">
        <v>4091.04</v>
      </c>
      <c r="N1765" s="106"/>
      <c r="O1765" s="98"/>
    </row>
    <row r="1766" spans="1:15" s="21" customFormat="1" ht="14.25" customHeight="1">
      <c r="A1766" s="40">
        <v>44301</v>
      </c>
      <c r="B1766" s="45">
        <v>0.53820599999999996</v>
      </c>
      <c r="C1766" s="45">
        <v>0.215947</v>
      </c>
      <c r="D1766" s="45">
        <v>0.24584700000000001</v>
      </c>
      <c r="E1766" s="43">
        <f t="shared" si="564"/>
        <v>1</v>
      </c>
      <c r="F1766" s="89">
        <f>AVERAGE(B1749:B1766)</f>
        <v>0.46024972222222221</v>
      </c>
      <c r="G1766" s="70">
        <f t="shared" si="565"/>
        <v>0.29235899999999992</v>
      </c>
      <c r="H1766" s="80">
        <f t="shared" si="552"/>
        <v>0.37536264178302992</v>
      </c>
      <c r="I1766" s="80">
        <f t="shared" si="553"/>
        <v>0.47693463375067235</v>
      </c>
      <c r="J1766" s="80">
        <f t="shared" si="554"/>
        <v>0.27379064981538748</v>
      </c>
      <c r="K1766" s="104">
        <v>4151.6899999999996</v>
      </c>
      <c r="L1766" s="105">
        <v>4120.87</v>
      </c>
      <c r="M1766" s="44">
        <v>4124.66</v>
      </c>
      <c r="N1766" s="106"/>
      <c r="O1766" s="98"/>
    </row>
    <row r="1767" spans="1:15" s="21" customFormat="1" ht="14.25" customHeight="1">
      <c r="A1767" s="40">
        <v>44308</v>
      </c>
      <c r="B1767" s="45">
        <v>0.526814</v>
      </c>
      <c r="C1767" s="45">
        <v>0.26813900000000002</v>
      </c>
      <c r="D1767" s="45">
        <v>0.20504700000000001</v>
      </c>
      <c r="E1767" s="43">
        <f t="shared" ref="E1767:E1772" si="568">SUM(B1767:D1767)</f>
        <v>1</v>
      </c>
      <c r="F1767" s="89">
        <f>AVERAGE(B1749:B1767)</f>
        <v>0.46375310526315788</v>
      </c>
      <c r="G1767" s="70">
        <f t="shared" ref="G1767:G1772" si="569">B1767-D1767</f>
        <v>0.32176700000000003</v>
      </c>
      <c r="H1767" s="80">
        <f t="shared" si="552"/>
        <v>0.37536264178302992</v>
      </c>
      <c r="I1767" s="80">
        <f t="shared" si="553"/>
        <v>0.47693463375067235</v>
      </c>
      <c r="J1767" s="80">
        <f t="shared" si="554"/>
        <v>0.27379064981538748</v>
      </c>
      <c r="K1767" s="104">
        <v>4170.46</v>
      </c>
      <c r="L1767" s="105">
        <v>4160.1099999999997</v>
      </c>
      <c r="M1767" s="44">
        <v>4162.43</v>
      </c>
      <c r="N1767" s="106"/>
      <c r="O1767" s="98"/>
    </row>
    <row r="1768" spans="1:15" s="21" customFormat="1" ht="14.25" customHeight="1">
      <c r="A1768" s="40">
        <v>44315</v>
      </c>
      <c r="B1768" s="45">
        <v>0.425676</v>
      </c>
      <c r="C1768" s="45">
        <v>0.31756800000000002</v>
      </c>
      <c r="D1768" s="45">
        <v>0.25675700000000001</v>
      </c>
      <c r="E1768" s="43">
        <f t="shared" si="568"/>
        <v>1.0000010000000001</v>
      </c>
      <c r="F1768" s="89">
        <f>AVERAGE(B1750:B1768)</f>
        <v>0.46086421052631582</v>
      </c>
      <c r="G1768" s="70">
        <f t="shared" si="569"/>
        <v>0.16891899999999999</v>
      </c>
      <c r="H1768" s="80">
        <f t="shared" si="552"/>
        <v>0.37536264178302992</v>
      </c>
      <c r="I1768" s="80">
        <f t="shared" si="553"/>
        <v>0.47693463375067235</v>
      </c>
      <c r="J1768" s="80">
        <f t="shared" si="554"/>
        <v>0.27379064981538748</v>
      </c>
      <c r="K1768" s="104">
        <v>4218.78</v>
      </c>
      <c r="L1768" s="105">
        <v>4190.08</v>
      </c>
      <c r="M1768" s="44">
        <v>4195.55</v>
      </c>
      <c r="N1768" s="106"/>
      <c r="O1768" s="98"/>
    </row>
    <row r="1769" spans="1:15" s="21" customFormat="1" ht="14.25" customHeight="1">
      <c r="A1769" s="40">
        <v>44322</v>
      </c>
      <c r="B1769" s="45">
        <v>0.443137</v>
      </c>
      <c r="C1769" s="45">
        <v>0.32549</v>
      </c>
      <c r="D1769" s="45">
        <v>0.231373</v>
      </c>
      <c r="E1769" s="43">
        <f t="shared" si="568"/>
        <v>1</v>
      </c>
      <c r="F1769" s="89">
        <f>AVERAGE(B1751:B1769)</f>
        <v>0.46133126315789469</v>
      </c>
      <c r="G1769" s="70">
        <f t="shared" si="569"/>
        <v>0.21176400000000001</v>
      </c>
      <c r="H1769" s="80">
        <f t="shared" si="552"/>
        <v>0.37536264178302992</v>
      </c>
      <c r="I1769" s="80">
        <f t="shared" si="553"/>
        <v>0.47693463375067235</v>
      </c>
      <c r="J1769" s="80">
        <f t="shared" si="554"/>
        <v>0.27379064981538748</v>
      </c>
      <c r="K1769" s="104">
        <v>4186.6400000000003</v>
      </c>
      <c r="L1769" s="105">
        <v>4147.33</v>
      </c>
      <c r="M1769" s="44">
        <v>4181.2700000000004</v>
      </c>
      <c r="N1769" s="106"/>
      <c r="O1769" s="98"/>
    </row>
    <row r="1770" spans="1:15" s="21" customFormat="1" ht="14.25" customHeight="1">
      <c r="A1770" s="40">
        <v>44329</v>
      </c>
      <c r="B1770" s="45">
        <v>0.36518800000000001</v>
      </c>
      <c r="C1770" s="45">
        <v>0.36518800000000001</v>
      </c>
      <c r="D1770" s="45">
        <v>0.269625</v>
      </c>
      <c r="E1770" s="43">
        <f t="shared" si="568"/>
        <v>1.0000010000000001</v>
      </c>
      <c r="F1770" s="89">
        <f>AVERAGE(B1752:B1770)</f>
        <v>0.45762089473684209</v>
      </c>
      <c r="G1770" s="70">
        <f t="shared" si="569"/>
        <v>9.5563000000000009E-2</v>
      </c>
      <c r="H1770" s="80">
        <f t="shared" si="552"/>
        <v>0.37536264178302992</v>
      </c>
      <c r="I1770" s="80">
        <f t="shared" si="553"/>
        <v>0.47693463375067235</v>
      </c>
      <c r="J1770" s="80">
        <f t="shared" si="554"/>
        <v>0.27379064981538748</v>
      </c>
      <c r="K1770" s="104">
        <v>4134.7299999999996</v>
      </c>
      <c r="L1770" s="105">
        <v>4056.88</v>
      </c>
      <c r="M1770" s="44">
        <v>4063.04</v>
      </c>
      <c r="N1770" s="106"/>
      <c r="O1770" s="98"/>
    </row>
    <row r="1771" spans="1:15" s="21" customFormat="1" ht="14.25" customHeight="1">
      <c r="A1771" s="40">
        <v>44336</v>
      </c>
      <c r="B1771" s="45">
        <v>0.370253</v>
      </c>
      <c r="C1771" s="45">
        <v>0.367089</v>
      </c>
      <c r="D1771" s="45">
        <v>0.262658</v>
      </c>
      <c r="E1771" s="43">
        <f t="shared" si="568"/>
        <v>1</v>
      </c>
      <c r="F1771" s="89">
        <f>AVERAGE(B1752:B1771)</f>
        <v>0.45325249999999995</v>
      </c>
      <c r="G1771" s="70">
        <f t="shared" si="569"/>
        <v>0.107595</v>
      </c>
      <c r="H1771" s="80">
        <f t="shared" si="552"/>
        <v>0.37536264178302992</v>
      </c>
      <c r="I1771" s="80">
        <f t="shared" si="553"/>
        <v>0.47693463375067235</v>
      </c>
      <c r="J1771" s="80">
        <f t="shared" si="554"/>
        <v>0.27379064981538748</v>
      </c>
      <c r="K1771" s="104">
        <v>4140.01</v>
      </c>
      <c r="L1771" s="105">
        <v>4121.97</v>
      </c>
      <c r="M1771" s="44">
        <v>4137.6000000000004</v>
      </c>
      <c r="N1771" s="106"/>
      <c r="O1771" s="98"/>
    </row>
    <row r="1772" spans="1:15" s="21" customFormat="1" ht="14.25" customHeight="1">
      <c r="A1772" s="40">
        <v>44343</v>
      </c>
      <c r="B1772" s="45">
        <v>0.364286</v>
      </c>
      <c r="C1772" s="45">
        <v>0.37142900000000001</v>
      </c>
      <c r="D1772" s="45">
        <v>0.26428600000000002</v>
      </c>
      <c r="E1772" s="43">
        <f t="shared" si="568"/>
        <v>1.0000010000000001</v>
      </c>
      <c r="F1772" s="89">
        <f>AVERAGE(B1753:B1772)</f>
        <v>0.44842760000000004</v>
      </c>
      <c r="G1772" s="70">
        <f t="shared" si="569"/>
        <v>9.9999999999999978E-2</v>
      </c>
      <c r="H1772" s="80">
        <f t="shared" si="552"/>
        <v>0.37536264178302992</v>
      </c>
      <c r="I1772" s="80">
        <f t="shared" si="553"/>
        <v>0.47693463375067235</v>
      </c>
      <c r="J1772" s="80">
        <f t="shared" si="554"/>
        <v>0.27379064981538748</v>
      </c>
      <c r="K1772" s="104">
        <v>4212.82</v>
      </c>
      <c r="L1772" s="105">
        <v>4201.9399999999996</v>
      </c>
      <c r="M1772" s="44">
        <v>4211.3599999999997</v>
      </c>
      <c r="N1772" s="106"/>
      <c r="O1772" s="98"/>
    </row>
    <row r="1773" spans="1:15" s="21" customFormat="1" ht="14.25" customHeight="1">
      <c r="A1773" s="40">
        <v>44350</v>
      </c>
      <c r="B1773" s="45">
        <v>0.44072899999999998</v>
      </c>
      <c r="C1773" s="45">
        <v>0.36170200000000002</v>
      </c>
      <c r="D1773" s="45">
        <v>0.19756799999999999</v>
      </c>
      <c r="E1773" s="43">
        <f t="shared" ref="E1773:E1778" si="570">SUM(B1773:D1773)</f>
        <v>0.99999899999999997</v>
      </c>
      <c r="F1773" s="89">
        <f t="shared" ref="F1773:F1778" si="571">AVERAGE(B1753:B1773)</f>
        <v>0.44806099999999999</v>
      </c>
      <c r="G1773" s="70">
        <f t="shared" ref="G1773:G1778" si="572">B1773-D1773</f>
        <v>0.24316099999999999</v>
      </c>
      <c r="H1773" s="80">
        <f t="shared" si="552"/>
        <v>0.37536264178302992</v>
      </c>
      <c r="I1773" s="80">
        <f t="shared" si="553"/>
        <v>0.47693463375067235</v>
      </c>
      <c r="J1773" s="80">
        <f t="shared" si="554"/>
        <v>0.27379064981538748</v>
      </c>
      <c r="K1773" s="104">
        <v>4204.3900000000003</v>
      </c>
      <c r="L1773" s="105">
        <v>4167.93</v>
      </c>
      <c r="M1773" s="44">
        <v>4201.5600000000004</v>
      </c>
      <c r="N1773" s="106"/>
      <c r="O1773" s="98"/>
    </row>
    <row r="1774" spans="1:15" s="21" customFormat="1" ht="14.25" customHeight="1">
      <c r="A1774" s="40">
        <v>44357</v>
      </c>
      <c r="B1774" s="45">
        <v>0.402256</v>
      </c>
      <c r="C1774" s="45">
        <v>0.39097700000000002</v>
      </c>
      <c r="D1774" s="45">
        <v>0.20676700000000001</v>
      </c>
      <c r="E1774" s="43">
        <f t="shared" si="570"/>
        <v>1</v>
      </c>
      <c r="F1774" s="89">
        <f t="shared" si="571"/>
        <v>0.44569699999999995</v>
      </c>
      <c r="G1774" s="70">
        <f t="shared" si="572"/>
        <v>0.195489</v>
      </c>
      <c r="H1774" s="80">
        <f t="shared" si="552"/>
        <v>0.37536264178302992</v>
      </c>
      <c r="I1774" s="80">
        <f t="shared" si="553"/>
        <v>0.47693463375067235</v>
      </c>
      <c r="J1774" s="80">
        <f t="shared" si="554"/>
        <v>0.27379064981538748</v>
      </c>
      <c r="K1774" s="104">
        <v>4249.74</v>
      </c>
      <c r="L1774" s="105">
        <v>4167.93</v>
      </c>
      <c r="M1774" s="44">
        <v>4238.53</v>
      </c>
      <c r="N1774" s="106"/>
      <c r="O1774" s="98"/>
    </row>
    <row r="1775" spans="1:15" s="21" customFormat="1" ht="14.25" customHeight="1">
      <c r="A1775" s="40">
        <v>44364</v>
      </c>
      <c r="B1775" s="45">
        <v>0.411215</v>
      </c>
      <c r="C1775" s="45">
        <v>0.32710299999999998</v>
      </c>
      <c r="D1775" s="45">
        <v>0.26168200000000003</v>
      </c>
      <c r="E1775" s="43">
        <f t="shared" si="570"/>
        <v>1</v>
      </c>
      <c r="F1775" s="89">
        <f t="shared" si="571"/>
        <v>0.44501838095238094</v>
      </c>
      <c r="G1775" s="70">
        <f t="shared" si="572"/>
        <v>0.14953299999999997</v>
      </c>
      <c r="H1775" s="80">
        <f t="shared" si="552"/>
        <v>0.37536264178302992</v>
      </c>
      <c r="I1775" s="80">
        <f t="shared" si="553"/>
        <v>0.47693463375067235</v>
      </c>
      <c r="J1775" s="80">
        <f t="shared" si="554"/>
        <v>0.27379064981538748</v>
      </c>
      <c r="K1775" s="104">
        <v>4257.16</v>
      </c>
      <c r="L1775" s="105">
        <v>4202.45</v>
      </c>
      <c r="M1775" s="44">
        <v>4214.42</v>
      </c>
      <c r="N1775" s="106"/>
      <c r="O1775" s="98"/>
    </row>
    <row r="1776" spans="1:15" s="21" customFormat="1" ht="14.25" customHeight="1">
      <c r="A1776" s="40">
        <v>44371</v>
      </c>
      <c r="B1776" s="45">
        <v>0.404167</v>
      </c>
      <c r="C1776" s="45">
        <v>0.36249999999999999</v>
      </c>
      <c r="D1776" s="45">
        <v>0.23333300000000001</v>
      </c>
      <c r="E1776" s="43">
        <f t="shared" si="570"/>
        <v>1</v>
      </c>
      <c r="F1776" s="89">
        <f t="shared" si="571"/>
        <v>0.44632999999999995</v>
      </c>
      <c r="G1776" s="70">
        <f t="shared" si="572"/>
        <v>0.17083399999999999</v>
      </c>
      <c r="H1776" s="80">
        <f t="shared" si="552"/>
        <v>0.37536264178302992</v>
      </c>
      <c r="I1776" s="80">
        <f t="shared" si="553"/>
        <v>0.47693463375067235</v>
      </c>
      <c r="J1776" s="80">
        <f t="shared" si="554"/>
        <v>0.27379064981538748</v>
      </c>
      <c r="K1776" s="104">
        <v>4268.67</v>
      </c>
      <c r="L1776" s="105">
        <v>4164.3999999999996</v>
      </c>
      <c r="M1776" s="44">
        <v>4265.79</v>
      </c>
      <c r="N1776" s="106"/>
      <c r="O1776" s="98"/>
    </row>
    <row r="1777" spans="1:15">
      <c r="A1777" s="40">
        <v>44378</v>
      </c>
      <c r="B1777" s="45">
        <v>0.48648599999999997</v>
      </c>
      <c r="C1777" s="45">
        <v>0.29189199999999998</v>
      </c>
      <c r="D1777" s="45">
        <v>0.22162200000000001</v>
      </c>
      <c r="E1777" s="43">
        <f t="shared" si="570"/>
        <v>1</v>
      </c>
      <c r="F1777" s="89">
        <f t="shared" si="571"/>
        <v>0.45170890476190467</v>
      </c>
      <c r="G1777" s="70">
        <f t="shared" si="572"/>
        <v>0.26486399999999999</v>
      </c>
      <c r="H1777" s="80">
        <f t="shared" si="552"/>
        <v>0.37536264178302992</v>
      </c>
      <c r="I1777" s="80">
        <f t="shared" si="553"/>
        <v>0.47693463375067235</v>
      </c>
      <c r="J1777" s="80">
        <f t="shared" si="554"/>
        <v>0.27379064981538748</v>
      </c>
      <c r="K1777" s="104">
        <v>4302.43</v>
      </c>
      <c r="L1777" s="105">
        <v>4256.97</v>
      </c>
      <c r="M1777" s="44">
        <v>4297.5</v>
      </c>
      <c r="N1777" s="106"/>
      <c r="O1777" s="1"/>
    </row>
    <row r="1778" spans="1:15">
      <c r="A1778" s="40">
        <v>44385</v>
      </c>
      <c r="B1778" s="45">
        <v>0.40196100000000001</v>
      </c>
      <c r="C1778" s="45">
        <v>0.352941</v>
      </c>
      <c r="D1778" s="45">
        <v>0.24509800000000001</v>
      </c>
      <c r="E1778" s="43">
        <f t="shared" si="570"/>
        <v>1</v>
      </c>
      <c r="F1778" s="89">
        <f t="shared" si="571"/>
        <v>0.44920490476190472</v>
      </c>
      <c r="G1778" s="70">
        <f t="shared" si="572"/>
        <v>0.156863</v>
      </c>
      <c r="H1778" s="80">
        <f t="shared" si="552"/>
        <v>0.37536264178302992</v>
      </c>
      <c r="I1778" s="80">
        <f t="shared" si="553"/>
        <v>0.47693463375067235</v>
      </c>
      <c r="J1778" s="80">
        <f t="shared" si="554"/>
        <v>0.27379064981538748</v>
      </c>
      <c r="K1778" s="104">
        <v>4361.88</v>
      </c>
      <c r="L1778" s="105">
        <v>4300.7299999999996</v>
      </c>
      <c r="M1778" s="44">
        <v>4358.13</v>
      </c>
      <c r="N1778" s="106"/>
      <c r="O1778" s="1"/>
    </row>
    <row r="1779" spans="1:15">
      <c r="A1779" s="40">
        <v>44392</v>
      </c>
      <c r="B1779" s="45">
        <v>0.36170200000000002</v>
      </c>
      <c r="C1779" s="45">
        <v>0.37021300000000001</v>
      </c>
      <c r="D1779" s="45">
        <v>0.26808500000000002</v>
      </c>
      <c r="E1779" s="43">
        <f t="shared" ref="E1779:E1784" si="573">SUM(B1779:D1779)</f>
        <v>1</v>
      </c>
      <c r="F1779" s="89">
        <f t="shared" ref="F1779:F1784" si="574">AVERAGE(B1759:B1779)</f>
        <v>0.44401985714285708</v>
      </c>
      <c r="G1779" s="70">
        <f t="shared" ref="G1779:G1784" si="575">B1779-D1779</f>
        <v>9.3617000000000006E-2</v>
      </c>
      <c r="H1779" s="80">
        <f t="shared" si="552"/>
        <v>0.37536264178302992</v>
      </c>
      <c r="I1779" s="80">
        <f t="shared" si="553"/>
        <v>0.47693463375067235</v>
      </c>
      <c r="J1779" s="80">
        <f t="shared" si="554"/>
        <v>0.27379064981538748</v>
      </c>
      <c r="K1779" s="104">
        <v>4392.37</v>
      </c>
      <c r="L1779" s="105">
        <v>4329.79</v>
      </c>
      <c r="M1779" s="44">
        <v>4369.21</v>
      </c>
      <c r="N1779" s="106"/>
      <c r="O1779" s="1"/>
    </row>
    <row r="1780" spans="1:15">
      <c r="A1780" s="40">
        <v>44399</v>
      </c>
      <c r="B1780" s="45">
        <v>0.306452</v>
      </c>
      <c r="C1780" s="45">
        <v>0.38709700000000002</v>
      </c>
      <c r="D1780" s="45">
        <v>0.306452</v>
      </c>
      <c r="E1780" s="43">
        <f t="shared" si="573"/>
        <v>1.0000009999999999</v>
      </c>
      <c r="F1780" s="89">
        <f t="shared" si="574"/>
        <v>0.43674219047619045</v>
      </c>
      <c r="G1780" s="70">
        <f t="shared" si="575"/>
        <v>0</v>
      </c>
      <c r="H1780" s="80">
        <f t="shared" si="552"/>
        <v>0.37536264178302992</v>
      </c>
      <c r="I1780" s="80">
        <f t="shared" si="553"/>
        <v>0.47693463375067235</v>
      </c>
      <c r="J1780" s="80">
        <f t="shared" si="554"/>
        <v>0.27379064981538748</v>
      </c>
      <c r="K1780" s="104">
        <v>4375.09</v>
      </c>
      <c r="L1780" s="105">
        <v>4322.53</v>
      </c>
      <c r="M1780" s="44">
        <v>4358.6899999999996</v>
      </c>
      <c r="N1780" s="106"/>
      <c r="O1780" s="1"/>
    </row>
    <row r="1781" spans="1:15">
      <c r="A1781" s="40">
        <v>44406</v>
      </c>
      <c r="B1781" s="45">
        <v>0.36160700000000001</v>
      </c>
      <c r="C1781" s="45">
        <v>0.39732099999999998</v>
      </c>
      <c r="D1781" s="45">
        <v>0.24107100000000001</v>
      </c>
      <c r="E1781" s="43">
        <f t="shared" si="573"/>
        <v>0.99999900000000008</v>
      </c>
      <c r="F1781" s="89">
        <f t="shared" si="574"/>
        <v>0.43479028571428568</v>
      </c>
      <c r="G1781" s="70">
        <f t="shared" si="575"/>
        <v>0.120536</v>
      </c>
      <c r="H1781" s="80">
        <f t="shared" si="552"/>
        <v>0.37536264178302992</v>
      </c>
      <c r="I1781" s="80">
        <f t="shared" si="553"/>
        <v>0.47693463375067235</v>
      </c>
      <c r="J1781" s="80">
        <f t="shared" si="554"/>
        <v>0.27379064981538748</v>
      </c>
      <c r="K1781" s="104">
        <v>4422.7299999999996</v>
      </c>
      <c r="L1781" s="105">
        <v>4350.0600000000004</v>
      </c>
      <c r="M1781" s="44">
        <v>4400.6400000000003</v>
      </c>
      <c r="N1781" s="106"/>
      <c r="O1781" s="1"/>
    </row>
    <row r="1782" spans="1:15">
      <c r="A1782" s="40">
        <v>44413</v>
      </c>
      <c r="B1782" s="45">
        <v>0.36065599999999998</v>
      </c>
      <c r="C1782" s="45">
        <v>0.32240400000000002</v>
      </c>
      <c r="D1782" s="45">
        <v>0.31694</v>
      </c>
      <c r="E1782" s="43">
        <f t="shared" si="573"/>
        <v>1</v>
      </c>
      <c r="F1782" s="89">
        <f t="shared" si="574"/>
        <v>0.42843495238095242</v>
      </c>
      <c r="G1782" s="70">
        <f t="shared" si="575"/>
        <v>4.3715999999999977E-2</v>
      </c>
      <c r="H1782" s="80">
        <f t="shared" si="552"/>
        <v>0.37536264178302992</v>
      </c>
      <c r="I1782" s="80">
        <f t="shared" si="553"/>
        <v>0.47693463375067235</v>
      </c>
      <c r="J1782" s="80">
        <f t="shared" si="554"/>
        <v>0.27379064981538748</v>
      </c>
      <c r="K1782" s="104">
        <v>4429.97</v>
      </c>
      <c r="L1782" s="105">
        <v>4373</v>
      </c>
      <c r="M1782" s="44">
        <v>4402.66</v>
      </c>
      <c r="N1782" s="106"/>
      <c r="O1782" s="1"/>
    </row>
    <row r="1783" spans="1:15">
      <c r="A1783" s="40">
        <v>44420</v>
      </c>
      <c r="B1783" s="45">
        <v>0.36974800000000002</v>
      </c>
      <c r="C1783" s="45">
        <v>0.31512600000000002</v>
      </c>
      <c r="D1783" s="45">
        <v>0.31512600000000002</v>
      </c>
      <c r="E1783" s="43">
        <f t="shared" si="573"/>
        <v>1</v>
      </c>
      <c r="F1783" s="89">
        <f t="shared" si="574"/>
        <v>0.42273547619047624</v>
      </c>
      <c r="G1783" s="70">
        <f t="shared" si="575"/>
        <v>5.4622000000000004E-2</v>
      </c>
      <c r="H1783" s="80">
        <f t="shared" si="552"/>
        <v>0.37536264178302992</v>
      </c>
      <c r="I1783" s="80">
        <f t="shared" si="553"/>
        <v>0.47693463375067235</v>
      </c>
      <c r="J1783" s="80">
        <f t="shared" si="554"/>
        <v>0.27379064981538748</v>
      </c>
      <c r="K1783" s="104">
        <v>4449.4399999999996</v>
      </c>
      <c r="L1783" s="105">
        <v>4408.8599999999997</v>
      </c>
      <c r="M1783" s="44">
        <v>4442.41</v>
      </c>
      <c r="N1783" s="106"/>
      <c r="O1783" s="1"/>
    </row>
    <row r="1784" spans="1:15">
      <c r="A1784" s="40">
        <v>44427</v>
      </c>
      <c r="B1784" s="45">
        <v>0.331731</v>
      </c>
      <c r="C1784" s="45">
        <v>0.31730799999999998</v>
      </c>
      <c r="D1784" s="45">
        <v>0.350962</v>
      </c>
      <c r="E1784" s="43">
        <f t="shared" si="573"/>
        <v>1.0000009999999999</v>
      </c>
      <c r="F1784" s="89">
        <f t="shared" si="574"/>
        <v>0.41427057142857149</v>
      </c>
      <c r="G1784" s="70">
        <f t="shared" si="575"/>
        <v>-1.9230999999999998E-2</v>
      </c>
      <c r="H1784" s="80">
        <f t="shared" si="552"/>
        <v>0.37536264178302992</v>
      </c>
      <c r="I1784" s="80">
        <f t="shared" si="553"/>
        <v>0.47693463375067235</v>
      </c>
      <c r="J1784" s="80">
        <f t="shared" si="554"/>
        <v>0.27379064981538748</v>
      </c>
      <c r="K1784" s="104">
        <v>4473.26</v>
      </c>
      <c r="L1784" s="105">
        <v>4397.59</v>
      </c>
      <c r="M1784" s="44">
        <v>4400.2700000000004</v>
      </c>
      <c r="N1784" s="106"/>
      <c r="O1784" s="1"/>
    </row>
    <row r="1785" spans="1:15">
      <c r="A1785" s="40">
        <v>44434</v>
      </c>
      <c r="B1785" s="45">
        <v>0.39560400000000001</v>
      </c>
      <c r="C1785" s="45">
        <v>0.274725</v>
      </c>
      <c r="D1785" s="45">
        <v>0.32967000000000002</v>
      </c>
      <c r="E1785" s="43">
        <f t="shared" ref="E1785:E1790" si="576">SUM(B1785:D1785)</f>
        <v>0.99999899999999997</v>
      </c>
      <c r="F1785" s="89">
        <f t="shared" ref="F1785:F1790" si="577">AVERAGE(B1765:B1785)</f>
        <v>0.41128347619047628</v>
      </c>
      <c r="G1785" s="70">
        <f t="shared" ref="G1785:G1790" si="578">B1785-D1785</f>
        <v>6.5933999999999993E-2</v>
      </c>
      <c r="H1785" s="80">
        <f t="shared" si="552"/>
        <v>0.37536264178302992</v>
      </c>
      <c r="I1785" s="80">
        <f t="shared" si="553"/>
        <v>0.47693463375067235</v>
      </c>
      <c r="J1785" s="80">
        <f t="shared" si="554"/>
        <v>0.27379064981538748</v>
      </c>
      <c r="K1785" s="104">
        <v>4501.71</v>
      </c>
      <c r="L1785" s="105">
        <v>4367.7299999999996</v>
      </c>
      <c r="M1785" s="44">
        <v>4496.1899999999996</v>
      </c>
      <c r="N1785" s="106"/>
      <c r="O1785" s="1"/>
    </row>
    <row r="1786" spans="1:15">
      <c r="A1786" s="40">
        <v>44441</v>
      </c>
      <c r="B1786" s="45">
        <v>0.43434299999999998</v>
      </c>
      <c r="C1786" s="45">
        <v>0.232323</v>
      </c>
      <c r="D1786" s="45">
        <v>0.33333299999999999</v>
      </c>
      <c r="E1786" s="43">
        <f t="shared" si="576"/>
        <v>0.99999899999999997</v>
      </c>
      <c r="F1786" s="89">
        <f t="shared" si="577"/>
        <v>0.40486747619047625</v>
      </c>
      <c r="G1786" s="70">
        <f t="shared" si="578"/>
        <v>0.10100999999999999</v>
      </c>
      <c r="H1786" s="80">
        <f t="shared" si="552"/>
        <v>0.37536264178302992</v>
      </c>
      <c r="I1786" s="80">
        <f t="shared" si="553"/>
        <v>0.47693463375067235</v>
      </c>
      <c r="J1786" s="80">
        <f t="shared" si="554"/>
        <v>0.27379064981538748</v>
      </c>
      <c r="K1786" s="104">
        <v>4537.3599999999997</v>
      </c>
      <c r="L1786" s="105">
        <v>4468.99</v>
      </c>
      <c r="M1786" s="44">
        <v>4524.09</v>
      </c>
      <c r="N1786" s="106"/>
      <c r="O1786" s="1"/>
    </row>
    <row r="1787" spans="1:15">
      <c r="A1787" s="40">
        <v>44448</v>
      </c>
      <c r="B1787" s="45">
        <v>0.38888899999999998</v>
      </c>
      <c r="C1787" s="45">
        <v>0.338889</v>
      </c>
      <c r="D1787" s="45">
        <v>0.27222200000000002</v>
      </c>
      <c r="E1787" s="43">
        <f t="shared" si="576"/>
        <v>1</v>
      </c>
      <c r="F1787" s="89">
        <f t="shared" si="577"/>
        <v>0.39775714285714286</v>
      </c>
      <c r="G1787" s="70">
        <f t="shared" si="578"/>
        <v>0.11666699999999997</v>
      </c>
      <c r="H1787" s="80">
        <f t="shared" si="552"/>
        <v>0.37536264178302992</v>
      </c>
      <c r="I1787" s="80">
        <f t="shared" si="553"/>
        <v>0.47693463375067235</v>
      </c>
      <c r="J1787" s="80">
        <f t="shared" si="554"/>
        <v>0.27379064981538748</v>
      </c>
      <c r="K1787" s="104">
        <v>4545.8500000000004</v>
      </c>
      <c r="L1787" s="105">
        <v>4493.95</v>
      </c>
      <c r="M1787" s="44">
        <v>4514.07</v>
      </c>
      <c r="N1787" s="106"/>
      <c r="O1787" s="1"/>
    </row>
    <row r="1788" spans="1:15">
      <c r="A1788" s="40">
        <v>44455</v>
      </c>
      <c r="B1788" s="45">
        <v>0.22449</v>
      </c>
      <c r="C1788" s="45">
        <v>0.38265300000000002</v>
      </c>
      <c r="D1788" s="45">
        <v>0.39285700000000001</v>
      </c>
      <c r="E1788" s="43">
        <f t="shared" si="576"/>
        <v>1</v>
      </c>
      <c r="F1788" s="89">
        <f t="shared" si="577"/>
        <v>0.38336076190476187</v>
      </c>
      <c r="G1788" s="70">
        <f t="shared" si="578"/>
        <v>-0.16836700000000002</v>
      </c>
      <c r="H1788" s="80">
        <f t="shared" si="552"/>
        <v>0.37536264178302992</v>
      </c>
      <c r="I1788" s="80">
        <f t="shared" si="553"/>
        <v>0.47693463375067235</v>
      </c>
      <c r="J1788" s="80">
        <f t="shared" si="554"/>
        <v>0.27379064981538748</v>
      </c>
      <c r="K1788" s="104">
        <v>4529.8999999999996</v>
      </c>
      <c r="L1788" s="105">
        <v>4435.46</v>
      </c>
      <c r="M1788" s="44">
        <v>4480.7</v>
      </c>
      <c r="N1788" s="106"/>
      <c r="O1788" s="1"/>
    </row>
    <row r="1789" spans="1:15">
      <c r="A1789" s="40">
        <v>44462</v>
      </c>
      <c r="B1789" s="45">
        <v>0.29896899999999998</v>
      </c>
      <c r="C1789" s="45">
        <v>0.309278</v>
      </c>
      <c r="D1789" s="45">
        <v>0.39175300000000002</v>
      </c>
      <c r="E1789" s="43">
        <f t="shared" si="576"/>
        <v>1</v>
      </c>
      <c r="F1789" s="89">
        <f t="shared" si="577"/>
        <v>0.37732709523809527</v>
      </c>
      <c r="G1789" s="70">
        <f t="shared" si="578"/>
        <v>-9.2784000000000033E-2</v>
      </c>
      <c r="H1789" s="80">
        <f t="shared" si="552"/>
        <v>0.37536264178302992</v>
      </c>
      <c r="I1789" s="80">
        <f t="shared" si="553"/>
        <v>0.47693463375067235</v>
      </c>
      <c r="J1789" s="80">
        <f t="shared" si="554"/>
        <v>0.27379064981538748</v>
      </c>
      <c r="K1789" s="104">
        <v>4471.5200000000004</v>
      </c>
      <c r="L1789" s="105">
        <v>4305.91</v>
      </c>
      <c r="M1789" s="44">
        <v>4395.6400000000003</v>
      </c>
      <c r="N1789" s="106"/>
      <c r="O1789" s="1"/>
    </row>
    <row r="1790" spans="1:15">
      <c r="A1790" s="40">
        <v>44469</v>
      </c>
      <c r="B1790" s="45">
        <v>0.28143699999999999</v>
      </c>
      <c r="C1790" s="45">
        <v>0.31137700000000001</v>
      </c>
      <c r="D1790" s="45">
        <v>0.40718599999999999</v>
      </c>
      <c r="E1790" s="43">
        <f t="shared" si="576"/>
        <v>1</v>
      </c>
      <c r="F1790" s="89">
        <f t="shared" si="577"/>
        <v>0.36962709523809528</v>
      </c>
      <c r="G1790" s="70">
        <f t="shared" si="578"/>
        <v>-0.125749</v>
      </c>
      <c r="H1790" s="80">
        <f t="shared" si="552"/>
        <v>0.37536264178302992</v>
      </c>
      <c r="I1790" s="80">
        <f t="shared" si="553"/>
        <v>0.47693463375067235</v>
      </c>
      <c r="J1790" s="80">
        <f t="shared" si="554"/>
        <v>0.27379064981538748</v>
      </c>
      <c r="K1790" s="104">
        <v>4465.3999999999996</v>
      </c>
      <c r="L1790" s="105">
        <v>4346.33</v>
      </c>
      <c r="M1790" s="44">
        <v>4359.46</v>
      </c>
      <c r="N1790" s="106"/>
      <c r="O1790" s="1"/>
    </row>
    <row r="1791" spans="1:15">
      <c r="A1791" s="40">
        <v>44476</v>
      </c>
      <c r="B1791" s="45">
        <v>0.25471700000000003</v>
      </c>
      <c r="C1791" s="45">
        <v>0.37735800000000003</v>
      </c>
      <c r="D1791" s="45">
        <v>0.367925</v>
      </c>
      <c r="E1791" s="43">
        <f t="shared" ref="E1791:E1796" si="579">SUM(B1791:D1791)</f>
        <v>1</v>
      </c>
      <c r="F1791" s="89">
        <f t="shared" ref="F1791:F1796" si="580">AVERAGE(B1771:B1791)</f>
        <v>0.36436657142857148</v>
      </c>
      <c r="G1791" s="70">
        <f t="shared" ref="G1791:G1796" si="581">B1791-D1791</f>
        <v>-0.11320799999999998</v>
      </c>
      <c r="H1791" s="80">
        <f t="shared" si="552"/>
        <v>0.37536264178302992</v>
      </c>
      <c r="I1791" s="80">
        <f t="shared" si="553"/>
        <v>0.47693463375067235</v>
      </c>
      <c r="J1791" s="80">
        <f t="shared" si="554"/>
        <v>0.27379064981538748</v>
      </c>
      <c r="K1791" s="104">
        <v>4382.55</v>
      </c>
      <c r="L1791" s="105">
        <v>4278.9399999999996</v>
      </c>
      <c r="M1791" s="44">
        <v>4363.55</v>
      </c>
      <c r="N1791" s="106"/>
      <c r="O1791" s="1"/>
    </row>
    <row r="1792" spans="1:15" ht="11.5" customHeight="1">
      <c r="A1792" s="40">
        <v>44483</v>
      </c>
      <c r="B1792" s="45">
        <v>0.37914700000000001</v>
      </c>
      <c r="C1792" s="45">
        <v>0.30331799999999998</v>
      </c>
      <c r="D1792" s="45">
        <v>0.31753599999999998</v>
      </c>
      <c r="E1792" s="43">
        <f t="shared" si="579"/>
        <v>1.0000009999999999</v>
      </c>
      <c r="F1792" s="89">
        <f t="shared" si="580"/>
        <v>0.3647900952380953</v>
      </c>
      <c r="G1792" s="70">
        <f t="shared" si="581"/>
        <v>6.1611000000000027E-2</v>
      </c>
      <c r="H1792" s="80">
        <f t="shared" si="552"/>
        <v>0.37536264178302992</v>
      </c>
      <c r="I1792" s="80">
        <f t="shared" si="553"/>
        <v>0.47693463375067235</v>
      </c>
      <c r="J1792" s="80">
        <f t="shared" si="554"/>
        <v>0.27379064981538748</v>
      </c>
      <c r="K1792" s="104">
        <v>4429.97</v>
      </c>
      <c r="L1792" s="105">
        <v>4329.92</v>
      </c>
      <c r="M1792" s="44">
        <v>4363.8</v>
      </c>
      <c r="N1792" s="106"/>
      <c r="O1792" s="1"/>
    </row>
    <row r="1793" spans="1:15" ht="11.5" customHeight="1">
      <c r="A1793" s="40">
        <v>44490</v>
      </c>
      <c r="B1793" s="45">
        <v>0.46889999999999998</v>
      </c>
      <c r="C1793" s="45">
        <v>0.25358900000000001</v>
      </c>
      <c r="D1793" s="45">
        <v>0.27751199999999998</v>
      </c>
      <c r="E1793" s="43">
        <f t="shared" si="579"/>
        <v>1.0000009999999999</v>
      </c>
      <c r="F1793" s="89">
        <f t="shared" si="580"/>
        <v>0.36977171428571426</v>
      </c>
      <c r="G1793" s="70">
        <f t="shared" si="581"/>
        <v>0.191388</v>
      </c>
      <c r="H1793" s="80">
        <f t="shared" si="552"/>
        <v>0.37536264178302992</v>
      </c>
      <c r="I1793" s="80">
        <f t="shared" si="553"/>
        <v>0.47693463375067235</v>
      </c>
      <c r="J1793" s="80">
        <f t="shared" si="554"/>
        <v>0.27379064981538748</v>
      </c>
      <c r="K1793" s="104">
        <v>4540.87</v>
      </c>
      <c r="L1793" s="105">
        <v>4386.75</v>
      </c>
      <c r="M1793" s="44">
        <v>4536.1899999999996</v>
      </c>
      <c r="N1793" s="106"/>
      <c r="O1793" s="1"/>
    </row>
    <row r="1794" spans="1:15" ht="11.5" customHeight="1">
      <c r="A1794" s="40">
        <v>44496</v>
      </c>
      <c r="B1794" s="45">
        <v>0.39826800000000001</v>
      </c>
      <c r="C1794" s="45">
        <v>0.30735899999999999</v>
      </c>
      <c r="D1794" s="45">
        <v>0.29437200000000002</v>
      </c>
      <c r="E1794" s="43">
        <f t="shared" si="579"/>
        <v>0.99999900000000008</v>
      </c>
      <c r="F1794" s="89">
        <f t="shared" si="580"/>
        <v>0.36774976190476188</v>
      </c>
      <c r="G1794" s="70">
        <f t="shared" si="581"/>
        <v>0.10389599999999999</v>
      </c>
      <c r="H1794" s="80">
        <f t="shared" si="552"/>
        <v>0.37536264178302992</v>
      </c>
      <c r="I1794" s="80">
        <f t="shared" si="553"/>
        <v>0.47693463375067235</v>
      </c>
      <c r="J1794" s="80">
        <f t="shared" si="554"/>
        <v>0.27379064981538748</v>
      </c>
      <c r="K1794" s="104">
        <v>4598.53</v>
      </c>
      <c r="L1794" s="105">
        <v>4524</v>
      </c>
      <c r="M1794" s="44">
        <v>4551.68</v>
      </c>
      <c r="N1794" s="106"/>
      <c r="O1794" s="1"/>
    </row>
    <row r="1795" spans="1:15" ht="11.5" customHeight="1">
      <c r="A1795" s="40">
        <v>44504</v>
      </c>
      <c r="B1795" s="45">
        <v>0.41499999999999998</v>
      </c>
      <c r="C1795" s="45">
        <v>0.32500000000000001</v>
      </c>
      <c r="D1795" s="45">
        <v>0.26</v>
      </c>
      <c r="E1795" s="43">
        <f t="shared" si="579"/>
        <v>1</v>
      </c>
      <c r="F1795" s="89">
        <f t="shared" si="580"/>
        <v>0.36835661904761907</v>
      </c>
      <c r="G1795" s="70">
        <f t="shared" si="581"/>
        <v>0.15499999999999997</v>
      </c>
      <c r="H1795" s="80">
        <f t="shared" si="552"/>
        <v>0.37536264178302992</v>
      </c>
      <c r="I1795" s="80">
        <f t="shared" si="553"/>
        <v>0.47693463375067235</v>
      </c>
      <c r="J1795" s="80">
        <f t="shared" si="554"/>
        <v>0.27379064981538748</v>
      </c>
      <c r="K1795" s="104">
        <v>4683</v>
      </c>
      <c r="L1795" s="105">
        <v>4562.84</v>
      </c>
      <c r="M1795" s="44">
        <v>4660.57</v>
      </c>
      <c r="N1795" s="106"/>
      <c r="O1795" s="1"/>
    </row>
    <row r="1796" spans="1:15" ht="11.5" customHeight="1">
      <c r="A1796" s="40">
        <v>44511</v>
      </c>
      <c r="B1796" s="45">
        <v>0.48</v>
      </c>
      <c r="C1796" s="45">
        <v>0.28000000000000003</v>
      </c>
      <c r="D1796" s="45">
        <v>0.24</v>
      </c>
      <c r="E1796" s="43">
        <f t="shared" si="579"/>
        <v>1</v>
      </c>
      <c r="F1796" s="89">
        <f t="shared" si="580"/>
        <v>0.37163209523809521</v>
      </c>
      <c r="G1796" s="70">
        <f t="shared" si="581"/>
        <v>0.24</v>
      </c>
      <c r="H1796" s="80">
        <f t="shared" si="552"/>
        <v>0.37536264178302992</v>
      </c>
      <c r="I1796" s="80">
        <f t="shared" si="553"/>
        <v>0.47693463375067235</v>
      </c>
      <c r="J1796" s="80">
        <f t="shared" si="554"/>
        <v>0.27379064981538748</v>
      </c>
      <c r="K1796" s="104">
        <v>4718.5</v>
      </c>
      <c r="L1796" s="105">
        <v>4630.8599999999997</v>
      </c>
      <c r="M1796" s="44">
        <v>4646.05</v>
      </c>
      <c r="N1796" s="106"/>
      <c r="O1796" s="1"/>
    </row>
    <row r="1797" spans="1:15" ht="11.5" customHeight="1">
      <c r="A1797" s="40">
        <v>44518</v>
      </c>
      <c r="B1797" s="45">
        <v>0.38839299999999999</v>
      </c>
      <c r="C1797" s="45">
        <v>0.33928599999999998</v>
      </c>
      <c r="D1797" s="45">
        <v>0.27232099999999998</v>
      </c>
      <c r="E1797" s="43">
        <f t="shared" ref="E1797:E1804" si="582">SUM(B1797:D1797)</f>
        <v>1</v>
      </c>
      <c r="F1797" s="89">
        <f>AVERAGE(B1777:B1797)</f>
        <v>0.37088095238095237</v>
      </c>
      <c r="G1797" s="70">
        <f t="shared" ref="G1797:G1804" si="583">B1797-D1797</f>
        <v>0.11607200000000001</v>
      </c>
      <c r="H1797" s="80">
        <f t="shared" si="552"/>
        <v>0.37536264178302992</v>
      </c>
      <c r="I1797" s="80">
        <f t="shared" si="553"/>
        <v>0.47693463375067235</v>
      </c>
      <c r="J1797" s="80">
        <f t="shared" si="554"/>
        <v>0.27379064981538748</v>
      </c>
      <c r="K1797" s="104">
        <v>4714.95</v>
      </c>
      <c r="L1797" s="105">
        <v>4648.3100000000004</v>
      </c>
      <c r="M1797" s="44">
        <v>4688.67</v>
      </c>
      <c r="N1797" s="106"/>
      <c r="O1797" s="1"/>
    </row>
    <row r="1798" spans="1:15" ht="11.5" customHeight="1">
      <c r="A1798" s="40">
        <v>44524</v>
      </c>
      <c r="B1798" s="45">
        <v>0.33809499999999998</v>
      </c>
      <c r="C1798" s="45">
        <v>0.30476199999999998</v>
      </c>
      <c r="D1798" s="45">
        <v>0.35714299999999999</v>
      </c>
      <c r="E1798" s="43">
        <f t="shared" si="582"/>
        <v>1</v>
      </c>
      <c r="F1798" s="89">
        <f>AVERAGE(B1778:B1798)</f>
        <v>0.36381471428571421</v>
      </c>
      <c r="G1798" s="70">
        <f t="shared" si="583"/>
        <v>-1.9048000000000009E-2</v>
      </c>
      <c r="H1798" s="80">
        <f t="shared" ref="H1798:H1829" si="584">$B$1878</f>
        <v>0.37536264178302992</v>
      </c>
      <c r="I1798" s="80">
        <f t="shared" ref="I1798:I1829" si="585">$B$1880</f>
        <v>0.47693463375067235</v>
      </c>
      <c r="J1798" s="80">
        <f t="shared" ref="J1798:J1829" si="586">$B$1881</f>
        <v>0.27379064981538748</v>
      </c>
      <c r="K1798" s="104">
        <v>4743.83</v>
      </c>
      <c r="L1798" s="105">
        <v>4652.66</v>
      </c>
      <c r="M1798" s="44">
        <v>4690.7</v>
      </c>
      <c r="N1798" s="106"/>
      <c r="O1798" s="1"/>
    </row>
    <row r="1799" spans="1:15" ht="11.5" customHeight="1">
      <c r="A1799" s="40">
        <v>44532</v>
      </c>
      <c r="B1799" s="45">
        <v>0.26666699999999999</v>
      </c>
      <c r="C1799" s="45">
        <v>0.30952400000000002</v>
      </c>
      <c r="D1799" s="45">
        <v>0.42381000000000002</v>
      </c>
      <c r="E1799" s="43">
        <f t="shared" si="582"/>
        <v>1.0000010000000001</v>
      </c>
      <c r="F1799" s="89">
        <f>AVERAGE(B1779:B1799)</f>
        <v>0.3573721428571428</v>
      </c>
      <c r="G1799" s="70">
        <f t="shared" si="583"/>
        <v>-0.15714300000000003</v>
      </c>
      <c r="H1799" s="80">
        <f t="shared" si="584"/>
        <v>0.37536264178302992</v>
      </c>
      <c r="I1799" s="80">
        <f t="shared" si="585"/>
        <v>0.47693463375067235</v>
      </c>
      <c r="J1799" s="80">
        <f t="shared" si="586"/>
        <v>0.27379064981538748</v>
      </c>
      <c r="K1799" s="104">
        <v>4672.95</v>
      </c>
      <c r="L1799" s="105">
        <v>4504.7299999999996</v>
      </c>
      <c r="M1799" s="44">
        <v>4513.04</v>
      </c>
      <c r="N1799" s="106"/>
      <c r="O1799" s="1"/>
    </row>
    <row r="1800" spans="1:15" ht="11.5" customHeight="1">
      <c r="A1800" s="40">
        <v>44539</v>
      </c>
      <c r="B1800" s="45">
        <v>0.29718899999999998</v>
      </c>
      <c r="C1800" s="45">
        <v>0.39759</v>
      </c>
      <c r="D1800" s="45">
        <v>0.30522100000000002</v>
      </c>
      <c r="E1800" s="43">
        <f t="shared" si="582"/>
        <v>1</v>
      </c>
      <c r="F1800" s="89">
        <f>AVERAGE(B1780:B1800)</f>
        <v>0.35430009523809525</v>
      </c>
      <c r="G1800" s="70">
        <f t="shared" si="583"/>
        <v>-8.0320000000000391E-3</v>
      </c>
      <c r="H1800" s="80">
        <f t="shared" si="584"/>
        <v>0.37536264178302992</v>
      </c>
      <c r="I1800" s="80">
        <f t="shared" si="585"/>
        <v>0.47693463375067235</v>
      </c>
      <c r="J1800" s="80">
        <f t="shared" si="586"/>
        <v>0.27379064981538748</v>
      </c>
      <c r="K1800" s="104">
        <v>4705.0600000000004</v>
      </c>
      <c r="L1800" s="105">
        <v>4540.51</v>
      </c>
      <c r="M1800" s="44">
        <v>4701.21</v>
      </c>
      <c r="N1800" s="106"/>
      <c r="O1800" s="1"/>
    </row>
    <row r="1801" spans="1:15">
      <c r="A1801" s="40">
        <v>44546</v>
      </c>
      <c r="B1801" s="45">
        <v>0.25242700000000001</v>
      </c>
      <c r="C1801" s="45">
        <v>0.35436899999999999</v>
      </c>
      <c r="D1801" s="45">
        <v>0.393204</v>
      </c>
      <c r="E1801" s="43">
        <f t="shared" si="582"/>
        <v>1</v>
      </c>
      <c r="F1801" s="89">
        <f>AVERAGE(B1781:B1801)</f>
        <v>0.35172747619047617</v>
      </c>
      <c r="G1801" s="70">
        <f t="shared" si="583"/>
        <v>-0.14077699999999999</v>
      </c>
      <c r="H1801" s="80">
        <f t="shared" si="584"/>
        <v>0.37536264178302992</v>
      </c>
      <c r="I1801" s="80">
        <f t="shared" si="585"/>
        <v>0.47693463375067235</v>
      </c>
      <c r="J1801" s="80">
        <f t="shared" si="586"/>
        <v>0.27379064981538748</v>
      </c>
      <c r="K1801" s="104">
        <v>4731.3999999999996</v>
      </c>
      <c r="L1801" s="105">
        <v>4606.5200000000004</v>
      </c>
      <c r="M1801" s="44">
        <v>4709.8500000000004</v>
      </c>
      <c r="N1801" s="106"/>
      <c r="O1801" s="1"/>
    </row>
    <row r="1802" spans="1:15">
      <c r="A1802" s="40">
        <v>44553</v>
      </c>
      <c r="B1802" s="45">
        <v>0.29569899999999999</v>
      </c>
      <c r="C1802" s="45">
        <v>0.365591</v>
      </c>
      <c r="D1802" s="45">
        <v>0.33871000000000001</v>
      </c>
      <c r="E1802" s="43">
        <f>SUM(B1802:D1802)</f>
        <v>1</v>
      </c>
      <c r="F1802" s="89">
        <f>AVERAGE(B1781:B1802)</f>
        <v>0.34918072727272725</v>
      </c>
      <c r="G1802" s="70">
        <f>B1802-D1802</f>
        <v>-4.3011000000000021E-2</v>
      </c>
      <c r="H1802" s="80">
        <f t="shared" si="584"/>
        <v>0.37536264178302992</v>
      </c>
      <c r="I1802" s="80">
        <f t="shared" si="585"/>
        <v>0.47693463375067235</v>
      </c>
      <c r="J1802" s="80">
        <f t="shared" si="586"/>
        <v>0.27379064981538748</v>
      </c>
      <c r="K1802" s="104">
        <v>4721.82</v>
      </c>
      <c r="L1802" s="105">
        <v>4531.1000000000004</v>
      </c>
      <c r="M1802" s="44">
        <v>4696.5600000000004</v>
      </c>
      <c r="N1802" s="106"/>
      <c r="O1802" s="1"/>
    </row>
    <row r="1803" spans="1:15">
      <c r="A1803" s="40">
        <v>44560</v>
      </c>
      <c r="B1803" s="45">
        <v>0.37656899999999999</v>
      </c>
      <c r="C1803" s="45">
        <v>0.317992</v>
      </c>
      <c r="D1803" s="45">
        <v>0.30543900000000002</v>
      </c>
      <c r="E1803" s="43">
        <f>SUM(B1803:D1803)</f>
        <v>1</v>
      </c>
      <c r="F1803" s="89">
        <f t="shared" ref="F1803:F1808" si="587">AVERAGE(B1781:B1803)</f>
        <v>0.35037152173913044</v>
      </c>
      <c r="G1803" s="70">
        <f>B1803-D1803</f>
        <v>7.1129999999999971E-2</v>
      </c>
      <c r="H1803" s="80">
        <f t="shared" si="584"/>
        <v>0.37536264178302992</v>
      </c>
      <c r="I1803" s="80">
        <f t="shared" si="585"/>
        <v>0.47693463375067235</v>
      </c>
      <c r="J1803" s="80">
        <f t="shared" si="586"/>
        <v>0.27379064981538748</v>
      </c>
      <c r="K1803" s="44">
        <v>4807.0200000000004</v>
      </c>
      <c r="L1803" s="105">
        <v>4703.96</v>
      </c>
      <c r="M1803" s="104">
        <v>4793.0600000000004</v>
      </c>
      <c r="N1803" s="106"/>
      <c r="O1803" s="1"/>
    </row>
    <row r="1804" spans="1:15">
      <c r="A1804" s="40">
        <v>44567</v>
      </c>
      <c r="B1804" s="45">
        <v>0.32758599999999999</v>
      </c>
      <c r="C1804" s="45">
        <v>0.33907999999999999</v>
      </c>
      <c r="D1804" s="45">
        <v>0.33333299999999999</v>
      </c>
      <c r="E1804" s="43">
        <f t="shared" si="582"/>
        <v>0.99999899999999997</v>
      </c>
      <c r="F1804" s="89">
        <f t="shared" si="587"/>
        <v>0.34889234782608691</v>
      </c>
      <c r="G1804" s="70">
        <f t="shared" si="583"/>
        <v>-5.7470000000000021E-3</v>
      </c>
      <c r="H1804" s="80">
        <f t="shared" si="584"/>
        <v>0.37536264178302992</v>
      </c>
      <c r="I1804" s="80">
        <f t="shared" si="585"/>
        <v>0.47693463375067235</v>
      </c>
      <c r="J1804" s="80">
        <f t="shared" si="586"/>
        <v>0.27379064981538748</v>
      </c>
      <c r="K1804" s="44">
        <v>4818.62</v>
      </c>
      <c r="L1804" s="105">
        <v>4699.4399999999996</v>
      </c>
      <c r="M1804" s="104">
        <v>4700.58</v>
      </c>
      <c r="N1804" s="106"/>
    </row>
    <row r="1805" spans="1:15">
      <c r="A1805" s="40">
        <v>44574</v>
      </c>
      <c r="B1805" s="45">
        <v>0.24907099999999999</v>
      </c>
      <c r="C1805" s="45">
        <v>0.36803000000000002</v>
      </c>
      <c r="D1805" s="45">
        <v>0.38290000000000002</v>
      </c>
      <c r="E1805" s="43">
        <f t="shared" ref="E1805:E1810" si="588">SUM(B1805:D1805)</f>
        <v>1.0000010000000001</v>
      </c>
      <c r="F1805" s="89">
        <f t="shared" si="587"/>
        <v>0.34404082608695652</v>
      </c>
      <c r="G1805" s="70">
        <f t="shared" ref="G1805:G1810" si="589">B1805-D1805</f>
        <v>-0.13382900000000003</v>
      </c>
      <c r="H1805" s="80">
        <f t="shared" si="584"/>
        <v>0.37536264178302992</v>
      </c>
      <c r="I1805" s="80">
        <f t="shared" si="585"/>
        <v>0.47693463375067235</v>
      </c>
      <c r="J1805" s="80">
        <f t="shared" si="586"/>
        <v>0.27379064981538748</v>
      </c>
      <c r="K1805" s="104">
        <v>4748.83</v>
      </c>
      <c r="L1805" s="105">
        <v>4638.2700000000004</v>
      </c>
      <c r="M1805" s="44">
        <v>4726.3500000000004</v>
      </c>
      <c r="N1805" s="106"/>
      <c r="O1805" s="1"/>
    </row>
    <row r="1806" spans="1:15">
      <c r="A1806" s="40">
        <v>44581</v>
      </c>
      <c r="B1806" s="45">
        <v>0.20960699999999999</v>
      </c>
      <c r="C1806" s="45">
        <v>0.32314399999999999</v>
      </c>
      <c r="D1806" s="45">
        <v>0.46724900000000003</v>
      </c>
      <c r="E1806" s="43">
        <f t="shared" si="588"/>
        <v>1</v>
      </c>
      <c r="F1806" s="89">
        <f t="shared" si="587"/>
        <v>0.33707817391304351</v>
      </c>
      <c r="G1806" s="70">
        <f t="shared" si="589"/>
        <v>-0.25764200000000004</v>
      </c>
      <c r="H1806" s="80">
        <f t="shared" si="584"/>
        <v>0.37536264178302992</v>
      </c>
      <c r="I1806" s="80">
        <f t="shared" si="585"/>
        <v>0.47693463375067235</v>
      </c>
      <c r="J1806" s="80">
        <f t="shared" si="586"/>
        <v>0.27379064981538748</v>
      </c>
      <c r="K1806" s="104">
        <v>4602.1099999999997</v>
      </c>
      <c r="L1806" s="105">
        <v>4547.3500000000004</v>
      </c>
      <c r="M1806" s="44">
        <v>4532.76</v>
      </c>
      <c r="N1806" s="106"/>
      <c r="O1806" s="1"/>
    </row>
    <row r="1807" spans="1:15">
      <c r="A1807" s="40">
        <v>44588</v>
      </c>
      <c r="B1807" s="45">
        <v>0.231373</v>
      </c>
      <c r="C1807" s="45">
        <v>0.23921600000000001</v>
      </c>
      <c r="D1807" s="45">
        <v>0.52941199999999999</v>
      </c>
      <c r="E1807" s="43">
        <f t="shared" si="588"/>
        <v>1.0000010000000001</v>
      </c>
      <c r="F1807" s="89">
        <f t="shared" si="587"/>
        <v>0.33271478260869569</v>
      </c>
      <c r="G1807" s="70">
        <f t="shared" si="589"/>
        <v>-0.298039</v>
      </c>
      <c r="H1807" s="80">
        <f t="shared" si="584"/>
        <v>0.37536264178302992</v>
      </c>
      <c r="I1807" s="80">
        <f t="shared" si="585"/>
        <v>0.47693463375067235</v>
      </c>
      <c r="J1807" s="80">
        <f t="shared" si="586"/>
        <v>0.27379064981538748</v>
      </c>
      <c r="K1807" s="104">
        <v>4453.2299999999996</v>
      </c>
      <c r="L1807" s="105">
        <v>4222.62</v>
      </c>
      <c r="M1807" s="44">
        <v>4349.93</v>
      </c>
      <c r="N1807" s="106"/>
      <c r="O1807" s="1"/>
    </row>
    <row r="1808" spans="1:15">
      <c r="A1808" s="40">
        <v>44595</v>
      </c>
      <c r="B1808" s="45">
        <v>0.26492500000000002</v>
      </c>
      <c r="C1808" s="45">
        <v>0.29850700000000002</v>
      </c>
      <c r="D1808" s="45">
        <v>0.43656699999999998</v>
      </c>
      <c r="E1808" s="43">
        <f t="shared" si="588"/>
        <v>0.99999900000000008</v>
      </c>
      <c r="F1808" s="89">
        <f t="shared" si="587"/>
        <v>0.32703308695652172</v>
      </c>
      <c r="G1808" s="70">
        <f t="shared" si="589"/>
        <v>-0.17164199999999996</v>
      </c>
      <c r="H1808" s="80">
        <f t="shared" si="584"/>
        <v>0.37536264178302992</v>
      </c>
      <c r="I1808" s="80">
        <f t="shared" si="585"/>
        <v>0.47693463375067235</v>
      </c>
      <c r="J1808" s="80">
        <f t="shared" si="586"/>
        <v>0.27379064981538748</v>
      </c>
      <c r="K1808" s="104">
        <v>4595.3100000000004</v>
      </c>
      <c r="L1808" s="105">
        <v>4292.46</v>
      </c>
      <c r="M1808" s="44">
        <v>4589.38</v>
      </c>
      <c r="N1808" s="106"/>
      <c r="O1808" s="1"/>
    </row>
    <row r="1809" spans="1:15">
      <c r="A1809" s="40">
        <v>44602</v>
      </c>
      <c r="B1809" s="45">
        <v>0.24359</v>
      </c>
      <c r="C1809" s="45">
        <v>0.40170899999999998</v>
      </c>
      <c r="D1809" s="45">
        <v>0.35470099999999999</v>
      </c>
      <c r="E1809" s="43">
        <f t="shared" si="588"/>
        <v>1</v>
      </c>
      <c r="F1809" s="89">
        <f t="shared" ref="F1809:F1814" si="590">AVERAGE(B1787:B1809)</f>
        <v>0.31873947826086957</v>
      </c>
      <c r="G1809" s="70">
        <f t="shared" si="589"/>
        <v>-0.11111099999999999</v>
      </c>
      <c r="H1809" s="80">
        <f t="shared" si="584"/>
        <v>0.37536264178302992</v>
      </c>
      <c r="I1809" s="80">
        <f t="shared" si="585"/>
        <v>0.47693463375067235</v>
      </c>
      <c r="J1809" s="80">
        <f t="shared" si="586"/>
        <v>0.27379064981538748</v>
      </c>
      <c r="K1809" s="104">
        <v>4590.03</v>
      </c>
      <c r="L1809" s="105">
        <v>4483.87</v>
      </c>
      <c r="M1809" s="44">
        <v>4587.18</v>
      </c>
      <c r="O1809" s="1"/>
    </row>
    <row r="1810" spans="1:15">
      <c r="A1810" s="40">
        <v>44609</v>
      </c>
      <c r="B1810" s="45">
        <v>0.19248799999999999</v>
      </c>
      <c r="C1810" s="45">
        <v>0.375587</v>
      </c>
      <c r="D1810" s="45">
        <v>0.431925</v>
      </c>
      <c r="E1810" s="43">
        <f t="shared" si="588"/>
        <v>1</v>
      </c>
      <c r="F1810" s="89">
        <f t="shared" si="590"/>
        <v>0.31020030434782608</v>
      </c>
      <c r="G1810" s="70">
        <f t="shared" si="589"/>
        <v>-0.23943700000000001</v>
      </c>
      <c r="H1810" s="80">
        <f t="shared" si="584"/>
        <v>0.37536264178302992</v>
      </c>
      <c r="I1810" s="80">
        <f t="shared" si="585"/>
        <v>0.47693463375067235</v>
      </c>
      <c r="J1810" s="80">
        <f t="shared" si="586"/>
        <v>0.27379064981538748</v>
      </c>
      <c r="K1810" s="104">
        <v>4526.33</v>
      </c>
      <c r="L1810" s="105">
        <v>4364.84</v>
      </c>
      <c r="M1810" s="44">
        <v>4475.01</v>
      </c>
      <c r="O1810" s="1"/>
    </row>
    <row r="1811" spans="1:15">
      <c r="A1811" s="40">
        <v>44616</v>
      </c>
      <c r="B1811" s="45">
        <v>0.23394499999999999</v>
      </c>
      <c r="C1811" s="45">
        <v>0.22935800000000001</v>
      </c>
      <c r="D1811" s="45">
        <v>0.53669699999999998</v>
      </c>
      <c r="E1811" s="43">
        <f t="shared" ref="E1811:E1816" si="591">SUM(B1811:D1811)</f>
        <v>1</v>
      </c>
      <c r="F1811" s="89">
        <f t="shared" si="590"/>
        <v>0.31061139130434784</v>
      </c>
      <c r="G1811" s="70">
        <f t="shared" ref="G1811:G1816" si="592">B1811-D1811</f>
        <v>-0.30275200000000002</v>
      </c>
      <c r="H1811" s="80">
        <f t="shared" si="584"/>
        <v>0.37536264178302992</v>
      </c>
      <c r="I1811" s="80">
        <f t="shared" si="585"/>
        <v>0.47693463375067235</v>
      </c>
      <c r="J1811" s="80">
        <f t="shared" si="586"/>
        <v>0.27379064981538748</v>
      </c>
      <c r="K1811" s="104">
        <v>4394.6000000000004</v>
      </c>
      <c r="L1811" s="105">
        <v>4114.6499999999996</v>
      </c>
      <c r="M1811" s="44">
        <v>4225.5</v>
      </c>
      <c r="O1811" s="1"/>
    </row>
    <row r="1812" spans="1:15">
      <c r="A1812" s="40">
        <v>44623</v>
      </c>
      <c r="B1812" s="45">
        <v>0.303867</v>
      </c>
      <c r="C1812" s="45">
        <v>0.28176800000000002</v>
      </c>
      <c r="D1812" s="45">
        <v>0.41436499999999998</v>
      </c>
      <c r="E1812" s="43">
        <f t="shared" si="591"/>
        <v>1</v>
      </c>
      <c r="F1812" s="89">
        <f t="shared" si="590"/>
        <v>0.31082434782608698</v>
      </c>
      <c r="G1812" s="70">
        <f t="shared" si="592"/>
        <v>-0.11049799999999999</v>
      </c>
      <c r="H1812" s="80">
        <f t="shared" si="584"/>
        <v>0.37536264178302992</v>
      </c>
      <c r="I1812" s="80">
        <f t="shared" si="585"/>
        <v>0.47693463375067235</v>
      </c>
      <c r="J1812" s="80">
        <f t="shared" si="586"/>
        <v>0.27379064981538748</v>
      </c>
      <c r="K1812" s="104">
        <v>4416.78</v>
      </c>
      <c r="L1812" s="105">
        <v>4279.54</v>
      </c>
      <c r="M1812" s="44">
        <v>4386.54</v>
      </c>
      <c r="O1812" s="1"/>
    </row>
    <row r="1813" spans="1:15">
      <c r="A1813" s="40">
        <v>44630</v>
      </c>
      <c r="B1813" s="45">
        <v>0.24</v>
      </c>
      <c r="C1813" s="45">
        <v>0.30222199999999999</v>
      </c>
      <c r="D1813" s="45">
        <v>0.45777800000000002</v>
      </c>
      <c r="E1813" s="43">
        <f t="shared" si="591"/>
        <v>1</v>
      </c>
      <c r="F1813" s="89">
        <f t="shared" si="590"/>
        <v>0.30902273913043482</v>
      </c>
      <c r="G1813" s="70">
        <f t="shared" si="592"/>
        <v>-0.21777800000000003</v>
      </c>
      <c r="H1813" s="80">
        <f t="shared" si="584"/>
        <v>0.37536264178302992</v>
      </c>
      <c r="I1813" s="80">
        <f t="shared" si="585"/>
        <v>0.47693463375067235</v>
      </c>
      <c r="J1813" s="80">
        <f t="shared" si="586"/>
        <v>0.27379064981538748</v>
      </c>
      <c r="K1813" s="104">
        <v>4342.12</v>
      </c>
      <c r="L1813" s="105">
        <v>4157.87</v>
      </c>
      <c r="M1813" s="44">
        <v>4277.88</v>
      </c>
      <c r="O1813" s="1"/>
    </row>
    <row r="1814" spans="1:15" ht="11.5" customHeight="1">
      <c r="A1814" s="40">
        <v>44637</v>
      </c>
      <c r="B1814" s="45">
        <v>0.22467000000000001</v>
      </c>
      <c r="C1814" s="45">
        <v>0.27753299999999997</v>
      </c>
      <c r="D1814" s="45">
        <v>0.49779699999999999</v>
      </c>
      <c r="E1814" s="43">
        <f t="shared" si="591"/>
        <v>1</v>
      </c>
      <c r="F1814" s="89">
        <f t="shared" si="590"/>
        <v>0.30771634782608698</v>
      </c>
      <c r="G1814" s="70">
        <f t="shared" si="592"/>
        <v>-0.27312700000000001</v>
      </c>
      <c r="H1814" s="80">
        <f t="shared" si="584"/>
        <v>0.37536264178302992</v>
      </c>
      <c r="I1814" s="80">
        <f t="shared" si="585"/>
        <v>0.47693463375067235</v>
      </c>
      <c r="J1814" s="80">
        <f t="shared" si="586"/>
        <v>0.27379064981538748</v>
      </c>
      <c r="K1814" s="104">
        <v>4371.97</v>
      </c>
      <c r="L1814" s="105">
        <v>4161.72</v>
      </c>
      <c r="M1814" s="44">
        <v>4357.8599999999997</v>
      </c>
      <c r="O1814" s="1"/>
    </row>
    <row r="1815" spans="1:15" ht="11.5" customHeight="1">
      <c r="A1815" s="40">
        <v>44644</v>
      </c>
      <c r="B1815" s="45">
        <v>0.328042</v>
      </c>
      <c r="C1815" s="45">
        <v>0.31746000000000002</v>
      </c>
      <c r="D1815" s="45">
        <v>0.35449700000000001</v>
      </c>
      <c r="E1815" s="43">
        <f t="shared" si="591"/>
        <v>0.99999900000000008</v>
      </c>
      <c r="F1815" s="89">
        <f t="shared" ref="F1815:F1820" si="593">AVERAGE(B1793:B1815)</f>
        <v>0.3054943913043478</v>
      </c>
      <c r="G1815" s="70">
        <f t="shared" si="592"/>
        <v>-2.6455000000000006E-2</v>
      </c>
      <c r="H1815" s="80">
        <f t="shared" si="584"/>
        <v>0.37536264178302992</v>
      </c>
      <c r="I1815" s="80">
        <f t="shared" si="585"/>
        <v>0.47693463375067235</v>
      </c>
      <c r="J1815" s="80">
        <f t="shared" si="586"/>
        <v>0.27379064981538748</v>
      </c>
      <c r="K1815" s="104">
        <v>4522</v>
      </c>
      <c r="L1815" s="105">
        <v>4390.57</v>
      </c>
      <c r="M1815" s="44">
        <v>4456.24</v>
      </c>
      <c r="O1815" s="1"/>
    </row>
    <row r="1816" spans="1:15" ht="11.5" customHeight="1">
      <c r="A1816" s="40">
        <v>44651</v>
      </c>
      <c r="B1816" s="45">
        <v>0.31884099999999999</v>
      </c>
      <c r="C1816" s="45">
        <v>0.40579700000000002</v>
      </c>
      <c r="D1816" s="45">
        <v>0.275362</v>
      </c>
      <c r="E1816" s="43">
        <f t="shared" si="591"/>
        <v>1</v>
      </c>
      <c r="F1816" s="89">
        <f t="shared" si="593"/>
        <v>0.29897008695652172</v>
      </c>
      <c r="G1816" s="70">
        <f t="shared" si="592"/>
        <v>4.347899999999999E-2</v>
      </c>
      <c r="H1816" s="80">
        <f t="shared" si="584"/>
        <v>0.37536264178302992</v>
      </c>
      <c r="I1816" s="80">
        <f t="shared" si="585"/>
        <v>0.47693463375067235</v>
      </c>
      <c r="J1816" s="80">
        <f t="shared" si="586"/>
        <v>0.27379064981538748</v>
      </c>
      <c r="K1816" s="104">
        <v>4637.3</v>
      </c>
      <c r="L1816" s="105">
        <v>4501.07</v>
      </c>
      <c r="M1816" s="44">
        <v>4602.45</v>
      </c>
      <c r="O1816" s="1"/>
    </row>
    <row r="1817" spans="1:15" ht="11.5" customHeight="1">
      <c r="A1817" s="40">
        <v>44658</v>
      </c>
      <c r="B1817" s="45">
        <v>0.24712600000000001</v>
      </c>
      <c r="C1817" s="45">
        <v>0.33907999999999999</v>
      </c>
      <c r="D1817" s="45">
        <v>0.41379300000000002</v>
      </c>
      <c r="E1817" s="43">
        <f t="shared" ref="E1817:E1822" si="594">SUM(B1817:D1817)</f>
        <v>0.99999900000000008</v>
      </c>
      <c r="F1817" s="89">
        <f t="shared" si="593"/>
        <v>0.29239869565217391</v>
      </c>
      <c r="G1817" s="70">
        <f t="shared" ref="G1817:G1822" si="595">B1817-D1817</f>
        <v>-0.16666700000000001</v>
      </c>
      <c r="H1817" s="80">
        <f t="shared" si="584"/>
        <v>0.37536264178302992</v>
      </c>
      <c r="I1817" s="80">
        <f t="shared" si="585"/>
        <v>0.47693463375067235</v>
      </c>
      <c r="J1817" s="80">
        <f t="shared" si="586"/>
        <v>0.27379064981538748</v>
      </c>
      <c r="K1817" s="104">
        <v>4593.45</v>
      </c>
      <c r="L1817" s="105">
        <v>4450.04</v>
      </c>
      <c r="M1817" s="44">
        <v>4481.1499999999996</v>
      </c>
      <c r="O1817" s="1"/>
    </row>
    <row r="1818" spans="1:15" ht="11.5" customHeight="1">
      <c r="A1818" s="40">
        <v>44665</v>
      </c>
      <c r="B1818" s="45">
        <v>0.15837100000000001</v>
      </c>
      <c r="C1818" s="45">
        <v>0.35746600000000001</v>
      </c>
      <c r="D1818" s="45">
        <v>0.48416300000000001</v>
      </c>
      <c r="E1818" s="43">
        <f t="shared" si="594"/>
        <v>1</v>
      </c>
      <c r="F1818" s="89">
        <f t="shared" si="593"/>
        <v>0.28124091304347826</v>
      </c>
      <c r="G1818" s="70">
        <f t="shared" si="595"/>
        <v>-0.32579199999999997</v>
      </c>
      <c r="H1818" s="80">
        <f t="shared" si="584"/>
        <v>0.37536264178302992</v>
      </c>
      <c r="I1818" s="80">
        <f t="shared" si="585"/>
        <v>0.47693463375067235</v>
      </c>
      <c r="J1818" s="80">
        <f t="shared" si="586"/>
        <v>0.27379064981538748</v>
      </c>
      <c r="K1818" s="104">
        <v>4520.41</v>
      </c>
      <c r="L1818" s="105">
        <v>4381.34</v>
      </c>
      <c r="M1818" s="44">
        <v>4446.59</v>
      </c>
      <c r="O1818" s="1"/>
    </row>
    <row r="1819" spans="1:15" ht="11.5" customHeight="1">
      <c r="A1819" s="40">
        <v>44672</v>
      </c>
      <c r="B1819" s="45">
        <v>0.18867900000000001</v>
      </c>
      <c r="C1819" s="45">
        <v>0.37264199999999997</v>
      </c>
      <c r="D1819" s="45">
        <v>0.43867899999999999</v>
      </c>
      <c r="E1819" s="43">
        <f t="shared" si="594"/>
        <v>1</v>
      </c>
      <c r="F1819" s="89">
        <f t="shared" si="593"/>
        <v>0.26857478260869561</v>
      </c>
      <c r="G1819" s="70">
        <f t="shared" si="595"/>
        <v>-0.24999999999999997</v>
      </c>
      <c r="H1819" s="80">
        <f t="shared" si="584"/>
        <v>0.37536264178302992</v>
      </c>
      <c r="I1819" s="80">
        <f t="shared" si="585"/>
        <v>0.47693463375067235</v>
      </c>
      <c r="J1819" s="80">
        <f t="shared" si="586"/>
        <v>0.27379064981538748</v>
      </c>
      <c r="K1819" s="104">
        <v>4512.9399999999996</v>
      </c>
      <c r="L1819" s="105">
        <v>4370.3</v>
      </c>
      <c r="M1819" s="44">
        <v>4459.45</v>
      </c>
      <c r="O1819" s="1"/>
    </row>
    <row r="1820" spans="1:15" ht="11.5" customHeight="1">
      <c r="A1820" s="40">
        <v>44679</v>
      </c>
      <c r="B1820" s="45">
        <v>0.164384</v>
      </c>
      <c r="C1820" s="45">
        <v>0.242009</v>
      </c>
      <c r="D1820" s="45">
        <v>0.593607</v>
      </c>
      <c r="E1820" s="43">
        <f t="shared" si="594"/>
        <v>1</v>
      </c>
      <c r="F1820" s="89">
        <f t="shared" si="593"/>
        <v>0.25883526086956515</v>
      </c>
      <c r="G1820" s="70">
        <f t="shared" si="595"/>
        <v>-0.42922300000000002</v>
      </c>
      <c r="H1820" s="80">
        <f t="shared" si="584"/>
        <v>0.37536264178302992</v>
      </c>
      <c r="I1820" s="80">
        <f t="shared" si="585"/>
        <v>0.47693463375067235</v>
      </c>
      <c r="J1820" s="80">
        <f t="shared" si="586"/>
        <v>0.27379064981538748</v>
      </c>
      <c r="K1820" s="104">
        <v>4385.83</v>
      </c>
      <c r="L1820" s="105">
        <v>4162.8999999999996</v>
      </c>
      <c r="M1820" s="44">
        <v>4183.96</v>
      </c>
      <c r="O1820" s="1"/>
    </row>
    <row r="1821" spans="1:15" ht="11.5" customHeight="1">
      <c r="A1821" s="40">
        <v>44686</v>
      </c>
      <c r="B1821" s="45">
        <v>0.26872200000000002</v>
      </c>
      <c r="C1821" s="45">
        <v>0.20264299999999999</v>
      </c>
      <c r="D1821" s="45">
        <v>0.52863400000000005</v>
      </c>
      <c r="E1821" s="43">
        <f t="shared" si="594"/>
        <v>0.99999900000000008</v>
      </c>
      <c r="F1821" s="89">
        <f t="shared" ref="F1821:F1826" si="596">AVERAGE(B1799:B1821)</f>
        <v>0.25581904347826084</v>
      </c>
      <c r="G1821" s="70">
        <f t="shared" si="595"/>
        <v>-0.25991200000000003</v>
      </c>
      <c r="H1821" s="80">
        <f t="shared" si="584"/>
        <v>0.37536264178302992</v>
      </c>
      <c r="I1821" s="80">
        <f t="shared" si="585"/>
        <v>0.47693463375067235</v>
      </c>
      <c r="J1821" s="80">
        <f t="shared" si="586"/>
        <v>0.27379064981538748</v>
      </c>
      <c r="K1821" s="104">
        <v>4307.66</v>
      </c>
      <c r="L1821" s="105">
        <v>4194.75</v>
      </c>
      <c r="M1821" s="44">
        <v>4300.17</v>
      </c>
      <c r="O1821" s="1"/>
    </row>
    <row r="1822" spans="1:15" ht="11.5" customHeight="1">
      <c r="A1822" s="40">
        <v>44693</v>
      </c>
      <c r="B1822" s="45">
        <v>0.24324299999999999</v>
      </c>
      <c r="C1822" s="45">
        <v>0.26640900000000001</v>
      </c>
      <c r="D1822" s="45">
        <v>0.49034699999999998</v>
      </c>
      <c r="E1822" s="43">
        <f t="shared" si="594"/>
        <v>0.99999899999999997</v>
      </c>
      <c r="F1822" s="89">
        <f t="shared" si="596"/>
        <v>0.25480060869565213</v>
      </c>
      <c r="G1822" s="70">
        <f t="shared" si="595"/>
        <v>-0.24710399999999999</v>
      </c>
      <c r="H1822" s="80">
        <f t="shared" si="584"/>
        <v>0.37536264178302992</v>
      </c>
      <c r="I1822" s="80">
        <f t="shared" si="585"/>
        <v>0.47693463375067235</v>
      </c>
      <c r="J1822" s="80">
        <f t="shared" si="586"/>
        <v>0.27379064981538748</v>
      </c>
      <c r="K1822" s="104">
        <v>4157.6899999999996</v>
      </c>
      <c r="L1822" s="105">
        <v>3877.04</v>
      </c>
      <c r="M1822" s="44">
        <v>3935.18</v>
      </c>
      <c r="O1822" s="1"/>
    </row>
    <row r="1823" spans="1:15" ht="11.5" customHeight="1">
      <c r="A1823" s="40">
        <v>44700</v>
      </c>
      <c r="B1823" s="45">
        <v>0.25968999999999998</v>
      </c>
      <c r="C1823" s="45">
        <v>0.23643400000000001</v>
      </c>
      <c r="D1823" s="45">
        <v>0.50387599999999999</v>
      </c>
      <c r="E1823" s="43">
        <f t="shared" ref="E1823:E1830" si="597">SUM(B1823:D1823)</f>
        <v>1</v>
      </c>
      <c r="F1823" s="89">
        <f>AVERAGE(B1801:B1823)</f>
        <v>0.2531702173913043</v>
      </c>
      <c r="G1823" s="70">
        <f t="shared" ref="G1823:G1830" si="598">B1823-D1823</f>
        <v>-0.24418600000000001</v>
      </c>
      <c r="H1823" s="80">
        <f t="shared" si="584"/>
        <v>0.37536264178302992</v>
      </c>
      <c r="I1823" s="80">
        <f t="shared" si="585"/>
        <v>0.47693463375067235</v>
      </c>
      <c r="J1823" s="80">
        <f t="shared" si="586"/>
        <v>0.27379064981538748</v>
      </c>
      <c r="K1823" s="104">
        <v>4090.72</v>
      </c>
      <c r="L1823" s="105">
        <v>3891.42</v>
      </c>
      <c r="M1823" s="44">
        <v>3923.68</v>
      </c>
      <c r="O1823" s="1"/>
    </row>
    <row r="1824" spans="1:15" ht="11.5" customHeight="1">
      <c r="A1824" s="40">
        <v>44707</v>
      </c>
      <c r="B1824" s="45">
        <v>0.198488</v>
      </c>
      <c r="C1824" s="45">
        <v>0.26654099999999997</v>
      </c>
      <c r="D1824" s="45">
        <v>0.534972</v>
      </c>
      <c r="E1824" s="43">
        <f t="shared" si="597"/>
        <v>1.0000009999999999</v>
      </c>
      <c r="F1824" s="89">
        <f t="shared" si="596"/>
        <v>0.25082504347826085</v>
      </c>
      <c r="G1824" s="70">
        <f t="shared" si="598"/>
        <v>-0.33648400000000001</v>
      </c>
      <c r="H1824" s="80">
        <f t="shared" si="584"/>
        <v>0.37536264178302992</v>
      </c>
      <c r="I1824" s="80">
        <f t="shared" si="585"/>
        <v>0.47693463375067235</v>
      </c>
      <c r="J1824" s="80">
        <f t="shared" si="586"/>
        <v>0.27379064981538748</v>
      </c>
      <c r="K1824" s="104">
        <v>3999.33</v>
      </c>
      <c r="L1824" s="105">
        <v>3810.32</v>
      </c>
      <c r="M1824" s="44">
        <v>3978.73</v>
      </c>
      <c r="O1824" s="1"/>
    </row>
    <row r="1825" spans="1:15" ht="11.5" customHeight="1">
      <c r="A1825" s="40">
        <v>44714</v>
      </c>
      <c r="B1825" s="45">
        <v>0.32017499999999999</v>
      </c>
      <c r="C1825" s="45">
        <v>0.30921100000000001</v>
      </c>
      <c r="D1825" s="45">
        <v>0.370614</v>
      </c>
      <c r="E1825" s="43">
        <f t="shared" si="597"/>
        <v>1</v>
      </c>
      <c r="F1825" s="89">
        <f t="shared" si="596"/>
        <v>0.25188921739130432</v>
      </c>
      <c r="G1825" s="70">
        <f t="shared" si="598"/>
        <v>-5.0439000000000012E-2</v>
      </c>
      <c r="H1825" s="80">
        <f t="shared" si="584"/>
        <v>0.37536264178302992</v>
      </c>
      <c r="I1825" s="80">
        <f t="shared" si="585"/>
        <v>0.47693463375067235</v>
      </c>
      <c r="J1825" s="80">
        <f t="shared" si="586"/>
        <v>0.27379064981538748</v>
      </c>
      <c r="K1825" s="104">
        <v>4168.34</v>
      </c>
      <c r="L1825" s="105">
        <v>3984.6</v>
      </c>
      <c r="M1825" s="44">
        <v>4101.2299999999996</v>
      </c>
      <c r="O1825" s="1"/>
    </row>
    <row r="1826" spans="1:15" ht="11.5" customHeight="1">
      <c r="A1826" s="40">
        <v>44721</v>
      </c>
      <c r="B1826" s="45">
        <v>0.210227</v>
      </c>
      <c r="C1826" s="45">
        <v>0.321023</v>
      </c>
      <c r="D1826" s="45">
        <v>0.46875</v>
      </c>
      <c r="E1826" s="43">
        <f t="shared" si="597"/>
        <v>1</v>
      </c>
      <c r="F1826" s="89">
        <f t="shared" si="596"/>
        <v>0.24465695652173911</v>
      </c>
      <c r="G1826" s="70">
        <f t="shared" si="598"/>
        <v>-0.258523</v>
      </c>
      <c r="H1826" s="80">
        <f t="shared" si="584"/>
        <v>0.37536264178302992</v>
      </c>
      <c r="I1826" s="80">
        <f t="shared" si="585"/>
        <v>0.47693463375067235</v>
      </c>
      <c r="J1826" s="80">
        <f t="shared" si="586"/>
        <v>0.27379064981538748</v>
      </c>
      <c r="K1826" s="104">
        <v>4147.12</v>
      </c>
      <c r="L1826" s="105">
        <v>4074.37</v>
      </c>
      <c r="M1826" s="44">
        <v>4115.7700000000004</v>
      </c>
      <c r="O1826" s="1"/>
    </row>
    <row r="1827" spans="1:15" ht="11.5" customHeight="1">
      <c r="A1827" s="40">
        <v>44728</v>
      </c>
      <c r="B1827" s="45">
        <v>0.19444400000000001</v>
      </c>
      <c r="C1827" s="45">
        <v>0.222222</v>
      </c>
      <c r="D1827" s="45">
        <v>0.58333299999999999</v>
      </c>
      <c r="E1827" s="43">
        <f t="shared" si="597"/>
        <v>0.99999899999999997</v>
      </c>
      <c r="F1827" s="89">
        <f>AVERAGE(B1804:B1827)</f>
        <v>0.24256474999999997</v>
      </c>
      <c r="G1827" s="70">
        <f t="shared" si="598"/>
        <v>-0.38888899999999998</v>
      </c>
      <c r="H1827" s="80">
        <f t="shared" si="584"/>
        <v>0.37536264178302992</v>
      </c>
      <c r="I1827" s="80">
        <f t="shared" si="585"/>
        <v>0.47693463375067235</v>
      </c>
      <c r="J1827" s="80">
        <f t="shared" si="586"/>
        <v>0.27379064981538748</v>
      </c>
      <c r="K1827" s="104">
        <v>4119.1000000000004</v>
      </c>
      <c r="L1827" s="105">
        <v>3705.68</v>
      </c>
      <c r="M1827" s="44">
        <v>3789.99</v>
      </c>
      <c r="O1827" s="1"/>
    </row>
    <row r="1828" spans="1:15" ht="11.5" customHeight="1">
      <c r="A1828" s="40">
        <v>44735</v>
      </c>
      <c r="B1828" s="45">
        <v>0.182033</v>
      </c>
      <c r="C1828" s="45">
        <v>0.22458600000000001</v>
      </c>
      <c r="D1828" s="45">
        <v>0.59338100000000005</v>
      </c>
      <c r="E1828" s="43">
        <f t="shared" si="597"/>
        <v>1</v>
      </c>
      <c r="F1828" s="89">
        <f>AVERAGE(B1804:B1828)</f>
        <v>0.24014347999999994</v>
      </c>
      <c r="G1828" s="70">
        <f t="shared" si="598"/>
        <v>-0.41134800000000005</v>
      </c>
      <c r="H1828" s="80">
        <f t="shared" si="584"/>
        <v>0.37536264178302992</v>
      </c>
      <c r="I1828" s="80">
        <f t="shared" si="585"/>
        <v>0.47693463375067235</v>
      </c>
      <c r="J1828" s="80">
        <f t="shared" si="586"/>
        <v>0.27379064981538748</v>
      </c>
      <c r="K1828" s="104">
        <v>3801.79</v>
      </c>
      <c r="L1828" s="105">
        <v>3636.87</v>
      </c>
      <c r="M1828" s="44">
        <v>3759.89</v>
      </c>
      <c r="O1828" s="1"/>
    </row>
    <row r="1829" spans="1:15" ht="11.5" customHeight="1">
      <c r="A1829" s="40">
        <v>44742</v>
      </c>
      <c r="B1829" s="45">
        <v>0.22778999999999999</v>
      </c>
      <c r="C1829" s="45">
        <v>0.30523899999999998</v>
      </c>
      <c r="D1829" s="45">
        <v>0.46697</v>
      </c>
      <c r="E1829" s="43">
        <f t="shared" si="597"/>
        <v>0.99999899999999997</v>
      </c>
      <c r="F1829" s="89">
        <f t="shared" ref="F1829:F1835" si="599">AVERAGE(B1822:B1829)</f>
        <v>0.22951124999999997</v>
      </c>
      <c r="G1829" s="70">
        <f t="shared" si="598"/>
        <v>-0.23918</v>
      </c>
      <c r="H1829" s="80">
        <f t="shared" si="584"/>
        <v>0.37536264178302992</v>
      </c>
      <c r="I1829" s="80">
        <f t="shared" si="585"/>
        <v>0.47693463375067235</v>
      </c>
      <c r="J1829" s="80">
        <f t="shared" si="586"/>
        <v>0.27379064981538748</v>
      </c>
      <c r="K1829" s="104">
        <v>3945.86</v>
      </c>
      <c r="L1829" s="105">
        <v>3743.52</v>
      </c>
      <c r="M1829" s="44">
        <v>3818.83</v>
      </c>
      <c r="O1829" s="1"/>
    </row>
    <row r="1830" spans="1:15" ht="11.5" customHeight="1">
      <c r="A1830" s="40">
        <v>44749</v>
      </c>
      <c r="B1830" s="45">
        <v>0.19381999999999999</v>
      </c>
      <c r="C1830" s="107">
        <f>27.809%</f>
        <v>0.27809</v>
      </c>
      <c r="D1830" s="45">
        <f>52.809%</f>
        <v>0.52808999999999995</v>
      </c>
      <c r="E1830" s="43">
        <f t="shared" si="597"/>
        <v>1</v>
      </c>
      <c r="F1830" s="89">
        <f t="shared" si="599"/>
        <v>0.223333375</v>
      </c>
      <c r="G1830" s="70">
        <f t="shared" si="598"/>
        <v>-0.33426999999999996</v>
      </c>
      <c r="H1830" s="80">
        <f t="shared" ref="H1830:H1870" si="600">$B$1878</f>
        <v>0.37536264178302992</v>
      </c>
      <c r="I1830" s="80">
        <f t="shared" ref="I1830:I1870" si="601">$B$1880</f>
        <v>0.47693463375067235</v>
      </c>
      <c r="J1830" s="80">
        <f t="shared" ref="J1830:J1870" si="602">$B$1881</f>
        <v>0.27379064981538748</v>
      </c>
      <c r="K1830" s="104">
        <v>3918.5</v>
      </c>
      <c r="L1830" s="108">
        <v>3742.06</v>
      </c>
      <c r="M1830" s="109">
        <v>3899.38</v>
      </c>
      <c r="O1830" s="1"/>
    </row>
    <row r="1831" spans="1:15" ht="11.5" customHeight="1">
      <c r="A1831" s="40">
        <v>44756</v>
      </c>
      <c r="B1831" s="45">
        <v>0.26888200000000001</v>
      </c>
      <c r="C1831" s="107">
        <v>0.26586100000000001</v>
      </c>
      <c r="D1831" s="45">
        <v>0.46525699999999998</v>
      </c>
      <c r="E1831" s="43">
        <f t="shared" ref="E1831:E1841" si="603">SUM(B1831:D1831)</f>
        <v>1</v>
      </c>
      <c r="F1831" s="89">
        <f t="shared" si="599"/>
        <v>0.22448237500000001</v>
      </c>
      <c r="G1831" s="70">
        <f t="shared" ref="G1831:G1839" si="604">B1831-D1831</f>
        <v>-0.19637499999999997</v>
      </c>
      <c r="H1831" s="80">
        <f t="shared" si="600"/>
        <v>0.37536264178302992</v>
      </c>
      <c r="I1831" s="80">
        <f t="shared" si="601"/>
        <v>0.47693463375067235</v>
      </c>
      <c r="J1831" s="80">
        <f t="shared" si="602"/>
        <v>0.27379064981538748</v>
      </c>
      <c r="K1831" s="104">
        <v>3880.94</v>
      </c>
      <c r="L1831" s="108">
        <v>3759.07</v>
      </c>
      <c r="M1831" s="109">
        <v>3801.78</v>
      </c>
      <c r="O1831" s="1"/>
    </row>
    <row r="1832" spans="1:15" ht="11.5" customHeight="1">
      <c r="A1832" s="40">
        <v>44763</v>
      </c>
      <c r="B1832" s="110">
        <v>0.29588999999999999</v>
      </c>
      <c r="C1832" s="107">
        <v>0.282192</v>
      </c>
      <c r="D1832" s="111">
        <v>0.42191800000000002</v>
      </c>
      <c r="E1832" s="43">
        <f t="shared" si="603"/>
        <v>1</v>
      </c>
      <c r="F1832" s="89">
        <f t="shared" si="599"/>
        <v>0.23665762500000004</v>
      </c>
      <c r="G1832" s="70">
        <f t="shared" si="604"/>
        <v>-0.12602800000000003</v>
      </c>
      <c r="H1832" s="80">
        <f t="shared" si="600"/>
        <v>0.37536264178302992</v>
      </c>
      <c r="I1832" s="80">
        <f t="shared" si="601"/>
        <v>0.47693463375067235</v>
      </c>
      <c r="J1832" s="80">
        <f t="shared" si="602"/>
        <v>0.27379064981538748</v>
      </c>
      <c r="K1832" s="104">
        <v>3974.13</v>
      </c>
      <c r="L1832" s="108">
        <v>3818.63</v>
      </c>
      <c r="M1832" s="109">
        <v>3959.9</v>
      </c>
      <c r="O1832" s="1"/>
    </row>
    <row r="1833" spans="1:15" ht="12" customHeight="1">
      <c r="A1833" s="40">
        <v>44770</v>
      </c>
      <c r="B1833" s="110">
        <v>0.27722799999999997</v>
      </c>
      <c r="C1833" s="107">
        <v>0.32178200000000001</v>
      </c>
      <c r="D1833" s="111">
        <v>0.40099000000000001</v>
      </c>
      <c r="E1833" s="43">
        <f t="shared" si="603"/>
        <v>1</v>
      </c>
      <c r="F1833" s="89">
        <f t="shared" si="599"/>
        <v>0.23128925</v>
      </c>
      <c r="G1833" s="70">
        <f t="shared" si="604"/>
        <v>-0.12376200000000004</v>
      </c>
      <c r="H1833" s="80">
        <f t="shared" si="600"/>
        <v>0.37536264178302992</v>
      </c>
      <c r="I1833" s="80">
        <f t="shared" si="601"/>
        <v>0.47693463375067235</v>
      </c>
      <c r="J1833" s="80">
        <f t="shared" si="602"/>
        <v>0.27379064981538748</v>
      </c>
      <c r="K1833" s="104">
        <v>4039.56</v>
      </c>
      <c r="L1833" s="108">
        <v>3910.74</v>
      </c>
      <c r="M1833" s="109">
        <v>4023.61</v>
      </c>
      <c r="O1833" s="1"/>
    </row>
    <row r="1834" spans="1:15" ht="12" customHeight="1">
      <c r="A1834" s="40">
        <v>44777</v>
      </c>
      <c r="B1834" s="110">
        <v>0.30555599999999999</v>
      </c>
      <c r="C1834" s="107">
        <v>0.30555599999999999</v>
      </c>
      <c r="D1834" s="111">
        <v>0.38888899999999998</v>
      </c>
      <c r="E1834" s="43">
        <f t="shared" si="603"/>
        <v>1.0000009999999999</v>
      </c>
      <c r="F1834" s="89">
        <f t="shared" si="599"/>
        <v>0.243205375</v>
      </c>
      <c r="G1834" s="70">
        <f t="shared" si="604"/>
        <v>-8.333299999999999E-2</v>
      </c>
      <c r="H1834" s="80">
        <f t="shared" si="600"/>
        <v>0.37536264178302992</v>
      </c>
      <c r="I1834" s="80">
        <f t="shared" si="601"/>
        <v>0.47693463375067235</v>
      </c>
      <c r="J1834" s="80">
        <f t="shared" si="602"/>
        <v>0.27379064981538748</v>
      </c>
      <c r="K1834" s="104">
        <v>4167.66</v>
      </c>
      <c r="L1834" s="108">
        <v>4079.81</v>
      </c>
      <c r="M1834" s="109">
        <v>4155.17</v>
      </c>
      <c r="O1834" s="1"/>
    </row>
    <row r="1835" spans="1:15" ht="12" customHeight="1">
      <c r="A1835" s="40">
        <v>44784</v>
      </c>
      <c r="B1835" s="110">
        <v>0.32154300000000002</v>
      </c>
      <c r="C1835" s="107">
        <v>0.31189699999999998</v>
      </c>
      <c r="D1835" s="111">
        <v>0.36655900000000002</v>
      </c>
      <c r="E1835" s="43">
        <f t="shared" si="603"/>
        <v>0.99999900000000008</v>
      </c>
      <c r="F1835" s="89">
        <f t="shared" si="599"/>
        <v>0.25909274999999998</v>
      </c>
      <c r="G1835" s="70">
        <f t="shared" si="604"/>
        <v>-4.5016E-2</v>
      </c>
      <c r="H1835" s="80">
        <f t="shared" si="600"/>
        <v>0.37536264178302992</v>
      </c>
      <c r="I1835" s="80">
        <f t="shared" si="601"/>
        <v>0.47693463375067235</v>
      </c>
      <c r="J1835" s="80">
        <f t="shared" si="602"/>
        <v>0.27379064981538748</v>
      </c>
      <c r="K1835" s="104">
        <v>4211.03</v>
      </c>
      <c r="L1835" s="108">
        <v>4112.09</v>
      </c>
      <c r="M1835" s="109">
        <v>4210.24</v>
      </c>
      <c r="O1835" s="1"/>
    </row>
    <row r="1836" spans="1:15" ht="12" customHeight="1">
      <c r="A1836" s="40">
        <v>44791</v>
      </c>
      <c r="B1836" s="110">
        <v>0.33333299999999999</v>
      </c>
      <c r="C1836" s="107">
        <v>0.29513899999999998</v>
      </c>
      <c r="D1836" s="111">
        <v>0.37152800000000002</v>
      </c>
      <c r="E1836" s="43">
        <f t="shared" si="603"/>
        <v>1</v>
      </c>
      <c r="F1836" s="89">
        <f t="shared" ref="F1836:F1841" si="605">AVERAGE(B1829:B1836)</f>
        <v>0.27800524999999998</v>
      </c>
      <c r="G1836" s="70">
        <f t="shared" si="604"/>
        <v>-3.8195000000000034E-2</v>
      </c>
      <c r="H1836" s="80">
        <f t="shared" si="600"/>
        <v>0.37536264178302992</v>
      </c>
      <c r="I1836" s="80">
        <f t="shared" si="601"/>
        <v>0.47693463375067235</v>
      </c>
      <c r="J1836" s="80">
        <f t="shared" si="602"/>
        <v>0.27379064981538748</v>
      </c>
      <c r="K1836" s="104">
        <v>4325.28</v>
      </c>
      <c r="L1836" s="108">
        <v>4253.08</v>
      </c>
      <c r="M1836" s="109">
        <v>4274.04</v>
      </c>
      <c r="O1836" s="1"/>
    </row>
    <row r="1837" spans="1:15" ht="12" customHeight="1">
      <c r="A1837" s="40">
        <v>44798</v>
      </c>
      <c r="B1837" s="110">
        <v>0.27700799999999998</v>
      </c>
      <c r="C1837" s="107">
        <v>0.29916900000000002</v>
      </c>
      <c r="D1837" s="111">
        <v>0.42382300000000001</v>
      </c>
      <c r="E1837" s="43">
        <f t="shared" si="603"/>
        <v>1</v>
      </c>
      <c r="F1837" s="89">
        <f t="shared" si="605"/>
        <v>0.28415750000000001</v>
      </c>
      <c r="G1837" s="70">
        <f t="shared" si="604"/>
        <v>-0.14681500000000003</v>
      </c>
      <c r="H1837" s="80">
        <f t="shared" si="600"/>
        <v>0.37536264178302992</v>
      </c>
      <c r="I1837" s="80">
        <f t="shared" si="601"/>
        <v>0.47693463375067235</v>
      </c>
      <c r="J1837" s="80">
        <f t="shared" si="602"/>
        <v>0.27379064981538748</v>
      </c>
      <c r="K1837" s="104">
        <v>4195.08</v>
      </c>
      <c r="L1837" s="108">
        <v>4119.97</v>
      </c>
      <c r="M1837" s="109">
        <v>4140.7700000000004</v>
      </c>
      <c r="O1837" s="1"/>
    </row>
    <row r="1838" spans="1:15" ht="12" customHeight="1">
      <c r="A1838" s="40">
        <v>44805</v>
      </c>
      <c r="B1838" s="110">
        <v>0.21917800000000001</v>
      </c>
      <c r="C1838" s="107">
        <v>0.27671200000000001</v>
      </c>
      <c r="D1838" s="111">
        <v>0.50410999999999995</v>
      </c>
      <c r="E1838" s="43">
        <f t="shared" si="603"/>
        <v>1</v>
      </c>
      <c r="F1838" s="89">
        <f t="shared" si="605"/>
        <v>0.28732724999999998</v>
      </c>
      <c r="G1838" s="70">
        <f t="shared" si="604"/>
        <v>-0.28493199999999996</v>
      </c>
      <c r="H1838" s="80">
        <f t="shared" si="600"/>
        <v>0.37536264178302992</v>
      </c>
      <c r="I1838" s="80">
        <f t="shared" si="601"/>
        <v>0.47693463375067235</v>
      </c>
      <c r="J1838" s="80">
        <f t="shared" si="602"/>
        <v>0.27379064981538748</v>
      </c>
      <c r="K1838" s="104">
        <v>4062.99</v>
      </c>
      <c r="L1838" s="108">
        <v>3954.53</v>
      </c>
      <c r="M1838" s="109">
        <v>3955</v>
      </c>
      <c r="O1838" s="1"/>
    </row>
    <row r="1839" spans="1:15" ht="12" customHeight="1">
      <c r="A1839" s="40">
        <v>44812</v>
      </c>
      <c r="B1839" s="110">
        <v>0.18068500000000001</v>
      </c>
      <c r="C1839" s="107">
        <v>0.28660400000000003</v>
      </c>
      <c r="D1839" s="111">
        <v>0.53271000000000002</v>
      </c>
      <c r="E1839" s="43">
        <f t="shared" si="603"/>
        <v>0.99999900000000008</v>
      </c>
      <c r="F1839" s="89">
        <f t="shared" si="605"/>
        <v>0.27630262499999997</v>
      </c>
      <c r="G1839" s="70">
        <f t="shared" si="604"/>
        <v>-0.35202500000000003</v>
      </c>
      <c r="H1839" s="80">
        <f t="shared" si="600"/>
        <v>0.37536264178302992</v>
      </c>
      <c r="I1839" s="80">
        <f t="shared" si="601"/>
        <v>0.47693463375067235</v>
      </c>
      <c r="J1839" s="80">
        <f t="shared" si="602"/>
        <v>0.27379064981538748</v>
      </c>
      <c r="K1839" s="104">
        <v>3987.89</v>
      </c>
      <c r="L1839" s="108">
        <v>3886.75</v>
      </c>
      <c r="M1839" s="109">
        <v>3979.87</v>
      </c>
      <c r="O1839" s="1"/>
    </row>
    <row r="1840" spans="1:15" ht="12" customHeight="1">
      <c r="A1840" s="40">
        <v>44819</v>
      </c>
      <c r="B1840" s="110">
        <v>0.261324</v>
      </c>
      <c r="C1840" s="107">
        <v>0.27874599999999999</v>
      </c>
      <c r="D1840" s="111">
        <v>0.45993000000000001</v>
      </c>
      <c r="E1840" s="43">
        <f t="shared" si="603"/>
        <v>1</v>
      </c>
      <c r="F1840" s="89">
        <f t="shared" si="605"/>
        <v>0.27198187499999998</v>
      </c>
      <c r="G1840" s="70">
        <f t="shared" ref="G1840:G1851" si="606">B1840-D1840</f>
        <v>-0.198606</v>
      </c>
      <c r="H1840" s="80">
        <f t="shared" si="600"/>
        <v>0.37536264178302992</v>
      </c>
      <c r="I1840" s="80">
        <f t="shared" si="601"/>
        <v>0.47693463375067235</v>
      </c>
      <c r="J1840" s="80">
        <f t="shared" si="602"/>
        <v>0.27379064981538748</v>
      </c>
      <c r="K1840" s="104">
        <v>4119.28</v>
      </c>
      <c r="L1840" s="108">
        <v>3912.18</v>
      </c>
      <c r="M1840" s="109">
        <v>3946.01</v>
      </c>
      <c r="O1840" s="1"/>
    </row>
    <row r="1841" spans="1:15" ht="12" customHeight="1">
      <c r="A1841" s="40">
        <v>44826</v>
      </c>
      <c r="B1841" s="110">
        <v>0.177258</v>
      </c>
      <c r="C1841" s="107">
        <v>0.21404699999999999</v>
      </c>
      <c r="D1841" s="111">
        <v>0.60869600000000001</v>
      </c>
      <c r="E1841" s="43">
        <f t="shared" si="603"/>
        <v>1.0000010000000001</v>
      </c>
      <c r="F1841" s="89">
        <f t="shared" si="605"/>
        <v>0.25948562500000005</v>
      </c>
      <c r="G1841" s="70">
        <f t="shared" si="606"/>
        <v>-0.43143799999999999</v>
      </c>
      <c r="H1841" s="80">
        <f t="shared" si="600"/>
        <v>0.37536264178302992</v>
      </c>
      <c r="I1841" s="80">
        <f t="shared" si="601"/>
        <v>0.47693463375067235</v>
      </c>
      <c r="J1841" s="80">
        <f t="shared" si="602"/>
        <v>0.27379064981538748</v>
      </c>
      <c r="K1841" s="104">
        <v>3907.07</v>
      </c>
      <c r="L1841" s="108">
        <v>3789.49</v>
      </c>
      <c r="M1841" s="109">
        <v>3789.93</v>
      </c>
      <c r="O1841" s="1"/>
    </row>
    <row r="1842" spans="1:15" ht="12" customHeight="1">
      <c r="A1842" s="40">
        <v>44833</v>
      </c>
      <c r="B1842" s="110">
        <v>0.19952500000000001</v>
      </c>
      <c r="C1842" s="107">
        <v>0.19239899999999999</v>
      </c>
      <c r="D1842" s="111">
        <v>0.60807599999999995</v>
      </c>
      <c r="E1842" s="43">
        <f>SUM(B1842:D1842)</f>
        <v>1</v>
      </c>
      <c r="F1842" s="89">
        <f>AVERAGE(B1834:B1842)</f>
        <v>0.2528233333333334</v>
      </c>
      <c r="G1842" s="70">
        <f t="shared" si="606"/>
        <v>-0.40855099999999994</v>
      </c>
      <c r="H1842" s="80">
        <f t="shared" si="600"/>
        <v>0.37536264178302992</v>
      </c>
      <c r="I1842" s="80">
        <f t="shared" si="601"/>
        <v>0.47693463375067235</v>
      </c>
      <c r="J1842" s="80">
        <f t="shared" si="602"/>
        <v>0.27379064981538748</v>
      </c>
      <c r="K1842" s="104">
        <v>3736.74</v>
      </c>
      <c r="L1842" s="108">
        <v>3623.29</v>
      </c>
      <c r="M1842" s="109">
        <v>3719.04</v>
      </c>
      <c r="O1842" s="1"/>
    </row>
    <row r="1843" spans="1:15" ht="12" customHeight="1">
      <c r="A1843" s="40">
        <v>44840</v>
      </c>
      <c r="B1843" s="110">
        <v>0.23919299999999999</v>
      </c>
      <c r="C1843" s="107">
        <v>0.213256</v>
      </c>
      <c r="D1843" s="111">
        <v>0.54754999999999998</v>
      </c>
      <c r="E1843" s="43">
        <f>SUM(B1843:D1843)</f>
        <v>0.99999899999999997</v>
      </c>
      <c r="F1843" s="89">
        <f>AVERAGE(B1834:B1843)</f>
        <v>0.25146030000000003</v>
      </c>
      <c r="G1843" s="70">
        <f t="shared" si="606"/>
        <v>-0.30835699999999999</v>
      </c>
      <c r="H1843" s="80">
        <f t="shared" si="600"/>
        <v>0.37536264178302992</v>
      </c>
      <c r="I1843" s="80">
        <f t="shared" si="601"/>
        <v>0.47693463375067235</v>
      </c>
      <c r="J1843" s="80">
        <f t="shared" si="602"/>
        <v>0.27379064981538748</v>
      </c>
      <c r="K1843" s="104">
        <v>3790.93</v>
      </c>
      <c r="L1843" s="108">
        <v>3585.62</v>
      </c>
      <c r="M1843" s="109">
        <v>3783.28</v>
      </c>
      <c r="O1843" s="1"/>
    </row>
    <row r="1844" spans="1:15" ht="12" customHeight="1">
      <c r="A1844" s="40">
        <v>44847</v>
      </c>
      <c r="B1844" s="110">
        <v>0.20364699999999999</v>
      </c>
      <c r="C1844" s="107">
        <v>0.23708199999999999</v>
      </c>
      <c r="D1844" s="111">
        <v>0.55927099999999996</v>
      </c>
      <c r="E1844" s="43">
        <f>SUM(B1844:D1844)</f>
        <v>1</v>
      </c>
      <c r="F1844" s="89">
        <f>AVERAGE(B1834:B1844)</f>
        <v>0.2471136363636364</v>
      </c>
      <c r="G1844" s="70">
        <f t="shared" si="606"/>
        <v>-0.35562399999999994</v>
      </c>
      <c r="H1844" s="80">
        <f t="shared" si="600"/>
        <v>0.37536264178302992</v>
      </c>
      <c r="I1844" s="80">
        <f t="shared" si="601"/>
        <v>0.47693463375067235</v>
      </c>
      <c r="J1844" s="80">
        <f t="shared" si="602"/>
        <v>0.27379064981538748</v>
      </c>
      <c r="K1844" s="104">
        <v>3790.93</v>
      </c>
      <c r="L1844" s="108">
        <v>3585.62</v>
      </c>
      <c r="M1844" s="109">
        <v>3783.28</v>
      </c>
      <c r="O1844" s="1"/>
    </row>
    <row r="1845" spans="1:15" ht="12" customHeight="1">
      <c r="A1845" s="40">
        <v>44854</v>
      </c>
      <c r="B1845" s="110">
        <v>0.225989</v>
      </c>
      <c r="C1845" s="107">
        <v>0.211864</v>
      </c>
      <c r="D1845" s="111">
        <v>0.56214699999999995</v>
      </c>
      <c r="E1845" s="43">
        <f>SUM(B1845:D1845)</f>
        <v>1</v>
      </c>
      <c r="F1845" s="89">
        <f>AVERAGE(B1834:B1845)</f>
        <v>0.24535325000000005</v>
      </c>
      <c r="G1845" s="70">
        <f t="shared" si="606"/>
        <v>-0.33615799999999996</v>
      </c>
      <c r="H1845" s="80">
        <f t="shared" si="600"/>
        <v>0.37536264178302992</v>
      </c>
      <c r="I1845" s="80">
        <f t="shared" si="601"/>
        <v>0.47693463375067235</v>
      </c>
      <c r="J1845" s="80">
        <f t="shared" si="602"/>
        <v>0.27379064981538748</v>
      </c>
      <c r="K1845" s="104">
        <v>3719.98</v>
      </c>
      <c r="L1845" s="108">
        <v>3491.58</v>
      </c>
      <c r="M1845" s="109">
        <v>3695.16</v>
      </c>
      <c r="O1845" s="1"/>
    </row>
    <row r="1846" spans="1:15" ht="12" customHeight="1">
      <c r="A1846" s="40">
        <v>44861</v>
      </c>
      <c r="B1846" s="110">
        <v>0.26589600000000002</v>
      </c>
      <c r="C1846" s="107">
        <v>0.27745700000000001</v>
      </c>
      <c r="D1846" s="111">
        <v>0.45664700000000003</v>
      </c>
      <c r="E1846" s="43">
        <f>SUM(B1846:D1846)</f>
        <v>1</v>
      </c>
      <c r="F1846" s="89">
        <f>AVERAGE(B1834:B1846)</f>
        <v>0.24693346153846157</v>
      </c>
      <c r="G1846" s="70">
        <f t="shared" si="606"/>
        <v>-0.190751</v>
      </c>
      <c r="H1846" s="80">
        <f t="shared" si="600"/>
        <v>0.37536264178302992</v>
      </c>
      <c r="I1846" s="80">
        <f t="shared" si="601"/>
        <v>0.47693463375067235</v>
      </c>
      <c r="J1846" s="80">
        <f t="shared" si="602"/>
        <v>0.27379064981538748</v>
      </c>
      <c r="K1846" s="104">
        <v>3859.11</v>
      </c>
      <c r="L1846" s="108">
        <v>3665.78</v>
      </c>
      <c r="M1846" s="109">
        <v>3830.6</v>
      </c>
      <c r="O1846" s="1"/>
    </row>
    <row r="1847" spans="1:15" ht="12" customHeight="1" thickBot="1">
      <c r="A1847" s="40">
        <v>44868</v>
      </c>
      <c r="B1847" s="110">
        <v>0.30564799999999998</v>
      </c>
      <c r="C1847" s="107">
        <v>0.36544900000000002</v>
      </c>
      <c r="D1847" s="111">
        <v>0.32890399999999997</v>
      </c>
      <c r="E1847" s="43">
        <f t="shared" ref="E1847:E1854" si="607">SUM(B1847:D1847)</f>
        <v>1.0000010000000001</v>
      </c>
      <c r="F1847" s="89">
        <f>AVERAGE(B1834:B1847)</f>
        <v>0.25112735714285722</v>
      </c>
      <c r="G1847" s="70">
        <f t="shared" si="606"/>
        <v>-2.3255999999999999E-2</v>
      </c>
      <c r="H1847" s="80">
        <f t="shared" si="600"/>
        <v>0.37536264178302992</v>
      </c>
      <c r="I1847" s="80">
        <f t="shared" si="601"/>
        <v>0.47693463375067235</v>
      </c>
      <c r="J1847" s="80">
        <f t="shared" si="602"/>
        <v>0.27379064981538748</v>
      </c>
      <c r="K1847" s="104">
        <v>3911.79</v>
      </c>
      <c r="L1847" s="108">
        <v>3758.68</v>
      </c>
      <c r="M1847" s="109">
        <v>3759.69</v>
      </c>
      <c r="O1847" s="1"/>
    </row>
    <row r="1848" spans="1:15" ht="12" customHeight="1" thickBot="1">
      <c r="A1848" s="40">
        <v>44875</v>
      </c>
      <c r="B1848" s="110">
        <v>0.25087100000000001</v>
      </c>
      <c r="C1848" s="107">
        <v>0.27874599999999999</v>
      </c>
      <c r="D1848" s="111">
        <v>0.470383</v>
      </c>
      <c r="E1848" s="43">
        <f t="shared" si="607"/>
        <v>1</v>
      </c>
      <c r="F1848" s="89">
        <f>AVERAGE(B1834:B1848)</f>
        <v>0.25111026666666675</v>
      </c>
      <c r="G1848" s="70">
        <f t="shared" si="606"/>
        <v>-0.21951199999999998</v>
      </c>
      <c r="H1848" s="80">
        <f t="shared" si="600"/>
        <v>0.37536264178302992</v>
      </c>
      <c r="I1848" s="80">
        <f t="shared" si="601"/>
        <v>0.47693463375067235</v>
      </c>
      <c r="J1848" s="80">
        <f t="shared" si="602"/>
        <v>0.27379064981538748</v>
      </c>
      <c r="K1848" s="112">
        <v>3859.4</v>
      </c>
      <c r="L1848" s="113">
        <v>3698.15</v>
      </c>
      <c r="M1848" s="114">
        <v>3748.57</v>
      </c>
      <c r="O1848" s="1"/>
    </row>
    <row r="1849" spans="1:15" ht="12" customHeight="1" thickBot="1">
      <c r="A1849" s="40">
        <v>44882</v>
      </c>
      <c r="B1849" s="110">
        <v>0.33451999999999998</v>
      </c>
      <c r="C1849" s="107">
        <v>0.263345</v>
      </c>
      <c r="D1849" s="111">
        <v>0.40213500000000002</v>
      </c>
      <c r="E1849" s="43">
        <f t="shared" si="607"/>
        <v>1</v>
      </c>
      <c r="F1849" s="89">
        <f>AVERAGE(B1834:B1849)</f>
        <v>0.25632337500000008</v>
      </c>
      <c r="G1849" s="70">
        <f t="shared" si="606"/>
        <v>-6.7615000000000036E-2</v>
      </c>
      <c r="H1849" s="80">
        <f t="shared" si="600"/>
        <v>0.37536264178302992</v>
      </c>
      <c r="I1849" s="80">
        <f t="shared" si="601"/>
        <v>0.47693463375067235</v>
      </c>
      <c r="J1849" s="80">
        <f t="shared" si="602"/>
        <v>0.27379064981538748</v>
      </c>
      <c r="K1849" s="112">
        <v>4028.84</v>
      </c>
      <c r="L1849" s="113">
        <v>3859.89</v>
      </c>
      <c r="M1849" s="114">
        <v>3958.79</v>
      </c>
      <c r="O1849" s="1"/>
    </row>
    <row r="1850" spans="1:15" ht="12" customHeight="1" thickBot="1">
      <c r="A1850" s="40">
        <v>44889</v>
      </c>
      <c r="B1850" s="110">
        <v>0.28863</v>
      </c>
      <c r="C1850" s="107">
        <v>0.30903799999999998</v>
      </c>
      <c r="D1850" s="111">
        <v>0.40233200000000002</v>
      </c>
      <c r="E1850" s="43">
        <f t="shared" si="607"/>
        <v>1</v>
      </c>
      <c r="F1850" s="89">
        <f>AVERAGE(B1834:B1850)</f>
        <v>0.25822376470588243</v>
      </c>
      <c r="G1850" s="70">
        <f t="shared" si="606"/>
        <v>-0.11370200000000003</v>
      </c>
      <c r="H1850" s="80">
        <f t="shared" si="600"/>
        <v>0.37536264178302992</v>
      </c>
      <c r="I1850" s="80">
        <f t="shared" si="601"/>
        <v>0.47693463375067235</v>
      </c>
      <c r="J1850" s="80">
        <f t="shared" si="602"/>
        <v>0.27379064981538748</v>
      </c>
      <c r="K1850" s="112">
        <v>4033.78</v>
      </c>
      <c r="L1850" s="113">
        <v>3906.54</v>
      </c>
      <c r="M1850" s="114">
        <v>4027.26</v>
      </c>
      <c r="O1850" s="1"/>
    </row>
    <row r="1851" spans="1:15" ht="12" customHeight="1" thickBot="1">
      <c r="A1851" s="40">
        <v>44896</v>
      </c>
      <c r="B1851" s="110">
        <v>0.24468100000000001</v>
      </c>
      <c r="C1851" s="107">
        <v>0.35106399999999999</v>
      </c>
      <c r="D1851" s="111">
        <v>0.40425499999999998</v>
      </c>
      <c r="E1851" s="43">
        <f t="shared" si="607"/>
        <v>1</v>
      </c>
      <c r="F1851" s="89">
        <f>AVERAGE(B1834:B1851)</f>
        <v>0.25747138888888899</v>
      </c>
      <c r="G1851" s="70">
        <f t="shared" si="606"/>
        <v>-0.15957399999999997</v>
      </c>
      <c r="H1851" s="80">
        <f t="shared" si="600"/>
        <v>0.37536264178302992</v>
      </c>
      <c r="I1851" s="80">
        <f t="shared" si="601"/>
        <v>0.47693463375067235</v>
      </c>
      <c r="J1851" s="80">
        <f t="shared" si="602"/>
        <v>0.27379064981538748</v>
      </c>
      <c r="K1851" s="112">
        <v>4080.11</v>
      </c>
      <c r="L1851" s="113">
        <v>3937.65</v>
      </c>
      <c r="M1851" s="114">
        <v>4080.11</v>
      </c>
      <c r="O1851" s="1"/>
    </row>
    <row r="1852" spans="1:15" ht="12" customHeight="1" thickBot="1">
      <c r="A1852" s="40">
        <v>44903</v>
      </c>
      <c r="B1852" s="110">
        <v>0.24727299999999999</v>
      </c>
      <c r="C1852" s="107">
        <v>0.33454499999999998</v>
      </c>
      <c r="D1852" s="111">
        <v>0.418182</v>
      </c>
      <c r="E1852" s="43">
        <f t="shared" si="607"/>
        <v>1</v>
      </c>
      <c r="F1852" s="89">
        <f>AVERAGE(B1834:B1852)</f>
        <v>0.25693463157894741</v>
      </c>
      <c r="G1852" s="70">
        <f>B1852-D1852</f>
        <v>-0.17090900000000001</v>
      </c>
      <c r="H1852" s="80">
        <f t="shared" si="600"/>
        <v>0.37536264178302992</v>
      </c>
      <c r="I1852" s="80">
        <f t="shared" si="601"/>
        <v>0.47693463375067235</v>
      </c>
      <c r="J1852" s="80">
        <f t="shared" si="602"/>
        <v>0.27379064981538748</v>
      </c>
      <c r="K1852" s="112">
        <v>4100.51</v>
      </c>
      <c r="L1852" s="113">
        <v>3918.39</v>
      </c>
      <c r="M1852" s="114">
        <v>3933.92</v>
      </c>
      <c r="O1852" s="1"/>
    </row>
    <row r="1853" spans="1:15" ht="12" customHeight="1" thickBot="1">
      <c r="A1853" s="40">
        <v>44910</v>
      </c>
      <c r="B1853" s="110">
        <v>0.24302799999999999</v>
      </c>
      <c r="C1853" s="107">
        <v>0.31075700000000001</v>
      </c>
      <c r="D1853" s="111">
        <v>0.44621499999999997</v>
      </c>
      <c r="E1853" s="43">
        <f t="shared" si="607"/>
        <v>1</v>
      </c>
      <c r="F1853" s="89">
        <f>AVERAGE(B1834:B1853)</f>
        <v>0.25623930000000006</v>
      </c>
      <c r="G1853" s="70">
        <f>B1853-D1853</f>
        <v>-0.20318699999999998</v>
      </c>
      <c r="H1853" s="80">
        <f t="shared" si="600"/>
        <v>0.37536264178302992</v>
      </c>
      <c r="I1853" s="80">
        <f t="shared" si="601"/>
        <v>0.47693463375067235</v>
      </c>
      <c r="J1853" s="80">
        <f t="shared" si="602"/>
        <v>0.27379064981538748</v>
      </c>
      <c r="K1853" s="112">
        <v>4100.96</v>
      </c>
      <c r="L1853" s="113">
        <v>3974.19</v>
      </c>
      <c r="M1853" s="113">
        <v>3995.32</v>
      </c>
      <c r="O1853" s="1"/>
    </row>
    <row r="1854" spans="1:15" ht="12" customHeight="1" thickBot="1">
      <c r="A1854" s="40">
        <v>44917</v>
      </c>
      <c r="B1854" s="110">
        <v>0.20307700000000001</v>
      </c>
      <c r="C1854" s="107">
        <v>0.27384599999999998</v>
      </c>
      <c r="D1854" s="111">
        <v>0.52307700000000001</v>
      </c>
      <c r="E1854" s="43">
        <f t="shared" si="607"/>
        <v>1</v>
      </c>
      <c r="F1854" s="89">
        <f>AVERAGE(B1834:B1854)</f>
        <v>0.25370776190476196</v>
      </c>
      <c r="G1854" s="70">
        <f>B1854-D1854</f>
        <v>-0.32</v>
      </c>
      <c r="H1854" s="80">
        <f t="shared" si="600"/>
        <v>0.37536264178302992</v>
      </c>
      <c r="I1854" s="80">
        <f t="shared" si="601"/>
        <v>0.47693463375067235</v>
      </c>
      <c r="J1854" s="80">
        <f t="shared" si="602"/>
        <v>0.27379064981538748</v>
      </c>
      <c r="K1854" s="112">
        <v>3958.37</v>
      </c>
      <c r="L1854" s="113">
        <v>3795.62</v>
      </c>
      <c r="M1854" s="113">
        <v>3878.44</v>
      </c>
      <c r="O1854" s="1"/>
    </row>
    <row r="1855" spans="1:15" ht="12" customHeight="1" thickBot="1">
      <c r="A1855" s="40">
        <v>44924</v>
      </c>
      <c r="B1855" s="110">
        <v>0.26488099999999998</v>
      </c>
      <c r="C1855" s="107">
        <v>0.25892900000000002</v>
      </c>
      <c r="D1855" s="111">
        <v>0.47619</v>
      </c>
      <c r="E1855" s="43">
        <f>SUM(B1855:D1855)</f>
        <v>1</v>
      </c>
      <c r="F1855" s="89">
        <f>AVERAGE(B1834:B1855)</f>
        <v>0.25421563636363642</v>
      </c>
      <c r="G1855" s="70">
        <f>B1855-D1855</f>
        <v>-0.21130900000000002</v>
      </c>
      <c r="H1855" s="80">
        <f t="shared" si="600"/>
        <v>0.37536264178302992</v>
      </c>
      <c r="I1855" s="80">
        <f t="shared" si="601"/>
        <v>0.47693463375067235</v>
      </c>
      <c r="J1855" s="80">
        <f t="shared" si="602"/>
        <v>0.27379064981538748</v>
      </c>
      <c r="K1855" s="112">
        <v>3853.26</v>
      </c>
      <c r="L1855" s="113">
        <v>3764.49</v>
      </c>
      <c r="M1855" s="113">
        <v>3783.22</v>
      </c>
      <c r="O1855" s="1"/>
    </row>
    <row r="1856" spans="1:15" ht="12" customHeight="1" thickBot="1">
      <c r="A1856" s="40">
        <v>44931</v>
      </c>
      <c r="B1856" s="110">
        <v>0.205128</v>
      </c>
      <c r="C1856" s="107">
        <v>0.375</v>
      </c>
      <c r="D1856" s="111">
        <v>0.41987200000000002</v>
      </c>
      <c r="E1856" s="43">
        <f>SUM(B1856:D1856)</f>
        <v>1</v>
      </c>
      <c r="F1856" s="89">
        <f>AVERAGE(B1834:B1856)</f>
        <v>0.25208139130434792</v>
      </c>
      <c r="G1856" s="70">
        <f>B1856-D1856</f>
        <v>-0.21474400000000002</v>
      </c>
      <c r="H1856" s="80">
        <f t="shared" si="600"/>
        <v>0.37536264178302992</v>
      </c>
      <c r="I1856" s="80">
        <f t="shared" si="601"/>
        <v>0.47693463375067235</v>
      </c>
      <c r="J1856" s="80">
        <f t="shared" si="602"/>
        <v>0.27379064981538748</v>
      </c>
      <c r="K1856" s="112">
        <v>3878.46</v>
      </c>
      <c r="L1856" s="113">
        <v>3794.33</v>
      </c>
      <c r="M1856" s="113">
        <v>3852.97</v>
      </c>
      <c r="O1856" s="1"/>
    </row>
    <row r="1857" spans="1:16" ht="12" customHeight="1" thickBot="1">
      <c r="A1857" s="40">
        <v>44938</v>
      </c>
      <c r="B1857" s="110">
        <v>0.240283</v>
      </c>
      <c r="C1857" s="107">
        <v>0.36042400000000002</v>
      </c>
      <c r="D1857" s="111">
        <v>0.39929300000000001</v>
      </c>
      <c r="E1857" s="43">
        <f>SUM(B1857:D1857)</f>
        <v>1</v>
      </c>
      <c r="F1857" s="89">
        <f>AVERAGE(B1834:B1857)</f>
        <v>0.25158979166666673</v>
      </c>
      <c r="G1857" s="70">
        <f t="shared" ref="G1857:G1864" si="608">B1857-D1857</f>
        <v>-0.15901000000000001</v>
      </c>
      <c r="H1857" s="80">
        <f t="shared" si="600"/>
        <v>0.37536264178302992</v>
      </c>
      <c r="I1857" s="80">
        <f t="shared" si="601"/>
        <v>0.47693463375067235</v>
      </c>
      <c r="J1857" s="80">
        <f t="shared" si="602"/>
        <v>0.27379064981538748</v>
      </c>
      <c r="K1857" s="112">
        <v>3970.07</v>
      </c>
      <c r="L1857" s="113">
        <v>3802.42</v>
      </c>
      <c r="M1857" s="113">
        <v>3969.61</v>
      </c>
      <c r="O1857" s="1"/>
    </row>
    <row r="1858" spans="1:16" ht="12" customHeight="1" thickBot="1">
      <c r="A1858" s="40">
        <v>44945</v>
      </c>
      <c r="B1858" s="110">
        <v>0.30971100000000001</v>
      </c>
      <c r="C1858" s="107">
        <v>0.35958000000000001</v>
      </c>
      <c r="D1858" s="111">
        <v>0.33070899999999998</v>
      </c>
      <c r="E1858" s="43">
        <f>SUM(B1858:D1858)</f>
        <v>1</v>
      </c>
      <c r="F1858" s="89">
        <f>AVERAGE(B1834:B1858)</f>
        <v>0.25391464000000008</v>
      </c>
      <c r="G1858" s="70">
        <f t="shared" si="608"/>
        <v>-2.0997999999999961E-2</v>
      </c>
      <c r="H1858" s="80">
        <f t="shared" si="600"/>
        <v>0.37536264178302992</v>
      </c>
      <c r="I1858" s="80">
        <f t="shared" si="601"/>
        <v>0.47693463375067235</v>
      </c>
      <c r="J1858" s="80">
        <f t="shared" si="602"/>
        <v>0.27379064981538748</v>
      </c>
      <c r="K1858" s="112">
        <v>4015.39</v>
      </c>
      <c r="L1858" s="113">
        <v>3926.59</v>
      </c>
      <c r="M1858" s="113">
        <v>3928.86</v>
      </c>
      <c r="O1858" s="1"/>
    </row>
    <row r="1859" spans="1:16" ht="12" customHeight="1" thickBot="1">
      <c r="A1859" s="40">
        <v>44952</v>
      </c>
      <c r="B1859" s="110">
        <v>0.28366799999999998</v>
      </c>
      <c r="C1859" s="107">
        <v>0.34956999999999999</v>
      </c>
      <c r="D1859" s="111">
        <v>0.36676199999999998</v>
      </c>
      <c r="E1859" s="43">
        <f>SUM(B1859:D1859)</f>
        <v>1</v>
      </c>
      <c r="F1859" s="89">
        <f>AVERAGE(B1834:B1859)</f>
        <v>0.25505900000000004</v>
      </c>
      <c r="G1859" s="70">
        <f t="shared" si="608"/>
        <v>-8.3094000000000001E-2</v>
      </c>
      <c r="H1859" s="80">
        <f t="shared" si="600"/>
        <v>0.37536264178302992</v>
      </c>
      <c r="I1859" s="80">
        <f t="shared" si="601"/>
        <v>0.47693463375067235</v>
      </c>
      <c r="J1859" s="80">
        <f t="shared" si="602"/>
        <v>0.27379064981538748</v>
      </c>
      <c r="K1859" s="112">
        <v>4039.31</v>
      </c>
      <c r="L1859" s="113">
        <v>3885.54</v>
      </c>
      <c r="M1859" s="113">
        <v>4016.22</v>
      </c>
      <c r="O1859" s="1"/>
    </row>
    <row r="1860" spans="1:16" ht="12" customHeight="1" thickBot="1">
      <c r="A1860" s="40">
        <v>44959</v>
      </c>
      <c r="B1860" s="110">
        <v>0.29900300000000002</v>
      </c>
      <c r="C1860" s="107">
        <v>0.35548200000000002</v>
      </c>
      <c r="D1860" s="111">
        <v>0.34551500000000002</v>
      </c>
      <c r="E1860" s="43">
        <f t="shared" ref="E1860:E1867" si="609">SUM(B1860:D1860)</f>
        <v>1</v>
      </c>
      <c r="F1860" s="89">
        <f>AVERAGE(B1834:B1860)</f>
        <v>0.25668655555555558</v>
      </c>
      <c r="G1860" s="70">
        <f t="shared" si="608"/>
        <v>-4.6511999999999998E-2</v>
      </c>
      <c r="H1860" s="80">
        <f t="shared" si="600"/>
        <v>0.37536264178302992</v>
      </c>
      <c r="I1860" s="80">
        <f t="shared" si="601"/>
        <v>0.47693463375067235</v>
      </c>
      <c r="J1860" s="80">
        <f t="shared" si="602"/>
        <v>0.27379064981538748</v>
      </c>
      <c r="K1860" s="112">
        <v>4148.95</v>
      </c>
      <c r="L1860" s="113">
        <v>4017.77</v>
      </c>
      <c r="M1860" s="113">
        <v>4119.21</v>
      </c>
      <c r="O1860" s="1"/>
    </row>
    <row r="1861" spans="1:16" ht="12" customHeight="1" thickBot="1">
      <c r="A1861" s="40">
        <v>44966</v>
      </c>
      <c r="B1861" s="110">
        <v>0.375</v>
      </c>
      <c r="C1861" s="107">
        <v>0.375</v>
      </c>
      <c r="D1861" s="111">
        <v>0.25</v>
      </c>
      <c r="E1861" s="43">
        <f t="shared" si="609"/>
        <v>1</v>
      </c>
      <c r="F1861" s="89">
        <f>AVERAGE(B1834:B1861)</f>
        <v>0.26091203571428573</v>
      </c>
      <c r="G1861" s="70">
        <f t="shared" si="608"/>
        <v>0.125</v>
      </c>
      <c r="H1861" s="80">
        <f t="shared" si="600"/>
        <v>0.37536264178302992</v>
      </c>
      <c r="I1861" s="80">
        <f t="shared" si="601"/>
        <v>0.47693463375067235</v>
      </c>
      <c r="J1861" s="80">
        <f t="shared" si="602"/>
        <v>0.27379064981538748</v>
      </c>
      <c r="K1861" s="112">
        <v>4195.4399999999996</v>
      </c>
      <c r="L1861" s="113">
        <v>4088.39</v>
      </c>
      <c r="M1861" s="113">
        <v>4117.8599999999997</v>
      </c>
      <c r="O1861" s="1"/>
    </row>
    <row r="1862" spans="1:16" ht="12" customHeight="1" thickBot="1">
      <c r="A1862" s="40">
        <v>44973</v>
      </c>
      <c r="B1862" s="110">
        <v>0.34117599999999998</v>
      </c>
      <c r="C1862" s="107">
        <v>0.37058799999999997</v>
      </c>
      <c r="D1862" s="111">
        <v>0.28823500000000002</v>
      </c>
      <c r="E1862" s="43">
        <f t="shared" si="609"/>
        <v>0.99999899999999997</v>
      </c>
      <c r="F1862" s="89">
        <f>AVERAGE(B1834:B1862)</f>
        <v>0.26367975862068971</v>
      </c>
      <c r="G1862" s="70">
        <f t="shared" si="608"/>
        <v>5.294099999999996E-2</v>
      </c>
      <c r="H1862" s="80">
        <f t="shared" si="600"/>
        <v>0.37536264178302992</v>
      </c>
      <c r="I1862" s="80">
        <f t="shared" si="601"/>
        <v>0.47693463375067235</v>
      </c>
      <c r="J1862" s="80">
        <f t="shared" si="602"/>
        <v>0.27379064981538748</v>
      </c>
      <c r="K1862" s="112">
        <v>4159.7700000000004</v>
      </c>
      <c r="L1862" s="113">
        <v>4069.67</v>
      </c>
      <c r="M1862" s="113">
        <v>4147.6000000000004</v>
      </c>
      <c r="O1862" s="1"/>
    </row>
    <row r="1863" spans="1:16" ht="12" customHeight="1" thickBot="1">
      <c r="A1863" s="40">
        <v>44980</v>
      </c>
      <c r="B1863" s="110">
        <v>0.216471</v>
      </c>
      <c r="C1863" s="107">
        <v>0.39764699999999997</v>
      </c>
      <c r="D1863" s="111">
        <v>0.385882</v>
      </c>
      <c r="E1863" s="43">
        <f t="shared" si="609"/>
        <v>1</v>
      </c>
      <c r="F1863" s="89">
        <f>AVERAGE(B1834:B1863)</f>
        <v>0.26210613333333338</v>
      </c>
      <c r="G1863" s="70">
        <f t="shared" si="608"/>
        <v>-0.16941100000000001</v>
      </c>
      <c r="H1863" s="80">
        <f t="shared" si="600"/>
        <v>0.37536264178302992</v>
      </c>
      <c r="I1863" s="80">
        <f t="shared" si="601"/>
        <v>0.47693463375067235</v>
      </c>
      <c r="J1863" s="80">
        <f t="shared" si="602"/>
        <v>0.27379064981538748</v>
      </c>
      <c r="K1863" s="112">
        <v>4136.54</v>
      </c>
      <c r="L1863" s="113">
        <v>3997.34</v>
      </c>
      <c r="M1863" s="113">
        <v>3997.34</v>
      </c>
      <c r="O1863" s="1"/>
    </row>
    <row r="1864" spans="1:16" ht="12" customHeight="1" thickBot="1">
      <c r="A1864" s="40">
        <v>44987</v>
      </c>
      <c r="B1864" s="110">
        <v>0.233766</v>
      </c>
      <c r="C1864" s="107">
        <v>0.31818200000000002</v>
      </c>
      <c r="D1864" s="111">
        <v>0.44805200000000001</v>
      </c>
      <c r="E1864" s="43">
        <f t="shared" si="609"/>
        <v>1</v>
      </c>
      <c r="F1864" s="89">
        <f>AVERAGE(B1834:B1864)</f>
        <v>0.26119193548387104</v>
      </c>
      <c r="G1864" s="70">
        <f t="shared" si="608"/>
        <v>-0.214286</v>
      </c>
      <c r="H1864" s="80">
        <f t="shared" si="600"/>
        <v>0.37536264178302992</v>
      </c>
      <c r="I1864" s="80">
        <f t="shared" si="601"/>
        <v>0.47693463375067235</v>
      </c>
      <c r="J1864" s="80">
        <f t="shared" si="602"/>
        <v>0.27379064981538748</v>
      </c>
      <c r="K1864" s="112">
        <v>4028.3</v>
      </c>
      <c r="L1864" s="113">
        <v>3939.05</v>
      </c>
      <c r="M1864" s="113">
        <v>3951.39</v>
      </c>
      <c r="O1864" s="1"/>
    </row>
    <row r="1865" spans="1:16" ht="12" customHeight="1" thickBot="1">
      <c r="A1865" s="40">
        <v>44994</v>
      </c>
      <c r="B1865" s="110">
        <v>0.248276</v>
      </c>
      <c r="C1865" s="107">
        <v>0.33448299999999997</v>
      </c>
      <c r="D1865" s="111">
        <v>0.41724099999999997</v>
      </c>
      <c r="E1865" s="43">
        <f t="shared" si="609"/>
        <v>1</v>
      </c>
      <c r="F1865" s="89">
        <f>AVERAGE(B1834:B1865)</f>
        <v>0.26078831250000006</v>
      </c>
      <c r="G1865" s="70">
        <f t="shared" ref="G1865:G1870" si="610">B1865-D1865</f>
        <v>-0.16896499999999998</v>
      </c>
      <c r="H1865" s="80">
        <f t="shared" si="600"/>
        <v>0.37536264178302992</v>
      </c>
      <c r="I1865" s="80">
        <f t="shared" si="601"/>
        <v>0.47693463375067235</v>
      </c>
      <c r="J1865" s="80">
        <f t="shared" si="602"/>
        <v>0.27379064981538748</v>
      </c>
      <c r="K1865" s="112">
        <v>4078.49</v>
      </c>
      <c r="L1865" s="113">
        <v>3928.16</v>
      </c>
      <c r="M1865" s="113">
        <v>3986.37</v>
      </c>
      <c r="O1865" s="1"/>
    </row>
    <row r="1866" spans="1:16" ht="12" customHeight="1" thickBot="1">
      <c r="A1866" s="40">
        <v>45001</v>
      </c>
      <c r="B1866" s="110">
        <v>0.19217100000000001</v>
      </c>
      <c r="C1866" s="107">
        <v>0.32384299999999999</v>
      </c>
      <c r="D1866" s="111">
        <v>0.48398600000000003</v>
      </c>
      <c r="E1866" s="43">
        <f t="shared" si="609"/>
        <v>1</v>
      </c>
      <c r="F1866" s="89">
        <f>AVERAGE(B1834:B1866)</f>
        <v>0.25870900000000008</v>
      </c>
      <c r="G1866" s="70">
        <f t="shared" si="610"/>
        <v>-0.29181500000000005</v>
      </c>
      <c r="H1866" s="80">
        <f t="shared" si="600"/>
        <v>0.37536264178302992</v>
      </c>
      <c r="I1866" s="80">
        <f t="shared" si="601"/>
        <v>0.47693463375067235</v>
      </c>
      <c r="J1866" s="80">
        <f t="shared" si="602"/>
        <v>0.27379064981538748</v>
      </c>
      <c r="K1866" s="112">
        <v>4017.81</v>
      </c>
      <c r="L1866" s="113">
        <v>3808.86</v>
      </c>
      <c r="M1866" s="113">
        <v>3891.93</v>
      </c>
      <c r="O1866" s="1"/>
    </row>
    <row r="1867" spans="1:16" ht="12" customHeight="1" thickBot="1">
      <c r="A1867" s="40">
        <v>45008</v>
      </c>
      <c r="B1867" s="110">
        <v>0.20949699999999999</v>
      </c>
      <c r="C1867" s="107">
        <v>0.301676</v>
      </c>
      <c r="D1867" s="111">
        <v>0.48882700000000001</v>
      </c>
      <c r="E1867" s="43">
        <f t="shared" si="609"/>
        <v>1</v>
      </c>
      <c r="F1867" s="89">
        <f>AVERAGE(B1834:B1867)</f>
        <v>0.25726158823529421</v>
      </c>
      <c r="G1867" s="70">
        <f t="shared" si="610"/>
        <v>-0.27933000000000002</v>
      </c>
      <c r="H1867" s="80">
        <f t="shared" si="600"/>
        <v>0.37536264178302992</v>
      </c>
      <c r="I1867" s="80">
        <f t="shared" si="601"/>
        <v>0.47693463375067235</v>
      </c>
      <c r="J1867" s="80">
        <f t="shared" si="602"/>
        <v>0.27379064981538748</v>
      </c>
      <c r="K1867" s="112">
        <v>4039.49</v>
      </c>
      <c r="L1867" s="113">
        <v>3864.11</v>
      </c>
      <c r="M1867" s="113">
        <v>3960.28</v>
      </c>
      <c r="O1867" s="1"/>
    </row>
    <row r="1868" spans="1:16" ht="12" customHeight="1" thickBot="1">
      <c r="A1868" s="40">
        <v>45015</v>
      </c>
      <c r="B1868" s="110">
        <v>0.22509999999999999</v>
      </c>
      <c r="C1868" s="107">
        <v>0.31869999999999998</v>
      </c>
      <c r="D1868" s="111">
        <v>0.45610000000000001</v>
      </c>
      <c r="E1868" s="43">
        <f>SUM(B1868:D1868)</f>
        <v>0.99990000000000001</v>
      </c>
      <c r="F1868" s="89">
        <f>AVERAGE(B1834:B1868)</f>
        <v>0.25634268571428576</v>
      </c>
      <c r="G1868" s="70">
        <f t="shared" si="610"/>
        <v>-0.23100000000000001</v>
      </c>
      <c r="H1868" s="80">
        <f t="shared" si="600"/>
        <v>0.37536264178302992</v>
      </c>
      <c r="I1868" s="80">
        <f t="shared" si="601"/>
        <v>0.47693463375067235</v>
      </c>
      <c r="J1868" s="80">
        <f t="shared" si="602"/>
        <v>0.27379064981538748</v>
      </c>
      <c r="K1868" s="112">
        <v>4057.85</v>
      </c>
      <c r="L1868" s="113">
        <v>4032.1</v>
      </c>
      <c r="M1868" s="113">
        <v>4050.83</v>
      </c>
      <c r="O1868" s="1"/>
    </row>
    <row r="1869" spans="1:16" ht="12" customHeight="1" thickBot="1">
      <c r="A1869" s="40">
        <v>45022</v>
      </c>
      <c r="B1869" s="110">
        <v>0.33329999999999999</v>
      </c>
      <c r="C1869" s="107">
        <v>0.3165</v>
      </c>
      <c r="D1869" s="111">
        <v>0.35020000000000001</v>
      </c>
      <c r="E1869" s="43">
        <f>SUM(B1869:D1869)</f>
        <v>1</v>
      </c>
      <c r="F1869" s="89">
        <f>AVERAGE(B1834:B1869)</f>
        <v>0.25848038888888891</v>
      </c>
      <c r="G1869" s="70">
        <f t="shared" si="610"/>
        <v>-1.6900000000000026E-2</v>
      </c>
      <c r="H1869" s="80">
        <f t="shared" si="600"/>
        <v>0.37536264178302992</v>
      </c>
      <c r="I1869" s="80">
        <f t="shared" si="601"/>
        <v>0.47693463375067235</v>
      </c>
      <c r="J1869" s="80">
        <f t="shared" si="602"/>
        <v>0.27379064981538748</v>
      </c>
      <c r="K1869" s="112">
        <v>4085.56</v>
      </c>
      <c r="L1869" s="113">
        <v>4077.53</v>
      </c>
      <c r="M1869" s="113">
        <v>4077.53</v>
      </c>
      <c r="O1869" s="1"/>
    </row>
    <row r="1870" spans="1:16" ht="12" customHeight="1" thickBot="1">
      <c r="A1870" s="40">
        <v>45029</v>
      </c>
      <c r="B1870" s="110">
        <v>0.26050000000000001</v>
      </c>
      <c r="C1870" s="107">
        <v>0.39460000000000001</v>
      </c>
      <c r="D1870" s="111">
        <v>0.3448</v>
      </c>
      <c r="E1870" s="43">
        <f>SUM(B1870:D1870)</f>
        <v>0.99990000000000001</v>
      </c>
      <c r="F1870" s="89">
        <f>AVERAGE(B1835:B1870)</f>
        <v>0.25722883333333335</v>
      </c>
      <c r="G1870" s="70">
        <f t="shared" si="610"/>
        <v>-8.4299999999999986E-2</v>
      </c>
      <c r="H1870" s="80">
        <f t="shared" si="600"/>
        <v>0.37536264178302992</v>
      </c>
      <c r="I1870" s="80">
        <f t="shared" si="601"/>
        <v>0.47693463375067235</v>
      </c>
      <c r="J1870" s="80">
        <f t="shared" si="602"/>
        <v>0.27379064981538748</v>
      </c>
      <c r="K1870" s="112">
        <v>4120.43</v>
      </c>
      <c r="L1870" s="113">
        <v>4099.3999999999996</v>
      </c>
      <c r="M1870" s="113">
        <v>4114.76</v>
      </c>
      <c r="O1870" s="1"/>
    </row>
    <row r="1871" spans="1:16" ht="12" customHeight="1">
      <c r="A1871" s="5"/>
      <c r="B1871" s="35"/>
      <c r="C1871" s="35"/>
      <c r="D1871" s="35"/>
      <c r="E1871" s="71"/>
      <c r="H1871" s="81"/>
      <c r="I1871" s="81"/>
      <c r="J1871" s="81"/>
      <c r="K1871" s="72"/>
      <c r="L1871" s="72"/>
      <c r="M1871" s="72"/>
      <c r="O1871" s="34"/>
    </row>
    <row r="1872" spans="1:16" ht="12" customHeight="1">
      <c r="A1872" s="5"/>
      <c r="B1872" s="35"/>
      <c r="C1872" s="35"/>
      <c r="D1872" s="35"/>
      <c r="E1872" s="71"/>
      <c r="H1872" s="81"/>
      <c r="I1872" s="81"/>
      <c r="J1872" s="81"/>
      <c r="K1872" s="72"/>
      <c r="L1872" s="72"/>
      <c r="M1872" s="72"/>
      <c r="O1872" s="1"/>
      <c r="P1872" s="1"/>
    </row>
    <row r="1873" spans="1:15" ht="12" customHeight="1">
      <c r="A1873" s="5"/>
      <c r="B1873" s="35"/>
      <c r="C1873" s="35"/>
      <c r="D1873" s="35"/>
      <c r="E1873" s="71"/>
      <c r="H1873" s="81"/>
      <c r="I1873" s="81"/>
      <c r="J1873" s="81"/>
      <c r="K1873" s="72"/>
      <c r="L1873" s="72"/>
      <c r="M1873" s="72"/>
      <c r="O1873" s="1"/>
    </row>
    <row r="1874" spans="1:15" ht="12" customHeight="1">
      <c r="A1874" s="5"/>
      <c r="B1874" s="35"/>
      <c r="C1874" s="35"/>
      <c r="D1874" s="35"/>
      <c r="E1874" s="71"/>
      <c r="H1874" s="81"/>
      <c r="I1874" s="81"/>
      <c r="J1874" s="81"/>
      <c r="K1874" s="72"/>
      <c r="L1874" s="72"/>
      <c r="M1874" s="72"/>
      <c r="O1874" s="34"/>
    </row>
    <row r="1875" spans="1:15" ht="12" customHeight="1">
      <c r="A1875" s="5"/>
      <c r="B1875" s="35"/>
      <c r="C1875" s="35"/>
      <c r="D1875" s="35"/>
      <c r="E1875" s="71"/>
      <c r="H1875" s="81"/>
      <c r="I1875" s="81"/>
      <c r="J1875" s="81"/>
      <c r="K1875" s="72"/>
      <c r="L1875" s="72"/>
      <c r="M1875" s="72"/>
    </row>
    <row r="1876" spans="1:15">
      <c r="A1876" s="22" t="s">
        <v>14</v>
      </c>
      <c r="B1876" s="4"/>
      <c r="C1876" s="4"/>
      <c r="D1876" s="4"/>
      <c r="E1876" s="4"/>
    </row>
    <row r="1877" spans="1:15">
      <c r="A1877" s="24"/>
      <c r="B1877" s="33"/>
      <c r="C1877" s="33"/>
      <c r="D1877" s="33"/>
      <c r="E1877" s="4"/>
    </row>
    <row r="1878" spans="1:15">
      <c r="A1878" s="52" t="s">
        <v>15</v>
      </c>
      <c r="B1878" s="90">
        <f>AVERAGE(B8:B449,B451:B1875)</f>
        <v>0.37536264178302992</v>
      </c>
      <c r="C1878" s="90">
        <f>AVERAGE(C8:C449,C451:C1876)</f>
        <v>0.31407207411385613</v>
      </c>
      <c r="D1878" s="90">
        <f>AVERAGE(D8:D449,D451:D1876)</f>
        <v>0.31056452040816251</v>
      </c>
      <c r="E1878" s="53"/>
      <c r="F1878" s="90">
        <f>AVERAGE(F15:F449,F458:F1876)</f>
        <v>0.37589900261859055</v>
      </c>
      <c r="G1878" s="73">
        <f>AVERAGE(G8:G449,G451:G1876)</f>
        <v>6.4798121374865805E-2</v>
      </c>
      <c r="H1878" s="73"/>
      <c r="I1878" s="73"/>
      <c r="J1878" s="73"/>
      <c r="K1878" s="54"/>
      <c r="L1878" s="54"/>
      <c r="M1878" s="54"/>
    </row>
    <row r="1879" spans="1:15">
      <c r="A1879" s="52" t="s">
        <v>16</v>
      </c>
      <c r="B1879" s="91">
        <f>STDEV(B8:B449,B451:B1876)</f>
        <v>0.10157199196764245</v>
      </c>
      <c r="C1879" s="91">
        <f>STDEV(C8:C449,C451:C1876)</f>
        <v>8.2571042328589264E-2</v>
      </c>
      <c r="D1879" s="91">
        <f>STDEV(D8:D449,D451:D1876)</f>
        <v>9.7959450373776652E-2</v>
      </c>
      <c r="E1879" s="48"/>
      <c r="F1879" s="91">
        <f>STDEV(F15:F449,F458:F1876)</f>
        <v>7.8864255899926655E-2</v>
      </c>
      <c r="G1879" s="59">
        <f>STDEV(G8:G449,G451:G1876)</f>
        <v>0.18167974760781849</v>
      </c>
      <c r="H1879" s="82"/>
      <c r="I1879" s="82"/>
      <c r="J1879" s="82"/>
      <c r="K1879" s="50"/>
      <c r="L1879" s="50"/>
      <c r="M1879" s="50"/>
    </row>
    <row r="1880" spans="1:15">
      <c r="A1880" s="52" t="s">
        <v>17</v>
      </c>
      <c r="B1880" s="91">
        <f>B1878+B1879</f>
        <v>0.47693463375067235</v>
      </c>
      <c r="C1880" s="91">
        <f>C1878+C1879</f>
        <v>0.39664311644244538</v>
      </c>
      <c r="D1880" s="91">
        <f>D1878+D1879</f>
        <v>0.40852397078193914</v>
      </c>
      <c r="E1880" s="48"/>
      <c r="F1880" s="91">
        <f>F1878+F1879</f>
        <v>0.45476325851851718</v>
      </c>
      <c r="G1880" s="59">
        <f>G1878+G1879</f>
        <v>0.24647786898268431</v>
      </c>
      <c r="H1880" s="59"/>
      <c r="I1880" s="59"/>
      <c r="J1880" s="59"/>
      <c r="K1880" s="49"/>
      <c r="L1880" s="49"/>
      <c r="M1880" s="49"/>
    </row>
    <row r="1881" spans="1:15">
      <c r="A1881" s="52" t="s">
        <v>18</v>
      </c>
      <c r="B1881" s="91">
        <f>B1878-B1879</f>
        <v>0.27379064981538748</v>
      </c>
      <c r="C1881" s="91">
        <f>C1878-C1879</f>
        <v>0.23150103178526688</v>
      </c>
      <c r="D1881" s="91">
        <f>D1878-D1879</f>
        <v>0.21260507003438586</v>
      </c>
      <c r="E1881" s="48"/>
      <c r="F1881" s="91">
        <f>F1878-F1879</f>
        <v>0.29703474671866392</v>
      </c>
      <c r="G1881" s="59">
        <f>G1878-G1879</f>
        <v>-0.11688162623295269</v>
      </c>
      <c r="H1881" s="59"/>
      <c r="I1881" s="59"/>
      <c r="J1881" s="59"/>
      <c r="K1881" s="49"/>
      <c r="L1881" s="49"/>
      <c r="M1881" s="49"/>
    </row>
    <row r="1882" spans="1:15">
      <c r="A1882" s="52" t="s">
        <v>19</v>
      </c>
      <c r="B1882" s="51">
        <f>COUNT(B8:B1876)</f>
        <v>1862</v>
      </c>
      <c r="C1882" s="51">
        <f>COUNT(C8:C1876)</f>
        <v>1862</v>
      </c>
      <c r="D1882" s="51">
        <f>COUNT(D8:D1876)</f>
        <v>1862</v>
      </c>
      <c r="E1882" s="51"/>
      <c r="F1882" s="51">
        <f>COUNT(F8:F1876)</f>
        <v>1848</v>
      </c>
      <c r="G1882" s="51">
        <f>COUNT(G8:G1876)</f>
        <v>1862</v>
      </c>
      <c r="H1882" s="59"/>
      <c r="I1882" s="59"/>
      <c r="J1882" s="59"/>
      <c r="K1882" s="49"/>
      <c r="L1882" s="49"/>
      <c r="M1882" s="49"/>
    </row>
    <row r="1883" spans="1:15">
      <c r="A1883" s="52" t="s">
        <v>20</v>
      </c>
      <c r="B1883" s="91">
        <f>MAX(B8:B449,B451:B1876)</f>
        <v>0.75</v>
      </c>
      <c r="C1883" s="91">
        <f>MAX(C8:C449,C451:C1876)</f>
        <v>0.62</v>
      </c>
      <c r="D1883" s="91">
        <f>MAX(D8:D449,D451:D1876)</f>
        <v>0.70269999999999999</v>
      </c>
      <c r="E1883" s="48"/>
      <c r="F1883" s="91">
        <f>MAX(F15:F449,F458:F1876)</f>
        <v>0.64464999999999995</v>
      </c>
      <c r="G1883" s="59">
        <f>MAX(G8:G449,G451:G1876)</f>
        <v>0.62860000000000005</v>
      </c>
      <c r="H1883" s="59"/>
      <c r="I1883" s="59"/>
      <c r="J1883" s="59"/>
      <c r="K1883" s="50">
        <f>MAX(K8:K449,K451:K1876)</f>
        <v>4818.62</v>
      </c>
      <c r="L1883" s="50">
        <f>MAX(L8:L449,L451:L1876)</f>
        <v>4703.96</v>
      </c>
      <c r="M1883" s="50">
        <f>MAX(M8:M449,M451:M1876)</f>
        <v>4793.0600000000004</v>
      </c>
    </row>
    <row r="1884" spans="1:15">
      <c r="A1884" s="52" t="s">
        <v>21</v>
      </c>
      <c r="B1884" s="91">
        <f>MIN(B8:B449,B451:B1876)</f>
        <v>0.12</v>
      </c>
      <c r="C1884" s="91">
        <f>MIN(C8:C449,C451:C1876)</f>
        <v>7.6899999999999996E-2</v>
      </c>
      <c r="D1884" s="91">
        <f>MIN(D8:D449,D451:D1876)</f>
        <v>0.06</v>
      </c>
      <c r="E1884" s="48"/>
      <c r="F1884" s="91">
        <f>MIN(F15:F449,F458:F1876)</f>
        <v>0.17499999999999996</v>
      </c>
      <c r="G1884" s="59">
        <f>MIN(G8:G449,G451:G1876)</f>
        <v>-0.54</v>
      </c>
      <c r="H1884" s="82"/>
      <c r="I1884" s="82"/>
      <c r="J1884" s="82"/>
      <c r="K1884" s="50">
        <f>MIN(K8:K449,K451:K1876)</f>
        <v>233.45</v>
      </c>
      <c r="L1884" s="50">
        <f>MIN(L8:L449,L451:L1876)</f>
        <v>223.92</v>
      </c>
      <c r="M1884" s="50">
        <f>MIN(M8:M449,M451:M1876)</f>
        <v>223.92</v>
      </c>
    </row>
    <row r="1885" spans="1:15">
      <c r="A1885" s="24"/>
    </row>
    <row r="1886" spans="1:15" hidden="1">
      <c r="A1886" s="55" t="s">
        <v>107</v>
      </c>
      <c r="B1886" s="56">
        <f>MAX(B8:B31)</f>
        <v>0.66</v>
      </c>
      <c r="C1886" s="56">
        <f>MAX(C8:C31)</f>
        <v>0.52</v>
      </c>
      <c r="D1886" s="56">
        <f>MAX(D8:D31)</f>
        <v>0.42</v>
      </c>
      <c r="E1886" s="56"/>
      <c r="F1886" s="92">
        <f>MAX(F8:F31)</f>
        <v>0.53</v>
      </c>
      <c r="G1886" s="56">
        <f>MAX(G8:G31)</f>
        <v>0.60000000000000009</v>
      </c>
      <c r="H1886" s="56"/>
      <c r="I1886" s="56"/>
      <c r="J1886" s="56"/>
      <c r="K1886" s="58">
        <f>MAX(K8:K31)</f>
        <v>335.9</v>
      </c>
      <c r="L1886" s="58">
        <f>MAX(L8:L31)</f>
        <v>329.25</v>
      </c>
      <c r="M1886" s="58">
        <f>MAX(M8:M31)</f>
        <v>335.9</v>
      </c>
    </row>
    <row r="1887" spans="1:15" hidden="1">
      <c r="A1887" s="55" t="s">
        <v>22</v>
      </c>
      <c r="B1887" s="56">
        <f>MAX(B32:B83)</f>
        <v>0.45</v>
      </c>
      <c r="C1887" s="56">
        <f>MAX(C32:C83)</f>
        <v>0.62</v>
      </c>
      <c r="D1887" s="56">
        <f>MAX(D32:D83)</f>
        <v>0.39</v>
      </c>
      <c r="E1887" s="56"/>
      <c r="F1887" s="92">
        <f>MAX(F32:F83)</f>
        <v>0.36500000000000005</v>
      </c>
      <c r="G1887" s="56">
        <f>MAX(G32:G83)</f>
        <v>0.30999999999999994</v>
      </c>
      <c r="H1887" s="56"/>
      <c r="I1887" s="56"/>
      <c r="J1887" s="56"/>
      <c r="K1887" s="58">
        <f>MAX(K32:K83)</f>
        <v>283.66000000000003</v>
      </c>
      <c r="L1887" s="58">
        <f>MAX(L32:L83)</f>
        <v>277.27999999999997</v>
      </c>
      <c r="M1887" s="58">
        <f>MAX(M32:M83)</f>
        <v>283.66000000000003</v>
      </c>
    </row>
    <row r="1888" spans="1:15" hidden="1">
      <c r="A1888" s="47" t="s">
        <v>23</v>
      </c>
      <c r="B1888" s="59">
        <f>MAX(B84:B135)</f>
        <v>0.53</v>
      </c>
      <c r="C1888" s="59">
        <f>MAX(C84:C135)</f>
        <v>0.52</v>
      </c>
      <c r="D1888" s="59">
        <f>MAX(D84:D135)</f>
        <v>0.48</v>
      </c>
      <c r="E1888" s="59"/>
      <c r="F1888" s="91">
        <f>MAX(F84:F135)</f>
        <v>0.39874999999999999</v>
      </c>
      <c r="G1888" s="59">
        <f>MAX(G84:G135)</f>
        <v>0.27</v>
      </c>
      <c r="H1888" s="59"/>
      <c r="I1888" s="59"/>
      <c r="J1888" s="59"/>
      <c r="K1888" s="49">
        <f>MAX(K84:K135)</f>
        <v>359.8</v>
      </c>
      <c r="L1888" s="49">
        <f>MAX(L84:L135)</f>
        <v>350.87</v>
      </c>
      <c r="M1888" s="49">
        <f>MAX(M84:M135)</f>
        <v>358.78</v>
      </c>
    </row>
    <row r="1889" spans="1:13" hidden="1">
      <c r="A1889" s="47" t="s">
        <v>24</v>
      </c>
      <c r="B1889" s="59">
        <f>MAX(B136:B187)</f>
        <v>0.52</v>
      </c>
      <c r="C1889" s="59">
        <f>MAX(C136:C187)</f>
        <v>0.56000000000000005</v>
      </c>
      <c r="D1889" s="59">
        <f>MAX(D136:D187)</f>
        <v>0.67</v>
      </c>
      <c r="E1889" s="59"/>
      <c r="F1889" s="91">
        <f>MAX(F136:F187)</f>
        <v>0.37875000000000003</v>
      </c>
      <c r="G1889" s="59">
        <f>MAX(G136:G187)</f>
        <v>0.28000000000000003</v>
      </c>
      <c r="H1889" s="59"/>
      <c r="I1889" s="59"/>
      <c r="J1889" s="59"/>
      <c r="K1889" s="49">
        <f>MAX(K136:K187)</f>
        <v>368.95</v>
      </c>
      <c r="L1889" s="49">
        <f>MAX(L136:L187)</f>
        <v>361.63</v>
      </c>
      <c r="M1889" s="49">
        <f>MAX(M136:M187)</f>
        <v>367.31</v>
      </c>
    </row>
    <row r="1890" spans="1:13" hidden="1">
      <c r="A1890" s="55" t="s">
        <v>25</v>
      </c>
      <c r="B1890" s="56">
        <f>MAX(B188:B239)</f>
        <v>0.57999999999999996</v>
      </c>
      <c r="C1890" s="56">
        <f>MAX(C188:C239)</f>
        <v>0.51</v>
      </c>
      <c r="D1890" s="56">
        <f>MAX(D188:D239)</f>
        <v>0.51</v>
      </c>
      <c r="E1890" s="56"/>
      <c r="F1890" s="92">
        <f>MAX(F188:F239)</f>
        <v>0.50624999999999998</v>
      </c>
      <c r="G1890" s="56">
        <f>MAX(G188:G239)</f>
        <v>0.38</v>
      </c>
      <c r="H1890" s="56"/>
      <c r="I1890" s="56"/>
      <c r="J1890" s="56"/>
      <c r="K1890" s="58">
        <f>MAX(K188:K239)</f>
        <v>406.58</v>
      </c>
      <c r="L1890" s="58">
        <f>MAX(L188:L239)</f>
        <v>391.77</v>
      </c>
      <c r="M1890" s="58">
        <f>MAX(M188:M239)</f>
        <v>406.46</v>
      </c>
    </row>
    <row r="1891" spans="1:13" hidden="1">
      <c r="A1891" s="55" t="s">
        <v>26</v>
      </c>
      <c r="B1891" s="56">
        <f>MAX(B240:B291)</f>
        <v>0.63</v>
      </c>
      <c r="C1891" s="56">
        <f>MAX(C240:C291)</f>
        <v>0.47</v>
      </c>
      <c r="D1891" s="56">
        <f>MAX(D240:D291)</f>
        <v>0.56000000000000005</v>
      </c>
      <c r="E1891" s="56"/>
      <c r="F1891" s="92">
        <f>MAX(F240:F291)</f>
        <v>0.46875</v>
      </c>
      <c r="G1891" s="56">
        <f>MAX(G240:G291)</f>
        <v>0.53</v>
      </c>
      <c r="H1891" s="56"/>
      <c r="I1891" s="56"/>
      <c r="J1891" s="56"/>
      <c r="K1891" s="58">
        <f>MAX(K240:K291)</f>
        <v>441.64</v>
      </c>
      <c r="L1891" s="58">
        <f>MAX(L240:L291)</f>
        <v>438.25</v>
      </c>
      <c r="M1891" s="58">
        <f>MAX(M240:M291)</f>
        <v>441.28</v>
      </c>
    </row>
    <row r="1892" spans="1:13" hidden="1">
      <c r="A1892" s="47" t="s">
        <v>27</v>
      </c>
      <c r="B1892" s="59">
        <f>MAX(B292:B344)</f>
        <v>0.6</v>
      </c>
      <c r="C1892" s="59">
        <f>MAX(C292:C344)</f>
        <v>0.49</v>
      </c>
      <c r="D1892" s="59">
        <f>MAX(D292:D344)</f>
        <v>0.45</v>
      </c>
      <c r="E1892" s="59"/>
      <c r="F1892" s="91">
        <f>MAX(F292:F344)</f>
        <v>0.48249999999999998</v>
      </c>
      <c r="G1892" s="59">
        <f>MAX(G292:G344)</f>
        <v>0.47</v>
      </c>
      <c r="H1892" s="59"/>
      <c r="I1892" s="59"/>
      <c r="J1892" s="59"/>
      <c r="K1892" s="49">
        <f>MAX(K292:K344)</f>
        <v>471.29</v>
      </c>
      <c r="L1892" s="49">
        <f>MAX(L292:L344)</f>
        <v>466.45</v>
      </c>
      <c r="M1892" s="49">
        <f>MAX(M292:M344)</f>
        <v>469.5</v>
      </c>
    </row>
    <row r="1893" spans="1:13" hidden="1">
      <c r="A1893" s="47" t="s">
        <v>28</v>
      </c>
      <c r="B1893" s="59">
        <f>MAX(B345:B396)</f>
        <v>0.49</v>
      </c>
      <c r="C1893" s="59">
        <f>MAX(C345:C396)</f>
        <v>0.52</v>
      </c>
      <c r="D1893" s="59">
        <f>MAX(D345:D396)</f>
        <v>0.48</v>
      </c>
      <c r="E1893" s="59"/>
      <c r="F1893" s="91">
        <f>MAX(F345:F396)</f>
        <v>0.42250000000000004</v>
      </c>
      <c r="G1893" s="59">
        <f>MAX(G345:G396)</f>
        <v>0.26999999999999996</v>
      </c>
      <c r="H1893" s="59"/>
      <c r="I1893" s="59"/>
      <c r="J1893" s="59"/>
      <c r="K1893" s="49">
        <f>MAX(K345:K396)</f>
        <v>482.85</v>
      </c>
      <c r="L1893" s="49">
        <f>MAX(L345:L396)</f>
        <v>472.21</v>
      </c>
      <c r="M1893" s="49">
        <f>MAX(M345:M396)</f>
        <v>478.7</v>
      </c>
    </row>
    <row r="1894" spans="1:13" hidden="1">
      <c r="A1894" s="55" t="s">
        <v>29</v>
      </c>
      <c r="B1894" s="56">
        <f>MAX(B397:B448)</f>
        <v>0.53</v>
      </c>
      <c r="C1894" s="56">
        <f>MAX(C397:C448)</f>
        <v>0.43</v>
      </c>
      <c r="D1894" s="56">
        <f>MAX(D397:D448)</f>
        <v>0.38</v>
      </c>
      <c r="E1894" s="56"/>
      <c r="F1894" s="92">
        <f>MAX(F397:F448)</f>
        <v>0.48500000000000004</v>
      </c>
      <c r="G1894" s="56">
        <f>MAX(G397:G430)</f>
        <v>0.33</v>
      </c>
      <c r="H1894" s="56"/>
      <c r="I1894" s="56"/>
      <c r="J1894" s="56"/>
      <c r="K1894" s="58">
        <f>MAX(K397:K448)</f>
        <v>621.69000000000005</v>
      </c>
      <c r="L1894" s="58">
        <f>MAX(L397:L448)</f>
        <v>616.34</v>
      </c>
      <c r="M1894" s="58">
        <f>MAX(M397:M448)</f>
        <v>617.48</v>
      </c>
    </row>
    <row r="1895" spans="1:13" hidden="1">
      <c r="A1895" s="55" t="s">
        <v>30</v>
      </c>
      <c r="B1895" s="56">
        <f>MAX(B449,B451:B500)</f>
        <v>0.61</v>
      </c>
      <c r="C1895" s="56">
        <f>MAX(C449,C451:C500)</f>
        <v>0.46</v>
      </c>
      <c r="D1895" s="56">
        <f>MAX(D449,D451:D500)</f>
        <v>0.39</v>
      </c>
      <c r="E1895" s="56"/>
      <c r="F1895" s="92">
        <f>MAX(F449,F458:F500)</f>
        <v>0.49124999999999996</v>
      </c>
      <c r="G1895" s="56">
        <f>MAX(G449,G451:G500)</f>
        <v>0.51</v>
      </c>
      <c r="H1895" s="56"/>
      <c r="I1895" s="56"/>
      <c r="J1895" s="56"/>
      <c r="K1895" s="58">
        <f>MAX(K449,K451:K500)</f>
        <v>762.12</v>
      </c>
      <c r="L1895" s="58">
        <f>MAX(L449,L451:L500)</f>
        <v>746.92</v>
      </c>
      <c r="M1895" s="58">
        <f>MAX(M449,M451:M500)</f>
        <v>756.79</v>
      </c>
    </row>
    <row r="1896" spans="1:13" hidden="1">
      <c r="A1896" s="47" t="s">
        <v>31</v>
      </c>
      <c r="B1896" s="59">
        <f>MAX(B501:B553)</f>
        <v>0.63</v>
      </c>
      <c r="C1896" s="59">
        <f>MAX(C501:C553)</f>
        <v>0.46</v>
      </c>
      <c r="D1896" s="59">
        <f>MAX(D501:D553)</f>
        <v>0.37</v>
      </c>
      <c r="E1896" s="59"/>
      <c r="F1896" s="91">
        <f>MAX(F501:F553)</f>
        <v>0.5162500000000001</v>
      </c>
      <c r="G1896" s="59">
        <f>MAX(G501:G553)</f>
        <v>0.48</v>
      </c>
      <c r="H1896" s="59"/>
      <c r="I1896" s="59"/>
      <c r="J1896" s="59"/>
      <c r="K1896" s="49">
        <f>MAX(K501:K553)</f>
        <v>986.25</v>
      </c>
      <c r="L1896" s="49">
        <f>MAX(L501:L553)</f>
        <v>966.16</v>
      </c>
      <c r="M1896" s="49">
        <f>MAX(M501:M553)</f>
        <v>983.79</v>
      </c>
    </row>
    <row r="1897" spans="1:13" hidden="1">
      <c r="A1897" s="47" t="s">
        <v>79</v>
      </c>
      <c r="B1897" s="59">
        <f>MAX(B554:B605)</f>
        <v>0.53</v>
      </c>
      <c r="C1897" s="59">
        <f>MAX(C554:C605)</f>
        <v>0.49</v>
      </c>
      <c r="D1897" s="59">
        <f>MAX(D554:D605)</f>
        <v>0.45</v>
      </c>
      <c r="E1897" s="59"/>
      <c r="F1897" s="91">
        <f>MAX(F524:F605)</f>
        <v>0.5162500000000001</v>
      </c>
      <c r="G1897" s="59">
        <f>MAX(G554:G605)</f>
        <v>0.4</v>
      </c>
      <c r="H1897" s="59"/>
      <c r="I1897" s="59"/>
      <c r="J1897" s="59"/>
      <c r="K1897" s="49">
        <f>MAX(K554:K605)</f>
        <v>1244.93</v>
      </c>
      <c r="L1897" s="49">
        <f>MAX(L554:L605)</f>
        <v>1200.78</v>
      </c>
      <c r="M1897" s="49">
        <f>MAX(M554:M605)</f>
        <v>1229.23</v>
      </c>
    </row>
    <row r="1898" spans="1:13" hidden="1">
      <c r="A1898" s="55" t="s">
        <v>86</v>
      </c>
      <c r="B1898" s="56">
        <f>MAX(B606:B657)</f>
        <v>0.62</v>
      </c>
      <c r="C1898" s="56">
        <f>MAX(C606:C657)</f>
        <v>0.46</v>
      </c>
      <c r="D1898" s="56">
        <f>MAX(D606:D657)</f>
        <v>0.32</v>
      </c>
      <c r="E1898" s="56"/>
      <c r="F1898" s="92">
        <f>MAX(F606:F657)</f>
        <v>0.54874999999999996</v>
      </c>
      <c r="G1898" s="56">
        <f>MAX(G606:G657)</f>
        <v>0.51</v>
      </c>
      <c r="H1898" s="56"/>
      <c r="I1898" s="56"/>
      <c r="J1898" s="56"/>
      <c r="K1898" s="58">
        <f>MAX(K606:K657)</f>
        <v>1473.1</v>
      </c>
      <c r="L1898" s="58">
        <f>MAX(L606:L657)</f>
        <v>1450.83</v>
      </c>
      <c r="M1898" s="58">
        <f>MAX(M606:M657)</f>
        <v>1469.25</v>
      </c>
    </row>
    <row r="1899" spans="1:13" hidden="1">
      <c r="A1899" s="55" t="s">
        <v>87</v>
      </c>
      <c r="B1899" s="56">
        <f>MAX(B658:B708)</f>
        <v>0.75</v>
      </c>
      <c r="C1899" s="56">
        <f>MAX(C658:C708)</f>
        <v>0.48480000000000001</v>
      </c>
      <c r="D1899" s="56">
        <f>MAX(D658:D708)</f>
        <v>0.5111</v>
      </c>
      <c r="E1899" s="56"/>
      <c r="F1899" s="92">
        <f>MAX(F658:F708)</f>
        <v>0.6017499999999999</v>
      </c>
      <c r="G1899" s="56">
        <f>MAX(G658:G708)</f>
        <v>0.61670000000000003</v>
      </c>
      <c r="H1899" s="56"/>
      <c r="I1899" s="56"/>
      <c r="J1899" s="56"/>
      <c r="K1899" s="58">
        <f>MAX(K658:K708)</f>
        <v>1552.87</v>
      </c>
      <c r="L1899" s="58">
        <f>MAX(L658:L708)</f>
        <v>1500.09</v>
      </c>
      <c r="M1899" s="58">
        <f>MAX(M658:M708)</f>
        <v>1527.46</v>
      </c>
    </row>
    <row r="1900" spans="1:13" hidden="1">
      <c r="A1900" s="47" t="s">
        <v>88</v>
      </c>
      <c r="B1900" s="59">
        <f>MAX(B709:B760)</f>
        <v>0.69330000000000003</v>
      </c>
      <c r="C1900" s="59">
        <f>MAX(C709:C760)</f>
        <v>0.4783</v>
      </c>
      <c r="D1900" s="59">
        <f>MAX(D709:D760)</f>
        <v>0.47220000000000001</v>
      </c>
      <c r="E1900" s="59"/>
      <c r="F1900" s="91">
        <f>MAX(F709:F760)</f>
        <v>0.54807499999999998</v>
      </c>
      <c r="G1900" s="59">
        <f>MAX(G709:G760)</f>
        <v>0.49330000000000002</v>
      </c>
      <c r="H1900" s="59"/>
      <c r="I1900" s="59"/>
      <c r="J1900" s="59"/>
      <c r="K1900" s="50">
        <f>MAX(K709:K760)</f>
        <v>1383.37</v>
      </c>
      <c r="L1900" s="50">
        <f>MAX(L709:L760)</f>
        <v>1348.72</v>
      </c>
      <c r="M1900" s="50">
        <f>MAX(M709:M760)</f>
        <v>1354.95</v>
      </c>
    </row>
    <row r="1901" spans="1:13" hidden="1">
      <c r="A1901" s="47" t="s">
        <v>102</v>
      </c>
      <c r="B1901" s="59">
        <f>MAX(B761:B812)</f>
        <v>0.5645</v>
      </c>
      <c r="C1901" s="59">
        <f>MAX(C761:C812)</f>
        <v>0.40910000000000002</v>
      </c>
      <c r="D1901" s="59">
        <f>MAX(D761:D812)</f>
        <v>0.54810000000000003</v>
      </c>
      <c r="E1901" s="59"/>
      <c r="F1901" s="91">
        <f>MAX(F761:F812)</f>
        <v>0.5803625</v>
      </c>
      <c r="G1901" s="59">
        <f>MAX(G761:G812)</f>
        <v>0.4194</v>
      </c>
      <c r="H1901" s="59"/>
      <c r="I1901" s="59"/>
      <c r="J1901" s="59"/>
      <c r="K1901" s="50">
        <f>MAX(K761:K812)</f>
        <v>1176.97</v>
      </c>
      <c r="L1901" s="50">
        <f>MAX(L761:L812)</f>
        <v>1151.6099999999999</v>
      </c>
      <c r="M1901" s="50">
        <f>MAX(M761:M812)</f>
        <v>1172.51</v>
      </c>
    </row>
    <row r="1902" spans="1:13" hidden="1">
      <c r="A1902" s="55" t="s">
        <v>108</v>
      </c>
      <c r="B1902" s="56">
        <f>MAX(B813:B864)</f>
        <v>0.71430000000000005</v>
      </c>
      <c r="C1902" s="56">
        <f>MAX(C813:C864)</f>
        <v>0.51429999999999998</v>
      </c>
      <c r="D1902" s="56">
        <f>MAX(D813:D864)</f>
        <v>0.57889999999999997</v>
      </c>
      <c r="E1902" s="56"/>
      <c r="F1902" s="92">
        <f>MAX(F813:F864)</f>
        <v>0.59358750000000005</v>
      </c>
      <c r="G1902" s="56">
        <f>MAX(G813:G864)</f>
        <v>0.62860000000000005</v>
      </c>
      <c r="H1902" s="56"/>
      <c r="I1902" s="56"/>
      <c r="J1902" s="56"/>
      <c r="K1902" s="60">
        <f>MAX(K813:K864)</f>
        <v>1098.47</v>
      </c>
      <c r="L1902" s="60">
        <f>MAX(L813:L864)</f>
        <v>1086.1400000000001</v>
      </c>
      <c r="M1902" s="60">
        <f>MAX(M813:M864)</f>
        <v>1095.8900000000001</v>
      </c>
    </row>
    <row r="1903" spans="1:13" hidden="1">
      <c r="A1903" s="55" t="s">
        <v>112</v>
      </c>
      <c r="B1903" s="56">
        <f>MAX(B865:B917)</f>
        <v>0.69510000000000005</v>
      </c>
      <c r="C1903" s="56">
        <f>MAX(C865:C917)</f>
        <v>0.40479999999999999</v>
      </c>
      <c r="D1903" s="56">
        <f>MAX(D865:D917)</f>
        <v>0.43419999999999997</v>
      </c>
      <c r="E1903" s="56"/>
      <c r="F1903" s="92">
        <f>MAX(F865:F917)</f>
        <v>0.64464999999999995</v>
      </c>
      <c r="G1903" s="56">
        <f>MAX(G865:G917)</f>
        <v>0.56180000000000008</v>
      </c>
      <c r="H1903" s="56"/>
      <c r="I1903" s="56"/>
      <c r="J1903" s="56"/>
      <c r="K1903" s="60">
        <f>MAX(K918:K937)</f>
        <v>1229.06</v>
      </c>
      <c r="L1903" s="60">
        <f>MAX(L865:L917)</f>
        <v>1204.92</v>
      </c>
      <c r="M1903" s="60">
        <f>MAX(M865:M917)</f>
        <v>1213.45</v>
      </c>
    </row>
    <row r="1904" spans="1:13" hidden="1">
      <c r="A1904" s="47" t="s">
        <v>118</v>
      </c>
      <c r="B1904" s="59">
        <f>MAX(B918:B969)</f>
        <v>0.58620000000000005</v>
      </c>
      <c r="C1904" s="59">
        <f>MAX(C918:C969)</f>
        <v>0.41760000000000003</v>
      </c>
      <c r="D1904" s="59">
        <f>MAX(D918:D969)</f>
        <v>0.50980000000000003</v>
      </c>
      <c r="E1904" s="59"/>
      <c r="F1904" s="91">
        <f>MAX(F918:F969)</f>
        <v>0.53776250000000003</v>
      </c>
      <c r="G1904" s="59">
        <f>MAX(G918:G969)</f>
        <v>0.4385</v>
      </c>
      <c r="H1904" s="59"/>
      <c r="I1904" s="59"/>
      <c r="J1904" s="59"/>
      <c r="K1904" s="49">
        <f>MAX(K918:K969)</f>
        <v>1272.8900000000001</v>
      </c>
      <c r="L1904" s="49">
        <f>MAX(L918:L969)</f>
        <v>1259.51</v>
      </c>
      <c r="M1904" s="49">
        <f>MAX(M918:M969)</f>
        <v>1268.6600000000001</v>
      </c>
    </row>
    <row r="1905" spans="1:13" hidden="1">
      <c r="A1905" s="47" t="s">
        <v>123</v>
      </c>
      <c r="B1905" s="59">
        <f>MAX(B970:B1021)</f>
        <v>0.58960000000000001</v>
      </c>
      <c r="C1905" s="59">
        <f>MAX(C970:C1021)</f>
        <v>0.35899999999999999</v>
      </c>
      <c r="D1905" s="59">
        <f>MAX(D970:D1021)</f>
        <v>0.57799999999999996</v>
      </c>
      <c r="E1905" s="59"/>
      <c r="F1905" s="91">
        <f>MAX(F970:F1021)</f>
        <v>0.48318749999999999</v>
      </c>
      <c r="G1905" s="59">
        <f>MAX(G970:G1021)</f>
        <v>0.39880000000000004</v>
      </c>
      <c r="H1905" s="59"/>
      <c r="I1905" s="59"/>
      <c r="J1905" s="59"/>
      <c r="K1905" s="49">
        <f>MAX(K970:K1021)</f>
        <v>1427.26</v>
      </c>
      <c r="L1905" s="49">
        <f>MAX(L970:L1021)</f>
        <v>1423.2</v>
      </c>
      <c r="M1905" s="49">
        <f>MAX(M970:M1021)</f>
        <v>1425.84</v>
      </c>
    </row>
    <row r="1906" spans="1:13" hidden="1">
      <c r="A1906" s="55" t="s">
        <v>124</v>
      </c>
      <c r="B1906" s="56">
        <f>MAX(B1022:B1073)</f>
        <v>0.57779999999999998</v>
      </c>
      <c r="C1906" s="56">
        <f>MAX(C1022:C1073)</f>
        <v>0.31709999999999999</v>
      </c>
      <c r="D1906" s="56">
        <f>MAX(D1022:D1073)</f>
        <v>0.56120000000000003</v>
      </c>
      <c r="E1906" s="56"/>
      <c r="F1906" s="92">
        <f>MAX(F1022:F1073)</f>
        <v>0.48094999999999999</v>
      </c>
      <c r="G1906" s="56">
        <f>MAX(G1022:G1073)</f>
        <v>0.31540000000000001</v>
      </c>
      <c r="H1906" s="56"/>
      <c r="I1906" s="56"/>
      <c r="J1906" s="56"/>
      <c r="K1906" s="58">
        <f>MAX(K1022:K1073)</f>
        <v>1565.22</v>
      </c>
      <c r="L1906" s="58">
        <f>MAX(L1022:L1073)</f>
        <v>1555.62</v>
      </c>
      <c r="M1906" s="58">
        <f>MAX(M1022:M1073)</f>
        <v>1562.47</v>
      </c>
    </row>
    <row r="1907" spans="1:13" hidden="1">
      <c r="A1907" s="55" t="s">
        <v>133</v>
      </c>
      <c r="B1907" s="56">
        <f>MAX(B1074:B1125)</f>
        <v>0.53290000000000004</v>
      </c>
      <c r="C1907" s="56">
        <f>MAX(C1074:C1125)</f>
        <v>0.27189999999999998</v>
      </c>
      <c r="D1907" s="56">
        <f>MAX(D1074:D1125)</f>
        <v>0.60840000000000005</v>
      </c>
      <c r="E1907" s="56"/>
      <c r="F1907" s="92">
        <f>MAX(F1074:F1125)</f>
        <v>0.44632500000000008</v>
      </c>
      <c r="G1907" s="56">
        <f>MAX(G1074:G1125)</f>
        <v>0.28090000000000004</v>
      </c>
      <c r="H1907" s="83"/>
      <c r="I1907" s="83"/>
      <c r="J1907" s="83"/>
      <c r="K1907" s="58">
        <f>MAX(K1074:K1125)</f>
        <v>1455.74</v>
      </c>
      <c r="L1907" s="58">
        <f>MAX(L1074:L1125)</f>
        <v>1447.37</v>
      </c>
      <c r="M1907" s="58">
        <f>MAX(M1074:M1125)</f>
        <v>1450.38</v>
      </c>
    </row>
    <row r="1908" spans="1:13" hidden="1">
      <c r="A1908" s="47" t="s">
        <v>138</v>
      </c>
      <c r="B1908" s="59">
        <f>MAX(B1126:B1178)</f>
        <v>0.51</v>
      </c>
      <c r="C1908" s="59">
        <f>MAX(C1126:C1178)</f>
        <v>0.31340000000000001</v>
      </c>
      <c r="D1908" s="59">
        <f>MAX(D1126:D1178)</f>
        <v>0.70269999999999999</v>
      </c>
      <c r="E1908" s="59"/>
      <c r="F1908" s="91">
        <f>MAX(F1126:F1178)</f>
        <v>0.42027500000000001</v>
      </c>
      <c r="G1908" s="59">
        <f>MAX(G1126:G1178)</f>
        <v>0.26229999999999998</v>
      </c>
      <c r="H1908" s="82"/>
      <c r="I1908" s="82"/>
      <c r="J1908" s="82"/>
      <c r="K1908" s="49">
        <f>MAX(K1126:K1178)</f>
        <v>1130.3800000000001</v>
      </c>
      <c r="L1908" s="49">
        <f>MAX(L1126:L1178)</f>
        <v>1126.17</v>
      </c>
      <c r="M1908" s="49">
        <f>MAX(M1126:M1178)</f>
        <v>1127.78</v>
      </c>
    </row>
    <row r="1909" spans="1:13" hidden="1">
      <c r="A1909" s="47" t="s">
        <v>143</v>
      </c>
      <c r="B1909" s="59">
        <f>MAX(B1179:B1230)</f>
        <v>0.63280000000000003</v>
      </c>
      <c r="C1909" s="59">
        <f>MAX(C1179:C1230)</f>
        <v>0.37930000000000003</v>
      </c>
      <c r="D1909" s="59">
        <f>MAX(D1179:D1230)</f>
        <v>0.57069999999999999</v>
      </c>
      <c r="E1909" s="59"/>
      <c r="F1909" s="91">
        <f>MAX(F1179:F1230)</f>
        <v>0.51598750000000004</v>
      </c>
      <c r="G1909" s="59">
        <f>MAX(G1179:G1230)</f>
        <v>0.46879999999999999</v>
      </c>
      <c r="H1909" s="82"/>
      <c r="I1909" s="82"/>
      <c r="J1909" s="82"/>
      <c r="K1909" s="49">
        <f>MAX(K1179:K1230)</f>
        <v>1262.5999999999999</v>
      </c>
      <c r="L1909" s="49">
        <f>MAX(L1179:L1230)</f>
        <v>1258.78</v>
      </c>
      <c r="M1909" s="49">
        <f>MAX(M1179:M1230)</f>
        <v>1259.78</v>
      </c>
    </row>
    <row r="1910" spans="1:13" hidden="1">
      <c r="A1910" s="55" t="s">
        <v>148</v>
      </c>
      <c r="B1910" s="56">
        <f>MAX(B1231:B1282)</f>
        <v>0.55879999999999996</v>
      </c>
      <c r="C1910" s="56">
        <f>MAX(C1231:C1282)</f>
        <v>0.38039000000000001</v>
      </c>
      <c r="D1910" s="56">
        <f>MAX(D1231:D1282)</f>
        <v>0.4985</v>
      </c>
      <c r="E1910" s="56"/>
      <c r="F1910" s="92">
        <f>MAX(F1231:F1282)</f>
        <v>0.53349999999999997</v>
      </c>
      <c r="G1910" s="56">
        <f>MAX(G1231:G1282)</f>
        <v>0.37629999999999997</v>
      </c>
      <c r="H1910" s="56"/>
      <c r="I1910" s="56"/>
      <c r="J1910" s="56"/>
      <c r="K1910" s="58">
        <f>MAX(K1231:K1282)</f>
        <v>1370.58</v>
      </c>
      <c r="L1910" s="58">
        <f>MAX(L1231:L1282)</f>
        <v>1358.69</v>
      </c>
      <c r="M1910" s="58">
        <f>MAX(M1231:M1282)</f>
        <v>1363.61</v>
      </c>
    </row>
    <row r="1911" spans="1:13" hidden="1">
      <c r="A1911" s="55" t="s">
        <v>150</v>
      </c>
      <c r="B1911" s="56">
        <f>MAX(B1283:B1334)</f>
        <v>0.51642999999999994</v>
      </c>
      <c r="C1911" s="56">
        <f>MAX(C1283:C1334)</f>
        <v>0.361765</v>
      </c>
      <c r="D1911" s="56">
        <f>MAX(D1283:D1334)</f>
        <v>0.48823499999999997</v>
      </c>
      <c r="E1911" s="56"/>
      <c r="F1911" s="92">
        <f>MAX(F1283:F1334)</f>
        <v>0.46937300000000004</v>
      </c>
      <c r="G1911" s="56">
        <f>MAX(G1283:G1334)</f>
        <v>0.3196</v>
      </c>
      <c r="H1911" s="56"/>
      <c r="I1911" s="56"/>
      <c r="J1911" s="56"/>
      <c r="K1911" s="58">
        <f>MAX(K1283:K1334)</f>
        <v>1474.51</v>
      </c>
      <c r="L1911" s="58">
        <f>MAX(L1283:L1334)</f>
        <v>1430.64</v>
      </c>
      <c r="M1911" s="58">
        <f>MAX(M1283:M1334)</f>
        <v>1461.05</v>
      </c>
    </row>
    <row r="1912" spans="1:13" hidden="1">
      <c r="A1912" s="47" t="s">
        <v>151</v>
      </c>
      <c r="B1912" s="59">
        <f>MAX(B1335:B1386)</f>
        <v>0.550562</v>
      </c>
      <c r="C1912" s="59">
        <f>MAX(C1335:C1386)</f>
        <v>0.39383600000000002</v>
      </c>
      <c r="D1912" s="59">
        <f>MAX(D1335:D1386)</f>
        <v>0.54482799999999998</v>
      </c>
      <c r="E1912" s="59"/>
      <c r="F1912" s="91">
        <f>MAX(F1335:F1386)</f>
        <v>0.45440387499999996</v>
      </c>
      <c r="G1912" s="59">
        <f>MAX(G1335:G1386)</f>
        <v>0.36516899999999997</v>
      </c>
      <c r="H1912" s="59"/>
      <c r="I1912" s="59"/>
      <c r="J1912" s="59"/>
      <c r="K1912" s="49">
        <f>MAX(K1335:K1386)</f>
        <v>1833.32</v>
      </c>
      <c r="L1912" s="49">
        <f>MAX(L1335:L1386)</f>
        <v>1779.09</v>
      </c>
      <c r="M1912" s="49">
        <f>MAX(M1335:M1386)</f>
        <v>1833.32</v>
      </c>
    </row>
    <row r="1913" spans="1:13" hidden="1">
      <c r="A1913" s="47" t="s">
        <v>163</v>
      </c>
      <c r="B1913" s="59">
        <f>MAX(B1387:B1438)</f>
        <v>0.57930999999999999</v>
      </c>
      <c r="C1913" s="59">
        <f>MAX(C1387:C1438)</f>
        <v>0.44267499999999999</v>
      </c>
      <c r="D1913" s="59">
        <f>MAX(D1387:D1438)</f>
        <v>0.38226300000000002</v>
      </c>
      <c r="E1913" s="59"/>
      <c r="F1913" s="91">
        <f>MAX(F1387:F1438)</f>
        <v>0.49829449999999997</v>
      </c>
      <c r="G1913" s="59">
        <f>MAX(G1387:G1438)</f>
        <v>0.38620699999999997</v>
      </c>
      <c r="H1913" s="59"/>
      <c r="I1913" s="59"/>
      <c r="J1913" s="59"/>
      <c r="K1913" s="49">
        <f>MAX(K1387:K1438)</f>
        <v>2093.5500000000002</v>
      </c>
      <c r="L1913" s="49">
        <f>MAX(L1387:L1438)</f>
        <v>2049.5700000000002</v>
      </c>
      <c r="M1913" s="49">
        <f>MAX(M1387:M1438)</f>
        <v>2090.5700000000002</v>
      </c>
    </row>
    <row r="1914" spans="1:13" hidden="1">
      <c r="A1914" s="55" t="s">
        <v>168</v>
      </c>
      <c r="B1914" s="56">
        <f>MAX(B1439:B1491)</f>
        <v>0.51737500000000003</v>
      </c>
      <c r="C1914" s="56">
        <f>MAX(C1439:C1491)</f>
        <v>0.51312000000000002</v>
      </c>
      <c r="D1914" s="56">
        <f>MAX(D1439:D1491)</f>
        <v>0.40703499999999998</v>
      </c>
      <c r="E1914" s="56"/>
      <c r="F1914" s="92">
        <f>MAX(F1439:F1491)</f>
        <v>0.48538112499999997</v>
      </c>
      <c r="G1914" s="56">
        <f>MAX(G1439:G1491)</f>
        <v>0.32432500000000003</v>
      </c>
      <c r="H1914" s="56"/>
      <c r="I1914" s="56"/>
      <c r="J1914" s="56"/>
      <c r="K1914" s="58">
        <f>MAX(K1439:K1491)</f>
        <v>2134.7199999999998</v>
      </c>
      <c r="L1914" s="58">
        <f>MAX(L1439:L1491)</f>
        <v>2102.4899999999998</v>
      </c>
      <c r="M1914" s="58">
        <f>MAX(M1439:M1491)</f>
        <v>2125.85</v>
      </c>
    </row>
    <row r="1915" spans="1:13" hidden="1">
      <c r="A1915" s="55" t="s">
        <v>173</v>
      </c>
      <c r="B1915" s="56">
        <f>MAX(B1492:B1543)</f>
        <v>0.49893799999999999</v>
      </c>
      <c r="C1915" s="56">
        <f>MAX(C1492:C1543)</f>
        <v>0.52859999999999996</v>
      </c>
      <c r="D1915" s="56">
        <f>MAX(D1492:D1543)</f>
        <v>0.48705500000000002</v>
      </c>
      <c r="E1915" s="56"/>
      <c r="F1915" s="92">
        <f>MAX(F1492:F1543)</f>
        <v>0.44645687500000003</v>
      </c>
      <c r="G1915" s="56">
        <f>MAX(G1492:G1543)</f>
        <v>0.27813100000000002</v>
      </c>
      <c r="H1915" s="56"/>
      <c r="I1915" s="56"/>
      <c r="J1915" s="56"/>
      <c r="K1915" s="58">
        <f>MAX(K1492:K1543)</f>
        <v>2277.5300000000002</v>
      </c>
      <c r="L1915" s="58">
        <f>MAX(L1492:L1543)</f>
        <v>2253.77</v>
      </c>
      <c r="M1915" s="58">
        <f>MAX(M1492:M1543)</f>
        <v>2258.66</v>
      </c>
    </row>
    <row r="1916" spans="1:13" hidden="1">
      <c r="A1916" s="47" t="s">
        <v>186</v>
      </c>
      <c r="B1916" s="59">
        <f>MAX(B1544:B1595)</f>
        <v>0.52645500000000001</v>
      </c>
      <c r="C1916" s="59">
        <f>MAX(C1544:C1595)</f>
        <v>0.43428600000000001</v>
      </c>
      <c r="D1916" s="59">
        <f>MAX(D1544:D1595)</f>
        <v>0.46500000000000002</v>
      </c>
      <c r="E1916" s="59"/>
      <c r="F1916" s="91">
        <f>MAX(F1544:F1595)</f>
        <v>0.45559650000000007</v>
      </c>
      <c r="G1916" s="59">
        <f>MAX(G1544:G1595)</f>
        <v>0.320106</v>
      </c>
      <c r="H1916" s="59"/>
      <c r="I1916" s="59"/>
      <c r="J1916" s="59"/>
      <c r="K1916" s="49">
        <f>MAX(K1544:K1595)</f>
        <v>2694.97</v>
      </c>
      <c r="L1916" s="49">
        <f>MAX(L1544:L1595)</f>
        <v>2676.11</v>
      </c>
      <c r="M1916" s="49">
        <f>MAX(M1544:M1595)</f>
        <v>2682.62</v>
      </c>
    </row>
    <row r="1917" spans="1:13" hidden="1">
      <c r="A1917" s="47" t="s">
        <v>187</v>
      </c>
      <c r="B1917" s="59">
        <f>MAX(B1596:B1647)</f>
        <v>0.59753100000000003</v>
      </c>
      <c r="C1917" s="59">
        <f>MAX(C1596:C1647)</f>
        <v>0.45214500000000002</v>
      </c>
      <c r="D1917" s="59">
        <f>MAX(D1596:D1647)</f>
        <v>0.50297599999999998</v>
      </c>
      <c r="E1917" s="59"/>
      <c r="F1917" s="91">
        <f>MAX(F1596:F1647)</f>
        <v>0.50113462499999994</v>
      </c>
      <c r="G1917" s="59">
        <f>MAX(G1596:G1647)</f>
        <v>0.44197500000000001</v>
      </c>
      <c r="H1917" s="59"/>
      <c r="I1917" s="59"/>
      <c r="J1917" s="59"/>
      <c r="K1917" s="49">
        <f>MAX(K1596:K1647)</f>
        <v>2940.91</v>
      </c>
      <c r="L1917" s="49">
        <f>MAX(L1596:L1647)</f>
        <v>2903.28</v>
      </c>
      <c r="M1917" s="49">
        <f>MAX(M1596:M1647)</f>
        <v>2925.51</v>
      </c>
    </row>
    <row r="1918" spans="1:13" hidden="1">
      <c r="A1918" s="55" t="s">
        <v>188</v>
      </c>
      <c r="B1918" s="56">
        <f>MAX(B1648:B1699)</f>
        <v>0.44094499999999998</v>
      </c>
      <c r="C1918" s="56">
        <f>MAX(C1648:C1699)</f>
        <v>0.46306799999999998</v>
      </c>
      <c r="D1918" s="56">
        <f>MAX(D1648:D1699)</f>
        <v>0.48195300000000002</v>
      </c>
      <c r="E1918" s="56"/>
      <c r="F1918" s="92">
        <f>MAX(F1648:F1699)</f>
        <v>0.38029587500000006</v>
      </c>
      <c r="G1918" s="56">
        <f>MAX(G1648:G1699)</f>
        <v>0.23622099999999999</v>
      </c>
      <c r="H1918" s="56"/>
      <c r="I1918" s="56"/>
      <c r="J1918" s="56"/>
      <c r="K1918" s="58">
        <f>MAX(K1648:K1699)</f>
        <v>3227.78</v>
      </c>
      <c r="L1918" s="58">
        <f>MAX(L1648:L1699)</f>
        <v>3191.03</v>
      </c>
      <c r="M1918" s="58">
        <f>MAX(M1648:M1699)</f>
        <v>3223.38</v>
      </c>
    </row>
    <row r="1919" spans="1:13" hidden="1">
      <c r="A1919" s="55" t="s">
        <v>189</v>
      </c>
      <c r="B1919" s="56">
        <f>MAX(B1700:B1752)</f>
        <v>0.55837599999999998</v>
      </c>
      <c r="C1919" s="56">
        <f>MAX(C1700:C1752)</f>
        <v>0.40909099999999998</v>
      </c>
      <c r="D1919" s="56">
        <f>MAX(D1700:D1752)</f>
        <v>0.52662699999999996</v>
      </c>
      <c r="E1919" s="56"/>
      <c r="F1919" s="92">
        <f>MAX(F1700:F1752)</f>
        <v>0.47205262499999995</v>
      </c>
      <c r="G1919" s="56">
        <f>MAX(G1700:G1752)</f>
        <v>0.30964499999999995</v>
      </c>
      <c r="H1919" s="56"/>
      <c r="I1919" s="56"/>
      <c r="J1919" s="56"/>
      <c r="K1919" s="58">
        <f>MAX(K1700:K1752)</f>
        <v>3756.12</v>
      </c>
      <c r="L1919" s="58">
        <f>MAX(L1700:L1752)</f>
        <v>3676.16</v>
      </c>
      <c r="M1919" s="58">
        <f>MAX(M1700:M1752)</f>
        <v>3732.04</v>
      </c>
    </row>
    <row r="1920" spans="1:13" hidden="1">
      <c r="A1920" s="47" t="s">
        <v>198</v>
      </c>
      <c r="B1920" s="59">
        <f>MAX(B1753:B1803)</f>
        <v>0.569079</v>
      </c>
      <c r="C1920" s="59">
        <f>MAX(C1753:C1803)</f>
        <v>0.39759</v>
      </c>
      <c r="D1920" s="59">
        <f>MAX(D1753:D1803)</f>
        <v>0.42381000000000002</v>
      </c>
      <c r="E1920" s="59"/>
      <c r="F1920" s="91">
        <f>MAX(F1753:F1803)</f>
        <v>0.46375310526315788</v>
      </c>
      <c r="G1920" s="59">
        <f>MAX(G1753:G1803)</f>
        <v>0.36513200000000001</v>
      </c>
      <c r="H1920" s="59"/>
      <c r="I1920" s="59"/>
      <c r="J1920" s="59"/>
      <c r="K1920" s="49">
        <f>MAX(K1753:K1803)</f>
        <v>4807.0200000000004</v>
      </c>
      <c r="L1920" s="49">
        <f>MAX(L1753:L1803)</f>
        <v>4703.96</v>
      </c>
      <c r="M1920" s="49">
        <f>MAX(M1753:M1803)</f>
        <v>4793.0600000000004</v>
      </c>
    </row>
    <row r="1921" spans="1:13" hidden="1">
      <c r="A1921" s="47" t="s">
        <v>203</v>
      </c>
      <c r="B1921" s="59">
        <f>MAX(B1804:B1855)</f>
        <v>0.33451999999999998</v>
      </c>
      <c r="C1921" s="59">
        <f>MAX(C1804:C1855)</f>
        <v>0.40579700000000002</v>
      </c>
      <c r="D1921" s="59">
        <f>MAX(D1804:D1855)</f>
        <v>0.60869600000000001</v>
      </c>
      <c r="E1921" s="59"/>
      <c r="F1921" s="59">
        <f>MAX(F1804:F1855)</f>
        <v>0.34889234782608691</v>
      </c>
      <c r="G1921" s="59">
        <f>MAX(G1804:G1855)</f>
        <v>4.347899999999999E-2</v>
      </c>
      <c r="H1921" s="59"/>
      <c r="I1921" s="59"/>
      <c r="J1921" s="59"/>
      <c r="K1921" s="49">
        <f>MAX(K1804:K1855)</f>
        <v>4818.62</v>
      </c>
      <c r="L1921" s="49">
        <f>MAX(L1804:L1855)</f>
        <v>4699.4399999999996</v>
      </c>
      <c r="M1921" s="49">
        <f>MAX(M1804:M1855)</f>
        <v>4726.3500000000004</v>
      </c>
    </row>
    <row r="1922" spans="1:13">
      <c r="A1922" s="22"/>
      <c r="B1922" s="33"/>
      <c r="C1922" s="33"/>
      <c r="D1922" s="33"/>
      <c r="E1922" s="33"/>
      <c r="H1922" s="84"/>
      <c r="I1922" s="84"/>
      <c r="J1922" s="84"/>
    </row>
    <row r="1923" spans="1:13">
      <c r="A1923" s="55" t="s">
        <v>32</v>
      </c>
      <c r="B1923" s="56">
        <f>MIN(B8:B31)</f>
        <v>0.23</v>
      </c>
      <c r="C1923" s="56">
        <f>MIN(C8:C31)</f>
        <v>0.15</v>
      </c>
      <c r="D1923" s="56">
        <f>MIN(D8:D31)</f>
        <v>0.06</v>
      </c>
      <c r="E1923" s="56"/>
      <c r="F1923" s="92">
        <f>MIN(F8:F31)</f>
        <v>0.28875000000000001</v>
      </c>
      <c r="G1923" s="56">
        <f>MIN(G8:G31)</f>
        <v>-0.16999999999999998</v>
      </c>
      <c r="H1923" s="56"/>
      <c r="I1923" s="56"/>
      <c r="J1923" s="56"/>
      <c r="K1923" s="58">
        <f>MIN(K8:K31)</f>
        <v>233.45</v>
      </c>
      <c r="L1923" s="58">
        <f>MIN(L8:L31)</f>
        <v>223.92</v>
      </c>
      <c r="M1923" s="58">
        <f>MIN(M8:M31)</f>
        <v>223.92</v>
      </c>
    </row>
    <row r="1924" spans="1:13">
      <c r="A1924" s="55" t="s">
        <v>33</v>
      </c>
      <c r="B1924" s="56">
        <f>MIN(B32:B83)</f>
        <v>0.13</v>
      </c>
      <c r="C1924" s="56">
        <f>MIN(C32:C83)</f>
        <v>0.34</v>
      </c>
      <c r="D1924" s="56">
        <f>MIN(D32:D83)</f>
        <v>0.1</v>
      </c>
      <c r="E1924" s="56"/>
      <c r="F1924" s="92">
        <f>MIN(F32:F83)</f>
        <v>0.20624999999999999</v>
      </c>
      <c r="G1924" s="56">
        <f>MIN(G32:G83)</f>
        <v>-0.25</v>
      </c>
      <c r="H1924" s="56"/>
      <c r="I1924" s="56"/>
      <c r="J1924" s="56"/>
      <c r="K1924" s="58">
        <f>MIN(K32:K83)</f>
        <v>251.88</v>
      </c>
      <c r="L1924" s="58">
        <f>MIN(L32:L83)</f>
        <v>242.63</v>
      </c>
      <c r="M1924" s="58">
        <f>MIN(M32:M83)</f>
        <v>243.4</v>
      </c>
    </row>
    <row r="1925" spans="1:13">
      <c r="A1925" s="47" t="s">
        <v>34</v>
      </c>
      <c r="B1925" s="59">
        <f>MIN(B84:B135)</f>
        <v>0.13</v>
      </c>
      <c r="C1925" s="59">
        <f>MIN(C84:C135)</f>
        <v>0.21</v>
      </c>
      <c r="D1925" s="59">
        <f>MIN(D84:D135)</f>
        <v>0.17</v>
      </c>
      <c r="E1925" s="59"/>
      <c r="F1925" s="91">
        <f>MIN(F84:F135)</f>
        <v>0.22374999999999998</v>
      </c>
      <c r="G1925" s="59">
        <f>MIN(G84:G135)</f>
        <v>-0.26</v>
      </c>
      <c r="H1925" s="59"/>
      <c r="I1925" s="59"/>
      <c r="J1925" s="59"/>
      <c r="K1925" s="49">
        <f>MIN(K84:K135)</f>
        <v>280.67</v>
      </c>
      <c r="L1925" s="49">
        <f>MIN(L84:L135)</f>
        <v>275.31</v>
      </c>
      <c r="M1925" s="49">
        <f>MIN(M84:M135)</f>
        <v>280.67</v>
      </c>
    </row>
    <row r="1926" spans="1:13">
      <c r="A1926" s="47" t="s">
        <v>35</v>
      </c>
      <c r="B1926" s="59">
        <f>MIN(B136:B187)</f>
        <v>0.12</v>
      </c>
      <c r="C1926" s="59">
        <f>MIN(C136:C187)</f>
        <v>0.16</v>
      </c>
      <c r="D1926" s="59">
        <f>MIN(D136:D187)</f>
        <v>0.17</v>
      </c>
      <c r="E1926" s="59"/>
      <c r="F1926" s="91">
        <f>MIN(F136:F187)</f>
        <v>0.17499999999999996</v>
      </c>
      <c r="G1926" s="59">
        <f>MIN(G136:G187)</f>
        <v>-0.54</v>
      </c>
      <c r="H1926" s="59"/>
      <c r="I1926" s="59"/>
      <c r="J1926" s="59"/>
      <c r="K1926" s="49">
        <f>MIN(K136:K187)</f>
        <v>308.26</v>
      </c>
      <c r="L1926" s="49">
        <f>MIN(L136:L187)</f>
        <v>295.45999999999998</v>
      </c>
      <c r="M1926" s="49">
        <f>MIN(M136:M187)</f>
        <v>300.02999999999997</v>
      </c>
    </row>
    <row r="1927" spans="1:13">
      <c r="A1927" s="55" t="s">
        <v>36</v>
      </c>
      <c r="B1927" s="56">
        <f>MIN(B188:B239)</f>
        <v>0.22</v>
      </c>
      <c r="C1927" s="56">
        <f>MIN(C188:C239)</f>
        <v>0.12</v>
      </c>
      <c r="D1927" s="56">
        <f>MIN(D188:D239)</f>
        <v>0.16</v>
      </c>
      <c r="E1927" s="56"/>
      <c r="F1927" s="92">
        <f>MIN(F188:F239)</f>
        <v>0.23</v>
      </c>
      <c r="G1927" s="56">
        <f>MIN(G188:G239)</f>
        <v>-0.29000000000000004</v>
      </c>
      <c r="H1927" s="83"/>
      <c r="I1927" s="83"/>
      <c r="J1927" s="83"/>
      <c r="K1927" s="58">
        <f>MIN(K188:K239)</f>
        <v>315.44</v>
      </c>
      <c r="L1927" s="58">
        <f>MIN(L188:L239)</f>
        <v>311.49</v>
      </c>
      <c r="M1927" s="58">
        <f>MIN(M188:M239)</f>
        <v>315.23</v>
      </c>
    </row>
    <row r="1928" spans="1:13">
      <c r="A1928" s="55" t="s">
        <v>37</v>
      </c>
      <c r="B1928" s="56">
        <f>MIN(B240:B291)</f>
        <v>0.14000000000000001</v>
      </c>
      <c r="C1928" s="56">
        <f>MIN(C240:C291)</f>
        <v>0.2</v>
      </c>
      <c r="D1928" s="56">
        <f>MIN(D240:D291)</f>
        <v>0.1</v>
      </c>
      <c r="E1928" s="56"/>
      <c r="F1928" s="92">
        <f>MIN(F240:F291)</f>
        <v>0.21749999999999997</v>
      </c>
      <c r="G1928" s="56">
        <f>MIN(G240:G291)</f>
        <v>-0.36000000000000004</v>
      </c>
      <c r="H1928" s="83"/>
      <c r="I1928" s="83"/>
      <c r="J1928" s="83"/>
      <c r="K1928" s="58">
        <f>MIN(K240:K291)</f>
        <v>404.04</v>
      </c>
      <c r="L1928" s="58">
        <f>MIN(L240:L291)</f>
        <v>394.5</v>
      </c>
      <c r="M1928" s="58">
        <f>MIN(M240:M291)</f>
        <v>401.55</v>
      </c>
    </row>
    <row r="1929" spans="1:13">
      <c r="A1929" s="47" t="s">
        <v>38</v>
      </c>
      <c r="B1929" s="59">
        <f>MIN(B292:B344)</f>
        <v>0.18</v>
      </c>
      <c r="C1929" s="59">
        <f>MIN(C292:C344)</f>
        <v>0.27</v>
      </c>
      <c r="D1929" s="59">
        <f>MIN(D292:D344)</f>
        <v>0.13</v>
      </c>
      <c r="E1929" s="59"/>
      <c r="F1929" s="91">
        <f>MIN(F292:F344)</f>
        <v>0.22874999999999998</v>
      </c>
      <c r="G1929" s="59">
        <f>MIN(G292:G344)</f>
        <v>-0.24000000000000002</v>
      </c>
      <c r="H1929" s="82"/>
      <c r="I1929" s="82"/>
      <c r="J1929" s="82"/>
      <c r="K1929" s="49">
        <f>MIN(K292:K344)</f>
        <v>437.32</v>
      </c>
      <c r="L1929" s="49">
        <f>MIN(L292:L344)</f>
        <v>426.88</v>
      </c>
      <c r="M1929" s="49">
        <f>MIN(M292:M344)</f>
        <v>429.05</v>
      </c>
    </row>
    <row r="1930" spans="1:13">
      <c r="A1930" s="47" t="s">
        <v>39</v>
      </c>
      <c r="B1930" s="59">
        <f>MIN(B345:B396)</f>
        <v>0.22</v>
      </c>
      <c r="C1930" s="59">
        <f>MIN(C345:C396)</f>
        <v>0.22</v>
      </c>
      <c r="D1930" s="59">
        <f>MIN(D345:D396)</f>
        <v>0.17</v>
      </c>
      <c r="E1930" s="59"/>
      <c r="F1930" s="91">
        <f>MIN(F345:F396)</f>
        <v>0.26875000000000004</v>
      </c>
      <c r="G1930" s="59">
        <f>MIN(G345:G396)</f>
        <v>-0.21</v>
      </c>
      <c r="H1930" s="59"/>
      <c r="I1930" s="59"/>
      <c r="J1930" s="59"/>
      <c r="K1930" s="49">
        <f>MIN(K345:K396)</f>
        <v>447.82</v>
      </c>
      <c r="L1930" s="49">
        <f>MIN(L345:L396)</f>
        <v>435.86</v>
      </c>
      <c r="M1930" s="49">
        <f>MIN(M345:M396)</f>
        <v>442.8</v>
      </c>
    </row>
    <row r="1931" spans="1:13">
      <c r="A1931" s="55" t="s">
        <v>40</v>
      </c>
      <c r="B1931" s="56">
        <f>MIN(B397:B448)</f>
        <v>0.34</v>
      </c>
      <c r="C1931" s="56">
        <f>MIN(C397:C448)</f>
        <v>0.18</v>
      </c>
      <c r="D1931" s="56">
        <f>MIN(D397:D448)</f>
        <v>0.16</v>
      </c>
      <c r="E1931" s="56"/>
      <c r="F1931" s="92">
        <f>MIN(F397:F448)</f>
        <v>0.375</v>
      </c>
      <c r="G1931" s="56">
        <f>MIN(G397:G430)</f>
        <v>-2.0000000000000018E-2</v>
      </c>
      <c r="H1931" s="56"/>
      <c r="I1931" s="56"/>
      <c r="J1931" s="56"/>
      <c r="K1931" s="58">
        <f>MIN(K397:K448)</f>
        <v>462.49</v>
      </c>
      <c r="L1931" s="58">
        <f>MIN(L397:L448)</f>
        <v>457.2</v>
      </c>
      <c r="M1931" s="58">
        <f>MIN(M397:M448)</f>
        <v>460.68</v>
      </c>
    </row>
    <row r="1932" spans="1:13">
      <c r="A1932" s="55" t="s">
        <v>41</v>
      </c>
      <c r="B1932" s="56">
        <f>MIN(B449,B451:B500)</f>
        <v>0.26</v>
      </c>
      <c r="C1932" s="56">
        <f>MIN(C449,C451:C500)</f>
        <v>0.18</v>
      </c>
      <c r="D1932" s="56">
        <f>MIN(D449,D451:D500)</f>
        <v>0.1</v>
      </c>
      <c r="E1932" s="56"/>
      <c r="F1932" s="92">
        <f>MIN(F449,F458:F500)</f>
        <v>0.29749999999999999</v>
      </c>
      <c r="G1932" s="56">
        <f>MIN(G449,G451:G500)</f>
        <v>-8.0000000000000016E-2</v>
      </c>
      <c r="H1932" s="56"/>
      <c r="I1932" s="56"/>
      <c r="J1932" s="56"/>
      <c r="K1932" s="58">
        <f>MIN(K449,K451:K500)</f>
        <v>612.91999999999996</v>
      </c>
      <c r="L1932" s="58">
        <f>MIN(L449,L451:L500)</f>
        <v>598.47</v>
      </c>
      <c r="M1932" s="58">
        <f>MIN(M449,M451:M500)</f>
        <v>611.83000000000004</v>
      </c>
    </row>
    <row r="1933" spans="1:13">
      <c r="A1933" s="47" t="s">
        <v>42</v>
      </c>
      <c r="B1933" s="59">
        <f>MIN(B501:B553)</f>
        <v>0.26</v>
      </c>
      <c r="C1933" s="59">
        <f>MIN(C501:C553)</f>
        <v>0.22</v>
      </c>
      <c r="D1933" s="59">
        <f>MIN(D501:D553)</f>
        <v>0.14000000000000001</v>
      </c>
      <c r="E1933" s="59"/>
      <c r="F1933" s="91">
        <f>MIN(F501:F553)</f>
        <v>0.29249999999999998</v>
      </c>
      <c r="G1933" s="59">
        <f>MIN(G501:G553)</f>
        <v>-0.10999999999999999</v>
      </c>
      <c r="H1933" s="59"/>
      <c r="I1933" s="59"/>
      <c r="J1933" s="59"/>
      <c r="K1933" s="49">
        <f>MIN(K501:K553)</f>
        <v>753.85</v>
      </c>
      <c r="L1933" s="49">
        <f>MIN(L501:L553)</f>
        <v>733.54</v>
      </c>
      <c r="M1933" s="49">
        <f>MIN(M501:M553)</f>
        <v>737.65</v>
      </c>
    </row>
    <row r="1934" spans="1:13">
      <c r="A1934" s="47" t="s">
        <v>80</v>
      </c>
      <c r="B1934" s="59">
        <f>MIN(B554:B605)</f>
        <v>0.23</v>
      </c>
      <c r="C1934" s="59">
        <f>MIN(C554:C605)</f>
        <v>0.3</v>
      </c>
      <c r="D1934" s="59">
        <f>MIN(D554:D605)</f>
        <v>0.13</v>
      </c>
      <c r="E1934" s="59"/>
      <c r="F1934" s="91">
        <f>MIN(F554:F605)</f>
        <v>0.28125</v>
      </c>
      <c r="G1934" s="59">
        <f>MIN(G554:G605)</f>
        <v>-0.22</v>
      </c>
      <c r="H1934" s="59"/>
      <c r="I1934" s="59"/>
      <c r="J1934" s="59"/>
      <c r="K1934" s="49">
        <f>MIN(K554:K605)</f>
        <v>965.12</v>
      </c>
      <c r="L1934" s="49">
        <f>MIN(L554:L605)</f>
        <v>912.83</v>
      </c>
      <c r="M1934" s="49">
        <f>MIN(M554:M605)</f>
        <v>927.69</v>
      </c>
    </row>
    <row r="1935" spans="1:13">
      <c r="A1935" s="55" t="s">
        <v>89</v>
      </c>
      <c r="B1935" s="56">
        <f>MIN(B606:B657)</f>
        <v>0.3</v>
      </c>
      <c r="C1935" s="56">
        <f>MIN(C606:C657)</f>
        <v>0.23</v>
      </c>
      <c r="D1935" s="56">
        <f>MIN(D606:D657)</f>
        <v>0.11</v>
      </c>
      <c r="E1935" s="56"/>
      <c r="F1935" s="92">
        <f>MIN(F606:F657)</f>
        <v>0.34874999999999995</v>
      </c>
      <c r="G1935" s="56">
        <f>MIN(G606:G657)</f>
        <v>-1.0000000000000009E-2</v>
      </c>
      <c r="H1935" s="56"/>
      <c r="I1935" s="56"/>
      <c r="J1935" s="56"/>
      <c r="K1935" s="58">
        <f>MIN(K606:K657)</f>
        <v>1252.17</v>
      </c>
      <c r="L1935" s="58">
        <f>MIN(L606:L657)</f>
        <v>1205.46</v>
      </c>
      <c r="M1935" s="58">
        <f>MIN(M606:M657)</f>
        <v>1225.19</v>
      </c>
    </row>
    <row r="1936" spans="1:13">
      <c r="A1936" s="55" t="s">
        <v>90</v>
      </c>
      <c r="B1936" s="56">
        <f>MIN(B658:B708)</f>
        <v>0.26669999999999999</v>
      </c>
      <c r="C1936" s="56">
        <f>MIN(C658:C708)</f>
        <v>7.6899999999999996E-2</v>
      </c>
      <c r="D1936" s="56">
        <f>MIN(D658:D708)</f>
        <v>6.6699999999999995E-2</v>
      </c>
      <c r="E1936" s="56"/>
      <c r="F1936" s="92">
        <f>MIN(F658:F708)</f>
        <v>0.38606250000000003</v>
      </c>
      <c r="G1936" s="56">
        <f>MIN(G658:G708)</f>
        <v>-0.2</v>
      </c>
      <c r="H1936" s="56"/>
      <c r="I1936" s="56"/>
      <c r="J1936" s="56"/>
      <c r="K1936" s="58">
        <f>MIN(K658:K708)</f>
        <v>1346.44</v>
      </c>
      <c r="L1936" s="58">
        <f>MIN(L658:L708)</f>
        <v>1254.07</v>
      </c>
      <c r="M1936" s="58">
        <f>MIN(M658:M708)</f>
        <v>1305.95</v>
      </c>
    </row>
    <row r="1937" spans="1:13">
      <c r="A1937" s="47" t="s">
        <v>91</v>
      </c>
      <c r="B1937" s="59">
        <f>MIN(B709:B760)</f>
        <v>0.25269999999999998</v>
      </c>
      <c r="C1937" s="59">
        <f>MIN(C709:C760)</f>
        <v>0.1067</v>
      </c>
      <c r="D1937" s="59">
        <f>MIN(D709:D760)</f>
        <v>0.1404</v>
      </c>
      <c r="E1937" s="59"/>
      <c r="F1937" s="91">
        <f>MIN(F709:F760)</f>
        <v>0.32395000000000002</v>
      </c>
      <c r="G1937" s="59">
        <f>MIN(G709:G760)</f>
        <v>-0.19440000000000002</v>
      </c>
      <c r="H1937" s="59"/>
      <c r="I1937" s="59"/>
      <c r="J1937" s="59"/>
      <c r="K1937" s="50">
        <f>MIN(K709:K760)</f>
        <v>1040.94</v>
      </c>
      <c r="L1937" s="50">
        <f>MIN(L709:L760)</f>
        <v>944.75</v>
      </c>
      <c r="M1937" s="50">
        <f>MIN(M709:M760)</f>
        <v>965.8</v>
      </c>
    </row>
    <row r="1938" spans="1:13">
      <c r="A1938" s="47" t="s">
        <v>103</v>
      </c>
      <c r="B1938" s="59">
        <f>MIN(B761:B812)</f>
        <v>0.24510000000000001</v>
      </c>
      <c r="C1938" s="59">
        <f>MIN(C761:C812)</f>
        <v>0.16350000000000001</v>
      </c>
      <c r="D1938" s="59">
        <f>MIN(D761:D812)</f>
        <v>0.1129</v>
      </c>
      <c r="E1938" s="59"/>
      <c r="F1938" s="91">
        <f>MIN(F761:F812)</f>
        <v>0.3122625</v>
      </c>
      <c r="G1938" s="59">
        <f>MIN(G761:G812)</f>
        <v>-0.27499999999999997</v>
      </c>
      <c r="H1938" s="59"/>
      <c r="I1938" s="59"/>
      <c r="J1938" s="59"/>
      <c r="K1938" s="50">
        <f>MIN(K761:K812)</f>
        <v>808.86</v>
      </c>
      <c r="L1938" s="50">
        <f>MIN(L761:L812)</f>
        <v>775.68</v>
      </c>
      <c r="M1938" s="50">
        <f>MIN(M761:M812)</f>
        <v>776.76</v>
      </c>
    </row>
    <row r="1939" spans="1:13">
      <c r="A1939" s="55" t="s">
        <v>109</v>
      </c>
      <c r="B1939" s="56">
        <f>MIN(B813:B864)</f>
        <v>0.21049999999999999</v>
      </c>
      <c r="C1939" s="56">
        <f>MIN(C813:C864)</f>
        <v>7.6899999999999996E-2</v>
      </c>
      <c r="D1939" s="56">
        <f>MIN(D813:D864)</f>
        <v>8.5699999999999998E-2</v>
      </c>
      <c r="E1939" s="56"/>
      <c r="F1939" s="92">
        <f>MIN(F813:F864)</f>
        <v>0.256075</v>
      </c>
      <c r="G1939" s="56">
        <f>MIN(G813:G864)</f>
        <v>-0.36839999999999995</v>
      </c>
      <c r="H1939" s="56"/>
      <c r="I1939" s="56"/>
      <c r="J1939" s="56"/>
      <c r="K1939" s="60">
        <f>MIN(K813:K864)</f>
        <v>828.89</v>
      </c>
      <c r="L1939" s="60">
        <f>MIN(L813:L864)</f>
        <v>788.9</v>
      </c>
      <c r="M1939" s="60">
        <f>MIN(M813:M864)</f>
        <v>804.19</v>
      </c>
    </row>
    <row r="1940" spans="1:13">
      <c r="A1940" s="55" t="s">
        <v>113</v>
      </c>
      <c r="B1940" s="56">
        <f>MIN(B865:B917)</f>
        <v>0.30990000000000001</v>
      </c>
      <c r="C1940" s="56">
        <f>MIN(C865:C917)</f>
        <v>0.1346</v>
      </c>
      <c r="D1940" s="56">
        <f>MIN(D865:D917)</f>
        <v>0.1011</v>
      </c>
      <c r="E1940" s="56"/>
      <c r="F1940" s="92">
        <f>MIN(F865:F917)</f>
        <v>0.38070000000000004</v>
      </c>
      <c r="G1940" s="56">
        <f>MIN(G865:G917)</f>
        <v>-0.11109999999999998</v>
      </c>
      <c r="H1940" s="56"/>
      <c r="I1940" s="56"/>
      <c r="J1940" s="56"/>
      <c r="K1940" s="60">
        <f>MIN(K865:K917)</f>
        <v>1079.04</v>
      </c>
      <c r="L1940" s="60">
        <f>MIN(L865:L917)</f>
        <v>1063.97</v>
      </c>
      <c r="M1940" s="60">
        <f>MIN(M865:M917)</f>
        <v>1075.79</v>
      </c>
    </row>
    <row r="1941" spans="1:13">
      <c r="A1941" s="47" t="s">
        <v>119</v>
      </c>
      <c r="B1941" s="59">
        <f>MIN(B918:B969)</f>
        <v>0.1648</v>
      </c>
      <c r="C1941" s="59">
        <f>MIN(C918:C969)</f>
        <v>0.12989999999999999</v>
      </c>
      <c r="D1941" s="59">
        <f>MIN(D918:D969)</f>
        <v>0.1404</v>
      </c>
      <c r="E1941" s="59"/>
      <c r="F1941" s="91">
        <f>MIN(F918:F969)</f>
        <v>0.27694999999999997</v>
      </c>
      <c r="G1941" s="59">
        <f>MIN(G918:G969)</f>
        <v>-0.25280000000000002</v>
      </c>
      <c r="H1941" s="59"/>
      <c r="I1941" s="59"/>
      <c r="J1941" s="59"/>
      <c r="K1941" s="50">
        <f>MIN(K918:K969)</f>
        <v>1155.5</v>
      </c>
      <c r="L1941" s="50">
        <f>MIN(L918:L969)</f>
        <v>1136.1500000000001</v>
      </c>
      <c r="M1941" s="50">
        <f>MIN(M918:M969)</f>
        <v>1137.51</v>
      </c>
    </row>
    <row r="1942" spans="1:13">
      <c r="A1942" s="47" t="s">
        <v>125</v>
      </c>
      <c r="B1942" s="59">
        <f>MIN(B970:B1021)</f>
        <v>0.23849999999999999</v>
      </c>
      <c r="C1942" s="59">
        <f>MIN(C970:C1021)</f>
        <v>0.1229</v>
      </c>
      <c r="D1942" s="59">
        <f>MIN(D970:D1021)</f>
        <v>0.1908</v>
      </c>
      <c r="E1942" s="59"/>
      <c r="F1942" s="91">
        <f>MIN(F970:F1021)</f>
        <v>0.318075</v>
      </c>
      <c r="G1942" s="59">
        <f>MIN(G970:G1021)</f>
        <v>-0.33949999999999997</v>
      </c>
      <c r="H1942" s="59"/>
      <c r="I1942" s="59"/>
      <c r="J1942" s="59"/>
      <c r="K1942" s="50">
        <f>MIN(K970:K1021)</f>
        <v>1243.5899999999999</v>
      </c>
      <c r="L1942" s="50">
        <f>MIN(L970:L1021)</f>
        <v>1230.01</v>
      </c>
      <c r="M1942" s="50">
        <f>MIN(M970:M1021)</f>
        <v>1242.28</v>
      </c>
    </row>
    <row r="1943" spans="1:13">
      <c r="A1943" s="55" t="s">
        <v>126</v>
      </c>
      <c r="B1943" s="56">
        <f>MIN(B1022:B1073)</f>
        <v>0.25580000000000003</v>
      </c>
      <c r="C1943" s="56">
        <f>MIN(C1022:C1073)</f>
        <v>0.1222</v>
      </c>
      <c r="D1943" s="56">
        <f>MIN(D1022:D1073)</f>
        <v>0.22309999999999999</v>
      </c>
      <c r="E1943" s="56"/>
      <c r="F1943" s="92">
        <f>MIN(F1022:F1073)</f>
        <v>0.34683749999999997</v>
      </c>
      <c r="G1943" s="56">
        <f>MIN(G1022:G1073)</f>
        <v>-0.27550000000000002</v>
      </c>
      <c r="H1943" s="56"/>
      <c r="I1943" s="56"/>
      <c r="J1943" s="56"/>
      <c r="K1943" s="60">
        <f>MIN(K1022:K1073)</f>
        <v>1395.73</v>
      </c>
      <c r="L1943" s="60">
        <f>MIN(L1022:L1073)</f>
        <v>1380.87</v>
      </c>
      <c r="M1943" s="60">
        <f>MIN(M1022:M1073)</f>
        <v>1392.28</v>
      </c>
    </row>
    <row r="1944" spans="1:13">
      <c r="A1944" s="55" t="s">
        <v>134</v>
      </c>
      <c r="B1944" s="56">
        <f>MIN(B1074:B1126)</f>
        <v>0.1963</v>
      </c>
      <c r="C1944" s="56">
        <f>MIN(C1074:C1125)</f>
        <v>7.6899999999999996E-2</v>
      </c>
      <c r="D1944" s="56">
        <f>MIN(D1074:D1125)</f>
        <v>0.2472</v>
      </c>
      <c r="E1944" s="56"/>
      <c r="F1944" s="92">
        <f>MIN(F1074:F1125)</f>
        <v>0.27787499999999998</v>
      </c>
      <c r="G1944" s="56">
        <f>MIN(G1074:G1125)</f>
        <v>-0.39249999999999996</v>
      </c>
      <c r="H1944" s="56"/>
      <c r="I1944" s="56"/>
      <c r="J1944" s="56"/>
      <c r="K1944" s="60">
        <f>MIN(K1074:K1125)</f>
        <v>805.87</v>
      </c>
      <c r="L1944" s="60">
        <f>MIN(L1074:L1125)</f>
        <v>776.79</v>
      </c>
      <c r="M1944" s="60">
        <f>MIN(M1074:M1125)</f>
        <v>806.58</v>
      </c>
    </row>
    <row r="1945" spans="1:13">
      <c r="A1945" s="47" t="s">
        <v>139</v>
      </c>
      <c r="B1945" s="59">
        <f>MIN(B1126:B1178)</f>
        <v>0.18920000000000001</v>
      </c>
      <c r="C1945" s="59">
        <f>MIN(C1126:C1178)</f>
        <v>0.1081</v>
      </c>
      <c r="D1945" s="59">
        <f>MIN(D1126:D1178)</f>
        <v>0.22950000000000001</v>
      </c>
      <c r="E1945" s="59"/>
      <c r="F1945" s="91">
        <f>MIN(F1126:F1178)</f>
        <v>0.25313749999999996</v>
      </c>
      <c r="G1945" s="59">
        <f>MIN(G1126:G1178)</f>
        <v>-0.51349999999999996</v>
      </c>
      <c r="H1945" s="59"/>
      <c r="I1945" s="59"/>
      <c r="J1945" s="59"/>
      <c r="K1945" s="50">
        <f>MIN(K1126:K1178)</f>
        <v>708.27</v>
      </c>
      <c r="L1945" s="50">
        <f>MIN(L1126:L1178)</f>
        <v>696.27</v>
      </c>
      <c r="M1945" s="50">
        <f>MIN(M1126:M1178)</f>
        <v>712.87</v>
      </c>
    </row>
    <row r="1946" spans="1:13">
      <c r="A1946" s="47" t="s">
        <v>144</v>
      </c>
      <c r="B1946" s="59">
        <f>MIN(B1179:B1230)</f>
        <v>0.2074</v>
      </c>
      <c r="C1946" s="59">
        <f>MIN(C1179:C1230)</f>
        <v>0.13950000000000001</v>
      </c>
      <c r="D1946" s="59">
        <f>MIN(D1179:D1230)</f>
        <v>0.16400000000000001</v>
      </c>
      <c r="E1946" s="59"/>
      <c r="F1946" s="91">
        <f>MIN(F1179:F1230)</f>
        <v>0.31683749999999999</v>
      </c>
      <c r="G1946" s="59">
        <f>MIN(G1179:G1230)</f>
        <v>-0.36129999999999995</v>
      </c>
      <c r="H1946" s="59"/>
      <c r="I1946" s="59"/>
      <c r="J1946" s="59"/>
      <c r="K1946" s="50">
        <f>MIN(K1179:K1230)</f>
        <v>1033.58</v>
      </c>
      <c r="L1946" s="50">
        <f>MIN(L1179:L1230)</f>
        <v>1021.65</v>
      </c>
      <c r="M1946" s="50">
        <f>MIN(M1179:M1230)</f>
        <v>1030.71</v>
      </c>
    </row>
    <row r="1947" spans="1:13">
      <c r="A1947" s="55" t="s">
        <v>149</v>
      </c>
      <c r="B1947" s="56">
        <f>MIN(B1231:B1282)</f>
        <v>0.2442</v>
      </c>
      <c r="C1947" s="56">
        <f>MIN(C1231:C1282)</f>
        <v>0.19040000000000001</v>
      </c>
      <c r="D1947" s="56">
        <f>MIN(D1231:D1282)</f>
        <v>0.1825</v>
      </c>
      <c r="E1947" s="56"/>
      <c r="F1947" s="92">
        <f>MIN(F1231:F1282)</f>
        <v>0.29948750000000002</v>
      </c>
      <c r="G1947" s="56">
        <f>MIN(G1231:G1282)</f>
        <v>-0.23250000000000001</v>
      </c>
      <c r="H1947" s="56"/>
      <c r="I1947" s="56"/>
      <c r="J1947" s="56"/>
      <c r="K1947" s="58">
        <f>MIN(K1231:K1282)</f>
        <v>1190.68</v>
      </c>
      <c r="L1947" s="58">
        <f>MIN(L1231:L1282)</f>
        <v>1074.77</v>
      </c>
      <c r="M1947" s="58">
        <f>MIN(M1231:M1282)</f>
        <v>1120.76</v>
      </c>
    </row>
    <row r="1948" spans="1:13">
      <c r="A1948" s="55" t="s">
        <v>152</v>
      </c>
      <c r="B1948" s="56">
        <f>MIN(B1283:B1334)</f>
        <v>0.22189999999999999</v>
      </c>
      <c r="C1948" s="56">
        <f>MIN(C1283:C1334)</f>
        <v>0.21596199999999999</v>
      </c>
      <c r="D1948" s="56">
        <f>MIN(D1283:D1334)</f>
        <v>0.1716</v>
      </c>
      <c r="E1948" s="56"/>
      <c r="F1948" s="92">
        <f>MIN(F1283:F1334)</f>
        <v>0.28642099999999998</v>
      </c>
      <c r="G1948" s="56">
        <f>MIN(G1283:G1334)</f>
        <v>-0.22388000000000002</v>
      </c>
      <c r="H1948" s="56"/>
      <c r="I1948" s="56"/>
      <c r="J1948" s="56"/>
      <c r="K1948" s="58">
        <f>MIN(K1283:K1334)</f>
        <v>1284.6199999999999</v>
      </c>
      <c r="L1948" s="58">
        <f>MIN(L1283:L1334)</f>
        <v>1248.6400000000001</v>
      </c>
      <c r="M1948" s="58">
        <f>MIN(M1283:M1334)</f>
        <v>1277.3</v>
      </c>
    </row>
    <row r="1949" spans="1:13">
      <c r="A1949" s="47" t="s">
        <v>153</v>
      </c>
      <c r="B1949" s="59">
        <f>MIN(B1335:B1386)</f>
        <v>0.193103</v>
      </c>
      <c r="C1949" s="59">
        <f>MIN(C1335:C1386)</f>
        <v>0.22550000000000001</v>
      </c>
      <c r="D1949" s="59">
        <f>MIN(D1335:D1386)</f>
        <v>0.17571899999999999</v>
      </c>
      <c r="E1949" s="59"/>
      <c r="F1949" s="91">
        <f>MIN(F1335:F1386)</f>
        <v>0.32325425000000002</v>
      </c>
      <c r="G1949" s="59">
        <f>MIN(G1335:G1386)</f>
        <v>-0.35172499999999995</v>
      </c>
      <c r="H1949" s="59"/>
      <c r="I1949" s="59"/>
      <c r="J1949" s="59"/>
      <c r="K1949" s="49">
        <f>MIN(K1335:K1386)</f>
        <v>1462.43</v>
      </c>
      <c r="L1949" s="49">
        <f>MIN(L1335:L1386)</f>
        <v>1398.11</v>
      </c>
      <c r="M1949" s="49">
        <f>MIN(M1335:M1386)</f>
        <v>1461.02</v>
      </c>
    </row>
    <row r="1950" spans="1:13">
      <c r="A1950" s="47" t="s">
        <v>164</v>
      </c>
      <c r="B1950" s="59">
        <f>MIN(B1387:B1438)</f>
        <v>0.272171</v>
      </c>
      <c r="C1950" s="59">
        <f>MIN(C1387:C1438)</f>
        <v>0.22758600000000001</v>
      </c>
      <c r="D1950" s="59">
        <f>MIN(D1387:D1438)</f>
        <v>0.15053800000000001</v>
      </c>
      <c r="E1950" s="59"/>
      <c r="F1950" s="91">
        <f>MIN(F1387:F1438)</f>
        <v>0.30903387500000001</v>
      </c>
      <c r="G1950" s="59">
        <f>MIN(G1387:G1438)</f>
        <v>-8.5106000000000015E-2</v>
      </c>
      <c r="H1950" s="59"/>
      <c r="I1950" s="59"/>
      <c r="J1950" s="59"/>
      <c r="K1950" s="49">
        <f>MIN(K1387:K1438)</f>
        <v>1798.77</v>
      </c>
      <c r="L1950" s="49">
        <f>MIN(L1387:L1438)</f>
        <v>1737.92</v>
      </c>
      <c r="M1950" s="49">
        <f>MIN(M1387:M1438)</f>
        <v>1751.64</v>
      </c>
    </row>
    <row r="1951" spans="1:13">
      <c r="A1951" s="55" t="s">
        <v>169</v>
      </c>
      <c r="B1951" s="56">
        <f>MIN(B1439:B1491)</f>
        <v>0.200375</v>
      </c>
      <c r="C1951" s="56">
        <f>MIN(C1439:C1491)</f>
        <v>0.28957500000000003</v>
      </c>
      <c r="D1951" s="56">
        <f>MIN(D1439:D1491)</f>
        <v>0.17880799999999999</v>
      </c>
      <c r="E1951" s="56"/>
      <c r="F1951" s="92">
        <f>MIN(F1439:F1491)</f>
        <v>0.26204525000000001</v>
      </c>
      <c r="G1951" s="56">
        <f>MIN(G1439:G1491)</f>
        <v>-0.19597999999999999</v>
      </c>
      <c r="H1951" s="56"/>
      <c r="I1951" s="56"/>
      <c r="J1951" s="56"/>
      <c r="K1951" s="58">
        <f>MIN(K1439:K1491)</f>
        <v>1979.64</v>
      </c>
      <c r="L1951" s="58">
        <f>MIN(L1439:L1491)</f>
        <v>1867.01</v>
      </c>
      <c r="M1951" s="58">
        <f>MIN(M1439:M1491)</f>
        <v>1884.09</v>
      </c>
    </row>
    <row r="1952" spans="1:13">
      <c r="A1952" s="55" t="s">
        <v>174</v>
      </c>
      <c r="B1952" s="56">
        <f>MIN(B1492:B1543)</f>
        <v>0.17751500000000001</v>
      </c>
      <c r="C1952" s="56">
        <f>MIN(C1492:C1543)</f>
        <v>0.23013700000000001</v>
      </c>
      <c r="D1952" s="56">
        <f>MIN(D1492:D1543)</f>
        <v>0.214612</v>
      </c>
      <c r="E1952" s="56"/>
      <c r="F1952" s="92">
        <f>MIN(F1492:F1543)</f>
        <v>0.23143049999999998</v>
      </c>
      <c r="G1952" s="56">
        <f>MIN(G1492:G1543)</f>
        <v>-0.29458899999999999</v>
      </c>
      <c r="H1952" s="56"/>
      <c r="I1952" s="56"/>
      <c r="J1952" s="56"/>
      <c r="K1952" s="58">
        <f>MIN(K1492:K1543)</f>
        <v>1916.99</v>
      </c>
      <c r="L1952" s="58">
        <f>MIN(L1492:L1543)</f>
        <v>1810.1</v>
      </c>
      <c r="M1952" s="58">
        <f>MIN(M1492:M1543)</f>
        <v>1851.86</v>
      </c>
    </row>
    <row r="1953" spans="1:13">
      <c r="A1953" s="47" t="s">
        <v>184</v>
      </c>
      <c r="B1953" s="59">
        <f>MIN(B1544:B1595)</f>
        <v>0.23853199999999999</v>
      </c>
      <c r="C1953" s="59">
        <f>MIN(C1544:C1595)</f>
        <v>0.23499999999999999</v>
      </c>
      <c r="D1953" s="59">
        <f>MIN(D1544:D1595)</f>
        <v>0.206349</v>
      </c>
      <c r="E1953" s="59"/>
      <c r="F1953" s="91">
        <f>MIN(F1544:F1595)</f>
        <v>0.30410287500000005</v>
      </c>
      <c r="G1953" s="59">
        <f>MIN(G1544:G1595)</f>
        <v>-0.16500000000000004</v>
      </c>
      <c r="H1953" s="59"/>
      <c r="I1953" s="59"/>
      <c r="J1953" s="59"/>
      <c r="K1953" s="49">
        <f>MIN(K1544:K1595)</f>
        <v>2273.8200000000002</v>
      </c>
      <c r="L1953" s="49">
        <f>MIN(L1544:L1595)</f>
        <v>2233.62</v>
      </c>
      <c r="M1953" s="49">
        <f>MIN(M1544:M1595)</f>
        <v>2270.75</v>
      </c>
    </row>
    <row r="1954" spans="1:13">
      <c r="A1954" s="47" t="s">
        <v>185</v>
      </c>
      <c r="B1954" s="59">
        <f>MIN(B1596:B1647)</f>
        <v>0.20904</v>
      </c>
      <c r="C1954" s="59">
        <f>MIN(C1596:C1647)</f>
        <v>0.18154799999999999</v>
      </c>
      <c r="D1954" s="59">
        <f>MIN(D1596:D1647)</f>
        <v>0.155556</v>
      </c>
      <c r="E1954" s="59"/>
      <c r="F1954" s="91">
        <f>MIN(F1596:F1647)</f>
        <v>0.31345749999999994</v>
      </c>
      <c r="G1954" s="59">
        <f>MIN(G1596:G1647)</f>
        <v>-0.27966099999999999</v>
      </c>
      <c r="H1954" s="59"/>
      <c r="I1954" s="59"/>
      <c r="J1954" s="59"/>
      <c r="K1954" s="49">
        <f>MIN(K1596:K1647)</f>
        <v>2585.29</v>
      </c>
      <c r="L1954" s="49">
        <f>MIN(L1596:L1647)</f>
        <v>2346.58</v>
      </c>
      <c r="M1954" s="49">
        <f>MIN(M1596:M1647)</f>
        <v>2467.6999999999998</v>
      </c>
    </row>
    <row r="1955" spans="1:13">
      <c r="A1955" s="55" t="s">
        <v>190</v>
      </c>
      <c r="B1955" s="56">
        <f>MIN(B1648:B1699)</f>
        <v>0.20308499999999999</v>
      </c>
      <c r="C1955" s="56">
        <f>MIN(C1648:C1699)</f>
        <v>0.24213799999999999</v>
      </c>
      <c r="D1955" s="56">
        <f>MIN(D1648:D1699)</f>
        <v>0.2</v>
      </c>
      <c r="E1955" s="56"/>
      <c r="F1955" s="92">
        <f>MIN(F1648:F1699)</f>
        <v>0.27615962500000002</v>
      </c>
      <c r="G1955" s="56">
        <f>MIN(G1648:G1699)</f>
        <v>-0.26539200000000002</v>
      </c>
      <c r="H1955" s="56"/>
      <c r="I1955" s="56"/>
      <c r="J1955" s="56"/>
      <c r="K1955" s="58">
        <f>MIN(K1648:K1699)</f>
        <v>2520.27</v>
      </c>
      <c r="L1955" s="58">
        <f>MIN(L1648:L1699)</f>
        <v>2346.58</v>
      </c>
      <c r="M1955" s="58">
        <f>MIN(M1648:M1699)</f>
        <v>2510.0300000000002</v>
      </c>
    </row>
    <row r="1956" spans="1:13">
      <c r="A1956" s="55" t="s">
        <v>191</v>
      </c>
      <c r="B1956" s="56">
        <f>MIN(B1700:B1752)</f>
        <v>0.20229</v>
      </c>
      <c r="C1956" s="56">
        <f>MIN(C1700:C1752)</f>
        <v>0.145038</v>
      </c>
      <c r="D1956" s="56">
        <f>MIN(D1700:D1752)</f>
        <v>0.21875</v>
      </c>
      <c r="E1956" s="56"/>
      <c r="F1956" s="92">
        <f>MIN(F1700:F1752)</f>
        <v>0.24777762500000003</v>
      </c>
      <c r="G1956" s="56">
        <f>MIN(G1700:G1752)</f>
        <v>-0.28994099999999995</v>
      </c>
      <c r="H1956" s="56"/>
      <c r="I1956" s="56"/>
      <c r="J1956" s="56"/>
      <c r="K1956" s="58">
        <f>MIN(K1700:K1752)</f>
        <v>2571.42</v>
      </c>
      <c r="L1956" s="58">
        <f>MIN(L1700:L1752)</f>
        <v>2191.86</v>
      </c>
      <c r="M1956" s="58">
        <f>MIN(M1700:M1752)</f>
        <v>2398.1</v>
      </c>
    </row>
    <row r="1957" spans="1:13">
      <c r="A1957" s="47" t="s">
        <v>199</v>
      </c>
      <c r="B1957" s="59">
        <f>MIN(B1753:B1803)</f>
        <v>0.22449</v>
      </c>
      <c r="C1957" s="59">
        <f>MIN(C1753:C1803)</f>
        <v>0.215947</v>
      </c>
      <c r="D1957" s="91">
        <f>MIN(D1753:D1803)</f>
        <v>0.19756799999999999</v>
      </c>
      <c r="E1957" s="59"/>
      <c r="F1957" s="91">
        <f>MIN(F1753:F1803)</f>
        <v>0.34918072727272725</v>
      </c>
      <c r="G1957" s="59">
        <f>MIN(G1753:G1803)</f>
        <v>-0.16836700000000002</v>
      </c>
      <c r="H1957" s="59"/>
      <c r="I1957" s="59"/>
      <c r="J1957" s="59"/>
      <c r="K1957" s="58">
        <f>MIN(K1753:K1803)</f>
        <v>3783.04</v>
      </c>
      <c r="L1957" s="58">
        <f>MIN(L1753:L1803)</f>
        <v>3662.71</v>
      </c>
      <c r="M1957" s="58">
        <f>MIN(M1753:M1803)</f>
        <v>3748.14</v>
      </c>
    </row>
    <row r="1958" spans="1:13">
      <c r="A1958" s="47" t="s">
        <v>199</v>
      </c>
      <c r="B1958" s="59">
        <f>MIN(B1804:B1855)</f>
        <v>0.15837100000000001</v>
      </c>
      <c r="C1958" s="59">
        <f>MIN(C1804:C1855)</f>
        <v>0.19239899999999999</v>
      </c>
      <c r="D1958" s="59">
        <f>MIN(D1804:D1855)</f>
        <v>0.275362</v>
      </c>
      <c r="E1958" s="59"/>
      <c r="F1958" s="59">
        <f>MIN(F1804:F1855)</f>
        <v>0.223333375</v>
      </c>
      <c r="G1958" s="59">
        <f>MIN(G1804:G1855)</f>
        <v>-0.43143799999999999</v>
      </c>
      <c r="H1958" s="59"/>
      <c r="I1958" s="59"/>
      <c r="J1958" s="59"/>
      <c r="K1958" s="58">
        <f>MIN(K1804:K1855)</f>
        <v>3719.98</v>
      </c>
      <c r="L1958" s="58">
        <f>MIN(L1804:L1855)</f>
        <v>3491.58</v>
      </c>
      <c r="M1958" s="58">
        <f>MIN(M1804:M1855)</f>
        <v>3695.16</v>
      </c>
    </row>
    <row r="1959" spans="1:13">
      <c r="A1959" s="22"/>
      <c r="B1959" s="33"/>
      <c r="C1959" s="33"/>
      <c r="D1959" s="33"/>
      <c r="E1959" s="33"/>
    </row>
    <row r="1960" spans="1:13">
      <c r="A1960" s="55" t="s">
        <v>43</v>
      </c>
      <c r="B1960" s="56">
        <f>AVERAGE(B8:B31)</f>
        <v>0.40583333333333332</v>
      </c>
      <c r="C1960" s="56">
        <f>AVERAGE(C8:C31)</f>
        <v>0.33624999999999999</v>
      </c>
      <c r="D1960" s="56">
        <f>AVERAGE(D8:D31)</f>
        <v>0.25791666666666668</v>
      </c>
      <c r="E1960" s="56"/>
      <c r="F1960" s="92">
        <f>AVERAGE(F8:F31)</f>
        <v>0.42735294117647066</v>
      </c>
      <c r="G1960" s="56">
        <f>AVERAGE(G8:G31)</f>
        <v>0.1479166666666667</v>
      </c>
      <c r="H1960" s="56"/>
      <c r="I1960" s="56"/>
      <c r="J1960" s="56"/>
      <c r="K1960" s="58">
        <f>AVERAGE(K8:K31)</f>
        <v>289.65875000000005</v>
      </c>
      <c r="L1960" s="58">
        <f>AVERAGE(L8:L31)</f>
        <v>278.76291666666668</v>
      </c>
      <c r="M1960" s="58">
        <f>AVERAGE(M8:M31)</f>
        <v>284.38750000000005</v>
      </c>
    </row>
    <row r="1961" spans="1:13">
      <c r="A1961" s="55" t="s">
        <v>44</v>
      </c>
      <c r="B1961" s="56">
        <f>AVERAGE(B32:B83)</f>
        <v>0.27288461538461545</v>
      </c>
      <c r="C1961" s="56">
        <f>AVERAGE(C32:C83)</f>
        <v>0.47634615384615386</v>
      </c>
      <c r="D1961" s="56">
        <f>AVERAGE(D32:D83)</f>
        <v>0.25076923076923091</v>
      </c>
      <c r="E1961" s="56"/>
      <c r="F1961" s="92">
        <f>AVERAGE(F32:F83)</f>
        <v>0.27670673076923086</v>
      </c>
      <c r="G1961" s="56">
        <f>AVERAGE(G32:G83)</f>
        <v>2.211538461538461E-2</v>
      </c>
      <c r="H1961" s="56"/>
      <c r="I1961" s="56"/>
      <c r="J1961" s="56"/>
      <c r="K1961" s="58">
        <f>AVERAGE(K32:K83)</f>
        <v>268.49749999999995</v>
      </c>
      <c r="L1961" s="58">
        <f>AVERAGE(L32:L83)</f>
        <v>263.06980769230768</v>
      </c>
      <c r="M1961" s="58">
        <f>AVERAGE(M32:M83)</f>
        <v>265.90423076923076</v>
      </c>
    </row>
    <row r="1962" spans="1:13">
      <c r="A1962" s="47" t="s">
        <v>45</v>
      </c>
      <c r="B1962" s="59">
        <f>AVERAGE(B84:B135)</f>
        <v>0.32865384615384613</v>
      </c>
      <c r="C1962" s="59">
        <f>AVERAGE(C84:C135)</f>
        <v>0.36980769230769234</v>
      </c>
      <c r="D1962" s="59">
        <f>AVERAGE(D84:D135)</f>
        <v>0.30153846153846148</v>
      </c>
      <c r="E1962" s="59"/>
      <c r="F1962" s="91">
        <f>AVERAGE(F84:F135)</f>
        <v>0.32028846153846163</v>
      </c>
      <c r="G1962" s="59">
        <f>AVERAGE(G84:G135)</f>
        <v>2.7115384615384618E-2</v>
      </c>
      <c r="H1962" s="59"/>
      <c r="I1962" s="59"/>
      <c r="J1962" s="59"/>
      <c r="K1962" s="49">
        <f>AVERAGE(K84:K135)</f>
        <v>325.70999999999998</v>
      </c>
      <c r="L1962" s="49">
        <f>AVERAGE(L84:L135)</f>
        <v>319.96942307692308</v>
      </c>
      <c r="M1962" s="49">
        <f>AVERAGE(M84:M135)</f>
        <v>323.67403846153843</v>
      </c>
    </row>
    <row r="1963" spans="1:13">
      <c r="A1963" s="47" t="s">
        <v>46</v>
      </c>
      <c r="B1963" s="59">
        <f>AVERAGE(B136:B187)</f>
        <v>0.27326923076923082</v>
      </c>
      <c r="C1963" s="59">
        <f>AVERAGE(C136:C187)</f>
        <v>0.32365384615384613</v>
      </c>
      <c r="D1963" s="59">
        <f>AVERAGE(D136:D187)</f>
        <v>0.40307692307692311</v>
      </c>
      <c r="E1963" s="59"/>
      <c r="F1963" s="91">
        <f>AVERAGE(F136:F187)</f>
        <v>0.28004807692307698</v>
      </c>
      <c r="G1963" s="59">
        <f>AVERAGE(G136:G187)</f>
        <v>-0.12980769230769232</v>
      </c>
      <c r="H1963" s="82"/>
      <c r="I1963" s="82"/>
      <c r="J1963" s="82"/>
      <c r="K1963" s="49">
        <f>AVERAGE(K136:K187)</f>
        <v>338.176923076923</v>
      </c>
      <c r="L1963" s="49">
        <f>AVERAGE(L136:L187)</f>
        <v>331.29769230769222</v>
      </c>
      <c r="M1963" s="49">
        <f>AVERAGE(M136:M187)</f>
        <v>334.2865384615385</v>
      </c>
    </row>
    <row r="1964" spans="1:13">
      <c r="A1964" s="55" t="s">
        <v>47</v>
      </c>
      <c r="B1964" s="56">
        <f>AVERAGE(B188:B239)</f>
        <v>0.38115384615384601</v>
      </c>
      <c r="C1964" s="56">
        <f>AVERAGE(C188:C239)</f>
        <v>0.32788461538461533</v>
      </c>
      <c r="D1964" s="56">
        <f>AVERAGE(D188:D239)</f>
        <v>0.29096153846153844</v>
      </c>
      <c r="E1964" s="56"/>
      <c r="F1964" s="92">
        <f>AVERAGE(F188:F239)</f>
        <v>0.37384615384615388</v>
      </c>
      <c r="G1964" s="56">
        <f>AVERAGE(G188:G239)</f>
        <v>9.0192307692307683E-2</v>
      </c>
      <c r="H1964" s="56"/>
      <c r="I1964" s="56"/>
      <c r="J1964" s="56"/>
      <c r="K1964" s="58">
        <f>AVERAGE(K188:K239)</f>
        <v>379.33230769230784</v>
      </c>
      <c r="L1964" s="58">
        <f>AVERAGE(L188:L239)</f>
        <v>371.16211538461533</v>
      </c>
      <c r="M1964" s="58">
        <f>AVERAGE(M188:M239)</f>
        <v>376.16557692307691</v>
      </c>
    </row>
    <row r="1965" spans="1:13">
      <c r="A1965" s="55" t="s">
        <v>48</v>
      </c>
      <c r="B1965" s="56">
        <f>AVERAGE(B240:B291)</f>
        <v>0.36884615384615399</v>
      </c>
      <c r="C1965" s="56">
        <f>AVERAGE(C240:C291)</f>
        <v>0.34846153846153849</v>
      </c>
      <c r="D1965" s="56">
        <f>AVERAGE(D240:D291)</f>
        <v>0.28269230769230769</v>
      </c>
      <c r="E1965" s="56"/>
      <c r="F1965" s="92">
        <f>AVERAGE(F240:F291)</f>
        <v>0.35901442307692311</v>
      </c>
      <c r="G1965" s="56">
        <f>AVERAGE(G240:G291)</f>
        <v>8.6153846153846164E-2</v>
      </c>
      <c r="H1965" s="56"/>
      <c r="I1965" s="56"/>
      <c r="J1965" s="56"/>
      <c r="K1965" s="58">
        <f>AVERAGE(K240:K291)</f>
        <v>418.32019230769231</v>
      </c>
      <c r="L1965" s="58">
        <f>AVERAGE(L240:L291)</f>
        <v>412.04038461538465</v>
      </c>
      <c r="M1965" s="58">
        <f>AVERAGE(M240:M291)</f>
        <v>415.45326923076937</v>
      </c>
    </row>
    <row r="1966" spans="1:13">
      <c r="A1966" s="47" t="s">
        <v>49</v>
      </c>
      <c r="B1966" s="59">
        <f>AVERAGE(B292:B344)</f>
        <v>0.32622641509433958</v>
      </c>
      <c r="C1966" s="59">
        <f>AVERAGE(C292:C344)</f>
        <v>0.36226415094339615</v>
      </c>
      <c r="D1966" s="59">
        <f>AVERAGE(D292:D344)</f>
        <v>0.31150943396226416</v>
      </c>
      <c r="E1966" s="59"/>
      <c r="F1966" s="91">
        <f>AVERAGE(F292:F344)</f>
        <v>0.33396226415094327</v>
      </c>
      <c r="G1966" s="59">
        <f>AVERAGE(G292:G344)</f>
        <v>1.4716981132075481E-2</v>
      </c>
      <c r="H1966" s="59"/>
      <c r="I1966" s="59"/>
      <c r="J1966" s="59"/>
      <c r="K1966" s="49">
        <f>AVERAGE(K292:K344)</f>
        <v>454.79358490566034</v>
      </c>
      <c r="L1966" s="49">
        <f>AVERAGE(L292:L344)</f>
        <v>446.92377358490569</v>
      </c>
      <c r="M1966" s="49">
        <f>AVERAGE(M292:M344)</f>
        <v>451.11283018867937</v>
      </c>
    </row>
    <row r="1967" spans="1:13">
      <c r="A1967" s="47" t="s">
        <v>50</v>
      </c>
      <c r="B1967" s="59">
        <f>AVERAGE(B345:B396)</f>
        <v>0.34576923076923077</v>
      </c>
      <c r="C1967" s="59">
        <f>AVERAGE(C345:C396)</f>
        <v>0.34826923076923089</v>
      </c>
      <c r="D1967" s="59">
        <f>AVERAGE(D345:D396)</f>
        <v>0.30596153846153845</v>
      </c>
      <c r="E1967" s="59"/>
      <c r="F1967" s="91">
        <f>AVERAGE(F345:F396)</f>
        <v>0.34562500000000002</v>
      </c>
      <c r="G1967" s="59">
        <f>AVERAGE(G345:G396)</f>
        <v>3.9807692307692308E-2</v>
      </c>
      <c r="H1967" s="59"/>
      <c r="I1967" s="59"/>
      <c r="J1967" s="59"/>
      <c r="K1967" s="49">
        <f>AVERAGE(K345:K396)</f>
        <v>464.76326923076937</v>
      </c>
      <c r="L1967" s="49">
        <f>AVERAGE(L345:L396)</f>
        <v>455.18134615384616</v>
      </c>
      <c r="M1967" s="49">
        <f>AVERAGE(M345:M396)</f>
        <v>460.07788461538439</v>
      </c>
    </row>
    <row r="1968" spans="1:13">
      <c r="A1968" s="55" t="s">
        <v>51</v>
      </c>
      <c r="B1968" s="56">
        <f>AVERAGE(B346:B448)</f>
        <v>0.38699029126213591</v>
      </c>
      <c r="C1968" s="56">
        <f>AVERAGE(C346:C448)</f>
        <v>0.32796116504854389</v>
      </c>
      <c r="D1968" s="56">
        <f>AVERAGE(D346:D448)</f>
        <v>0.28504854368932026</v>
      </c>
      <c r="E1968" s="56"/>
      <c r="F1968" s="92">
        <f>AVERAGE(F346:F448)</f>
        <v>0.38366504854368932</v>
      </c>
      <c r="G1968" s="56">
        <f>AVERAGE(G346:G430)</f>
        <v>7.7999999999999986E-2</v>
      </c>
      <c r="H1968" s="56"/>
      <c r="I1968" s="56"/>
      <c r="J1968" s="56"/>
      <c r="K1968" s="58">
        <f>AVERAGE(K397:K448)</f>
        <v>545.70442307692292</v>
      </c>
      <c r="L1968" s="58">
        <f>AVERAGE(L397:L448)</f>
        <v>536.32326923076914</v>
      </c>
      <c r="M1968" s="58">
        <f>AVERAGE(M397:M448)</f>
        <v>542.75134615384616</v>
      </c>
    </row>
    <row r="1969" spans="1:13">
      <c r="A1969" s="55" t="s">
        <v>52</v>
      </c>
      <c r="B1969" s="56">
        <f>AVERAGE(B449,B451:B500)</f>
        <v>0.39901960784313728</v>
      </c>
      <c r="C1969" s="56">
        <f>AVERAGE(C449,C451:C500)</f>
        <v>0.34294117647058825</v>
      </c>
      <c r="D1969" s="56">
        <f>AVERAGE(D449,D451:D500)</f>
        <v>0.25803921568627447</v>
      </c>
      <c r="E1969" s="56"/>
      <c r="F1969" s="92">
        <f>AVERAGE(F449,F458:F500)</f>
        <v>0.39306818181818193</v>
      </c>
      <c r="G1969" s="56">
        <f>AVERAGE(G449,G451:G500)</f>
        <v>0.14098039215686278</v>
      </c>
      <c r="H1969" s="56"/>
      <c r="I1969" s="56"/>
      <c r="J1969" s="56"/>
      <c r="K1969" s="58">
        <f>AVERAGE(K449,K451:K500)</f>
        <v>678.94215686274515</v>
      </c>
      <c r="L1969" s="58">
        <f>AVERAGE(L449,L451:L500)</f>
        <v>661.75294117647059</v>
      </c>
      <c r="M1969" s="58">
        <f>AVERAGE(M449,M451:M500)</f>
        <v>672.90235294117645</v>
      </c>
    </row>
    <row r="1970" spans="1:13">
      <c r="A1970" s="47" t="s">
        <v>53</v>
      </c>
      <c r="B1970" s="59">
        <f>AVERAGE(B501:B553)</f>
        <v>0.4211320754716979</v>
      </c>
      <c r="C1970" s="59">
        <f>AVERAGE(C501:C553)</f>
        <v>0.35754716981132073</v>
      </c>
      <c r="D1970" s="59">
        <f>AVERAGE(D501:D553)</f>
        <v>0.22132075471698121</v>
      </c>
      <c r="E1970" s="59"/>
      <c r="F1970" s="91">
        <f>AVERAGE(F501:F553)</f>
        <v>0.42030660377358481</v>
      </c>
      <c r="G1970" s="59">
        <f>AVERAGE(G501:G553)</f>
        <v>0.19981132075471703</v>
      </c>
      <c r="H1970" s="59"/>
      <c r="I1970" s="59"/>
      <c r="J1970" s="59"/>
      <c r="K1970" s="49">
        <f>AVERAGE(K501:K553)</f>
        <v>885.29056603773586</v>
      </c>
      <c r="L1970" s="49">
        <f>AVERAGE(L501:L553)</f>
        <v>856.66509433962278</v>
      </c>
      <c r="M1970" s="49">
        <f>AVERAGE(M501:M553)</f>
        <v>872.78509433962267</v>
      </c>
    </row>
    <row r="1971" spans="1:13">
      <c r="A1971" s="47" t="s">
        <v>81</v>
      </c>
      <c r="B1971" s="59">
        <f>AVERAGE(B554:B605)</f>
        <v>0.37192307692307686</v>
      </c>
      <c r="C1971" s="59">
        <f>AVERAGE(C554:C605)</f>
        <v>0.37980769230769246</v>
      </c>
      <c r="D1971" s="59">
        <f>AVERAGE(D554:D605)</f>
        <v>0.24826923076923085</v>
      </c>
      <c r="E1971" s="59"/>
      <c r="F1971" s="91">
        <f>AVERAGE(F554:F605)</f>
        <v>0.37144230769230757</v>
      </c>
      <c r="G1971" s="59">
        <f>AVERAGE(G554:G605)</f>
        <v>0.12365384615384617</v>
      </c>
      <c r="H1971" s="59"/>
      <c r="I1971" s="59"/>
      <c r="J1971" s="59"/>
      <c r="K1971" s="49">
        <f>AVERAGE(K554:K605)</f>
        <v>1104.4526923076924</v>
      </c>
      <c r="L1971" s="49">
        <f>AVERAGE(L554:L605)</f>
        <v>1063.9769230769232</v>
      </c>
      <c r="M1971" s="49">
        <f>AVERAGE(M554:M605)</f>
        <v>1088.1665384615383</v>
      </c>
    </row>
    <row r="1972" spans="1:13">
      <c r="A1972" s="55" t="s">
        <v>92</v>
      </c>
      <c r="B1972" s="56">
        <f>AVERAGE(B606:B657)</f>
        <v>0.42384615384615398</v>
      </c>
      <c r="C1972" s="56">
        <f>AVERAGE(C606:C657)</f>
        <v>0.34980769230769249</v>
      </c>
      <c r="D1972" s="56">
        <f>AVERAGE(D606:D657)</f>
        <v>0.22634615384615386</v>
      </c>
      <c r="E1972" s="56"/>
      <c r="F1972" s="92">
        <f>AVERAGE(F606:F657)</f>
        <v>0.4133413461538461</v>
      </c>
      <c r="G1972" s="56">
        <f>AVERAGE(G606:G657)</f>
        <v>0.19749999999999995</v>
      </c>
      <c r="H1972" s="56"/>
      <c r="I1972" s="56"/>
      <c r="J1972" s="56"/>
      <c r="K1972" s="58">
        <f>AVERAGE(K606:K657)</f>
        <v>1351.4913461538465</v>
      </c>
      <c r="L1972" s="58">
        <f>AVERAGE(L606:L657)</f>
        <v>1302.1269230769233</v>
      </c>
      <c r="M1972" s="58">
        <f>AVERAGE(M606:M657)</f>
        <v>1331.5026923076923</v>
      </c>
    </row>
    <row r="1973" spans="1:13">
      <c r="A1973" s="55" t="s">
        <v>93</v>
      </c>
      <c r="B1973" s="56">
        <f>AVERAGE(B658:B708)</f>
        <v>0.49392549019607845</v>
      </c>
      <c r="C1973" s="56">
        <f>AVERAGE(C658:C708)</f>
        <v>0.26426078431372557</v>
      </c>
      <c r="D1973" s="56">
        <f>AVERAGE(D658:D708)</f>
        <v>0.24181176470588248</v>
      </c>
      <c r="E1973" s="56"/>
      <c r="F1973" s="92">
        <f>AVERAGE(F658:F708)</f>
        <v>0.50223161764705881</v>
      </c>
      <c r="G1973" s="56">
        <f>AVERAGE(G658:G708)</f>
        <v>0.25211372549019612</v>
      </c>
      <c r="H1973" s="56"/>
      <c r="I1973" s="56"/>
      <c r="J1973" s="56"/>
      <c r="K1973" s="58">
        <f>AVERAGE(K658:K708)</f>
        <v>1457.8917647058829</v>
      </c>
      <c r="L1973" s="58">
        <f>AVERAGE(L658:L708)</f>
        <v>1392.0603921568627</v>
      </c>
      <c r="M1973" s="58">
        <f>AVERAGE(M658:M708)</f>
        <v>1426.28</v>
      </c>
    </row>
    <row r="1974" spans="1:13">
      <c r="A1974" s="47" t="s">
        <v>94</v>
      </c>
      <c r="B1974" s="59">
        <f>AVERAGE(B709:B760)</f>
        <v>0.42656923076923076</v>
      </c>
      <c r="C1974" s="59">
        <f>AVERAGE(C709:C760)</f>
        <v>0.28887115384615386</v>
      </c>
      <c r="D1974" s="59">
        <f>AVERAGE(D709:D760)</f>
        <v>0.28454423076923074</v>
      </c>
      <c r="E1974" s="59"/>
      <c r="F1974" s="91">
        <f>AVERAGE(F709:F760)</f>
        <v>0.41745144230769221</v>
      </c>
      <c r="G1974" s="59">
        <f>AVERAGE(G709:G760)</f>
        <v>0.14202499999999996</v>
      </c>
      <c r="H1974" s="59"/>
      <c r="I1974" s="59"/>
      <c r="J1974" s="59"/>
      <c r="K1974" s="50">
        <f>AVERAGE(K709:K760)</f>
        <v>1218.0282692307692</v>
      </c>
      <c r="L1974" s="50">
        <f>AVERAGE(L709:L760)</f>
        <v>1168.3657692307695</v>
      </c>
      <c r="M1974" s="50">
        <f>AVERAGE(M709:M760)</f>
        <v>1193.382692307692</v>
      </c>
    </row>
    <row r="1975" spans="1:13">
      <c r="A1975" s="47" t="s">
        <v>104</v>
      </c>
      <c r="B1975" s="59">
        <f>AVERAGE(B761:B812)</f>
        <v>0.39483076923076915</v>
      </c>
      <c r="C1975" s="59">
        <f>AVERAGE(C761:C912)</f>
        <v>0.26287039473684204</v>
      </c>
      <c r="D1975" s="59">
        <f>AVERAGE(D761:D912)</f>
        <v>0.2839026315789473</v>
      </c>
      <c r="E1975" s="59"/>
      <c r="F1975" s="91">
        <f>AVERAGE(F761:F812)</f>
        <v>0.40381249999999996</v>
      </c>
      <c r="G1975" s="59">
        <f>AVERAGE(G761:G812)</f>
        <v>7.2478846153846158E-2</v>
      </c>
      <c r="H1975" s="59"/>
      <c r="I1975" s="59"/>
      <c r="J1975" s="59"/>
      <c r="K1975" s="50">
        <f>AVERAGE(K761:K812)</f>
        <v>1015.1101923076924</v>
      </c>
      <c r="L1975" s="50">
        <f>AVERAGE(L761:L812)</f>
        <v>978.49942307692299</v>
      </c>
      <c r="M1975" s="50">
        <f>AVERAGE(M761:M812)</f>
        <v>999.13903846153858</v>
      </c>
    </row>
    <row r="1976" spans="1:13">
      <c r="A1976" s="55" t="s">
        <v>110</v>
      </c>
      <c r="B1976" s="56">
        <f>AVERAGE(B813:B864)</f>
        <v>0.48387115384615387</v>
      </c>
      <c r="C1976" s="56">
        <f>AVERAGE(C813:C864)</f>
        <v>0.24407500000000015</v>
      </c>
      <c r="D1976" s="56">
        <f>AVERAGE(D813:D864)</f>
        <v>0.27205769230769233</v>
      </c>
      <c r="E1976" s="56"/>
      <c r="F1976" s="92">
        <f>AVERAGE(F813:F864)</f>
        <v>0.47291490384615398</v>
      </c>
      <c r="G1976" s="56">
        <f>AVERAGE(G813:G864)</f>
        <v>0.21181346153846148</v>
      </c>
      <c r="H1976" s="56"/>
      <c r="I1976" s="56"/>
      <c r="J1976" s="56"/>
      <c r="K1976" s="60">
        <f>AVERAGE(K813:K864)</f>
        <v>974.42499999999995</v>
      </c>
      <c r="L1976" s="60">
        <f>AVERAGE(L813:L864)</f>
        <v>948.78461538461511</v>
      </c>
      <c r="M1976" s="60">
        <f>AVERAGE(M813:M864)</f>
        <v>962.96096153846156</v>
      </c>
    </row>
    <row r="1977" spans="1:13">
      <c r="A1977" s="55" t="s">
        <v>114</v>
      </c>
      <c r="B1977" s="56">
        <f>AVERAGE(B865:B917)</f>
        <v>0.49024150943396216</v>
      </c>
      <c r="C1977" s="56">
        <f>AVERAGE(C865:C917)</f>
        <v>0.25883018867924534</v>
      </c>
      <c r="D1977" s="56">
        <f>AVERAGE(D865:D917)</f>
        <v>0.25092830188679255</v>
      </c>
      <c r="E1977" s="56"/>
      <c r="F1977" s="92">
        <f>AVERAGE(F865:F917)</f>
        <v>0.49373584905660378</v>
      </c>
      <c r="G1977" s="56">
        <f>AVERAGE(G865:G917)</f>
        <v>0.23931320754716989</v>
      </c>
      <c r="H1977" s="56"/>
      <c r="I1977" s="56"/>
      <c r="J1977" s="56"/>
      <c r="K1977" s="60">
        <f>AVERAGE(K865:K917)</f>
        <v>1139.1350943396228</v>
      </c>
      <c r="L1977" s="60">
        <f>AVERAGE(L865:L917)</f>
        <v>1121.1226415094341</v>
      </c>
      <c r="M1977" s="60">
        <f>AVERAGE(M865:M917)</f>
        <v>1131.9054716981134</v>
      </c>
    </row>
    <row r="1978" spans="1:13">
      <c r="A1978" s="47" t="s">
        <v>120</v>
      </c>
      <c r="B1978" s="59">
        <f>AVERAGE(B918:B969)</f>
        <v>0.40378476923076934</v>
      </c>
      <c r="C1978" s="59">
        <f>AVERAGE(C918:C969)</f>
        <v>0.2932575192307692</v>
      </c>
      <c r="D1978" s="59">
        <f>AVERAGE(D918:D969)</f>
        <v>0.30295194230769229</v>
      </c>
      <c r="E1978" s="59"/>
      <c r="F1978" s="91">
        <f>AVERAGE(F918:F969)</f>
        <v>0.41111121153846164</v>
      </c>
      <c r="G1978" s="59">
        <f>AVERAGE(G918:G969)</f>
        <v>0.10083282692307692</v>
      </c>
      <c r="H1978" s="59"/>
      <c r="I1978" s="59"/>
      <c r="J1978" s="59"/>
      <c r="K1978" s="50">
        <f>AVERAGE(K918:K969)</f>
        <v>1216.8734615384615</v>
      </c>
      <c r="L1978" s="50">
        <f>AVERAGE(L918:L969)</f>
        <v>1198.3601923076922</v>
      </c>
      <c r="M1978" s="50">
        <f>AVERAGE(M918:M969)</f>
        <v>1207.2632692307693</v>
      </c>
    </row>
    <row r="1979" spans="1:13">
      <c r="A1979" s="47" t="s">
        <v>127</v>
      </c>
      <c r="B1979" s="59">
        <f>AVERAGE(B970:B1021)</f>
        <v>0.40952115384615378</v>
      </c>
      <c r="C1979" s="59">
        <f>AVERAGE(C970:C1021)</f>
        <v>0.22418653846153835</v>
      </c>
      <c r="D1979" s="59">
        <f>AVERAGE(D970:D1021)</f>
        <v>0.3662999999999999</v>
      </c>
      <c r="E1979" s="59"/>
      <c r="F1979" s="91">
        <f>AVERAGE(F970:F1021)</f>
        <v>0.41172355769230778</v>
      </c>
      <c r="G1979" s="59">
        <f>AVERAGE(G970:G1021)</f>
        <v>4.3221153846153854E-2</v>
      </c>
      <c r="H1979" s="59"/>
      <c r="I1979" s="59"/>
      <c r="J1979" s="59"/>
      <c r="K1979" s="50">
        <f>AVERAGE(K970:K1021)</f>
        <v>1316.5713461538462</v>
      </c>
      <c r="L1979" s="50">
        <f>AVERAGE(L970:L1021)</f>
        <v>1303.5749999999998</v>
      </c>
      <c r="M1979" s="50">
        <f>AVERAGE(M970:M1021)</f>
        <v>1312.3163461538461</v>
      </c>
    </row>
    <row r="1980" spans="1:13">
      <c r="A1980" s="55" t="s">
        <v>128</v>
      </c>
      <c r="B1980" s="56">
        <f>AVERAGE(B1022:B1073)</f>
        <v>0.41044807692307689</v>
      </c>
      <c r="C1980" s="56">
        <f>AVERAGE(C1022:C1073)</f>
        <v>0.20639230769230765</v>
      </c>
      <c r="D1980" s="56">
        <f>AVERAGE(D1022:D1073)</f>
        <v>0.38319615384615374</v>
      </c>
      <c r="E1980" s="56"/>
      <c r="F1980" s="92">
        <f>AVERAGE(F1022:F1073)</f>
        <v>0.41463822115384602</v>
      </c>
      <c r="G1980" s="56">
        <f>AVERAGE(G1022:G1073)</f>
        <v>2.7251923076923069E-2</v>
      </c>
      <c r="H1980" s="56"/>
      <c r="I1980" s="56"/>
      <c r="J1980" s="56"/>
      <c r="K1980" s="60">
        <f>AVERAGE(K1022:K1073)</f>
        <v>1485.3557692307693</v>
      </c>
      <c r="L1980" s="60">
        <f>AVERAGE(L1022:L1073)</f>
        <v>1468.3386538461541</v>
      </c>
      <c r="M1980" s="60">
        <f>AVERAGE(M1022:M1073)</f>
        <v>1478.8119230769228</v>
      </c>
    </row>
    <row r="1981" spans="1:13">
      <c r="A1981" s="55" t="s">
        <v>135</v>
      </c>
      <c r="B1981" s="56">
        <f>AVERAGE(B1074:B1125)</f>
        <v>0.34064615384615393</v>
      </c>
      <c r="C1981" s="56">
        <f>AVERAGE(C1074:C1125)</f>
        <v>0.20739038461538459</v>
      </c>
      <c r="D1981" s="56">
        <f>AVERAGE(D1074:D1125)</f>
        <v>0.45197307692307687</v>
      </c>
      <c r="E1981" s="57"/>
      <c r="F1981" s="92">
        <f>AVERAGE(F1074:F1125)</f>
        <v>0.34256081730769228</v>
      </c>
      <c r="G1981" s="56">
        <f>AVERAGE(G1074:G1125)</f>
        <v>-0.11132692307692306</v>
      </c>
      <c r="H1981" s="56"/>
      <c r="I1981" s="56"/>
      <c r="J1981" s="56"/>
      <c r="K1981" s="60">
        <f>AVERAGE(K1074:K1125)</f>
        <v>1234.9869230769232</v>
      </c>
      <c r="L1981" s="60">
        <f>AVERAGE(L1074:L1125)</f>
        <v>1215.4894230769232</v>
      </c>
      <c r="M1981" s="60">
        <f>AVERAGE(M1074:M1125)</f>
        <v>1224.2630769230771</v>
      </c>
    </row>
    <row r="1982" spans="1:13">
      <c r="A1982" s="47" t="s">
        <v>140</v>
      </c>
      <c r="B1982" s="59">
        <f>AVERAGE(B1126:B1178)</f>
        <v>0.3681849056603772</v>
      </c>
      <c r="C1982" s="59">
        <f>AVERAGE(C1126:C1178)</f>
        <v>0.21259433962264154</v>
      </c>
      <c r="D1982" s="59">
        <f>AVERAGE(D1126:D1178)</f>
        <v>0.41921132075471684</v>
      </c>
      <c r="E1982" s="48"/>
      <c r="F1982" s="91">
        <f>AVERAGE(F1126:F1178)</f>
        <v>0.36143089622641517</v>
      </c>
      <c r="G1982" s="59">
        <f>AVERAGE(G1126:G1178)</f>
        <v>-5.1026415094339597E-2</v>
      </c>
      <c r="H1982" s="59"/>
      <c r="I1982" s="59"/>
      <c r="J1982" s="59"/>
      <c r="K1982" s="50">
        <f>AVERAGE(K1126:K1178)</f>
        <v>954.12867924528325</v>
      </c>
      <c r="L1982" s="50">
        <f>AVERAGE(L1126:L1178)</f>
        <v>940.99924528301881</v>
      </c>
      <c r="M1982" s="50">
        <f>AVERAGE(M1126:M1178)</f>
        <v>947.45509433962275</v>
      </c>
    </row>
    <row r="1983" spans="1:13">
      <c r="A1983" s="47" t="s">
        <v>145</v>
      </c>
      <c r="B1983" s="59">
        <f>AVERAGE(B1178:B1230)</f>
        <v>0.40658867924528308</v>
      </c>
      <c r="C1983" s="59">
        <f>AVERAGE(C1178:C1230)</f>
        <v>0.26818490566037739</v>
      </c>
      <c r="D1983" s="59">
        <f>AVERAGE(D1178:D1230)</f>
        <v>0.32522830188679247</v>
      </c>
      <c r="E1983" s="59"/>
      <c r="F1983" s="91">
        <f>AVERAGE(F1178:F1230)</f>
        <v>0.39850141509433967</v>
      </c>
      <c r="G1983" s="59">
        <f>AVERAGE(G1178:G1230)</f>
        <v>8.1360377358490568E-2</v>
      </c>
      <c r="H1983" s="59"/>
      <c r="I1983" s="59"/>
      <c r="J1983" s="59"/>
      <c r="K1983" s="49">
        <f>AVERAGE(K1178:K1230)</f>
        <v>1145.7628301886793</v>
      </c>
      <c r="L1983" s="49">
        <f>AVERAGE(L1178:L1230)</f>
        <v>1135.3473584905657</v>
      </c>
      <c r="M1983" s="49">
        <f>AVERAGE(M1178:M1230)</f>
        <v>1141.0694339622639</v>
      </c>
    </row>
    <row r="1984" spans="1:13">
      <c r="A1984" s="55" t="s">
        <v>154</v>
      </c>
      <c r="B1984" s="56">
        <f>AVERAGE(B1231:B1282)</f>
        <v>0.37460673076923084</v>
      </c>
      <c r="C1984" s="56">
        <f>AVERAGE(C1231:C1282)</f>
        <v>0.28194980769230765</v>
      </c>
      <c r="D1984" s="56">
        <f>AVERAGE(D1231:D1282)</f>
        <v>0.3434100000000001</v>
      </c>
      <c r="E1984" s="56"/>
      <c r="F1984" s="92">
        <f>AVERAGE(F1231:F1282)</f>
        <v>0.38518076923076927</v>
      </c>
      <c r="G1984" s="56">
        <f>AVERAGE(G1231:G1282)</f>
        <v>3.1196730769230765E-2</v>
      </c>
      <c r="H1984" s="56"/>
      <c r="I1984" s="56"/>
      <c r="J1984" s="56"/>
      <c r="K1984" s="58">
        <f>AVERAGE(K1231:K1282)</f>
        <v>1292.4413461538463</v>
      </c>
      <c r="L1984" s="58">
        <f>AVERAGE(L1231:L1282)</f>
        <v>1247.6419230769234</v>
      </c>
      <c r="M1984" s="58">
        <f>AVERAGE(M1231:M1282)</f>
        <v>1271.4336538461539</v>
      </c>
    </row>
    <row r="1985" spans="1:13">
      <c r="A1985" s="55" t="s">
        <v>155</v>
      </c>
      <c r="B1985" s="56">
        <f>AVERAGE(B1283:B1334)</f>
        <v>0.36519686538461549</v>
      </c>
      <c r="C1985" s="56">
        <f>AVERAGE(C1283:C1334)</f>
        <v>0.3012296538461538</v>
      </c>
      <c r="D1985" s="56">
        <f>AVERAGE(D1283:D1334)</f>
        <v>0.33356815384615385</v>
      </c>
      <c r="E1985" s="56"/>
      <c r="F1985" s="92">
        <f>AVERAGE(F1283:F1334)</f>
        <v>0.36160768750000005</v>
      </c>
      <c r="G1985" s="56">
        <f>AVERAGE(G1283:G1334)</f>
        <v>3.1628711538461557E-2</v>
      </c>
      <c r="H1985" s="56"/>
      <c r="I1985" s="56"/>
      <c r="J1985" s="56"/>
      <c r="K1985" s="58">
        <f>AVERAGE(K1283:K1334)</f>
        <v>1396.4982692307685</v>
      </c>
      <c r="L1985" s="58">
        <f>AVERAGE(L1283:L1334)</f>
        <v>1353.4986538461535</v>
      </c>
      <c r="M1985" s="58">
        <f>AVERAGE(M1283:M1334)</f>
        <v>1377.979038461538</v>
      </c>
    </row>
    <row r="1986" spans="1:13">
      <c r="A1986" s="47" t="s">
        <v>156</v>
      </c>
      <c r="B1986" s="59">
        <f>AVERAGE(B1335:B1386)</f>
        <v>0.39698955769230765</v>
      </c>
      <c r="C1986" s="59">
        <f>AVERAGE(C1335:C1386)</f>
        <v>0.30733509615384619</v>
      </c>
      <c r="D1986" s="59">
        <f>AVERAGE(D1335:D1386)</f>
        <v>0.29567532692307696</v>
      </c>
      <c r="E1986" s="59"/>
      <c r="F1986" s="91">
        <f>AVERAGE(F1335:F1386)</f>
        <v>0.3945999134615385</v>
      </c>
      <c r="G1986" s="59">
        <f>AVERAGE(G1335:G1386)</f>
        <v>0.10131423076923075</v>
      </c>
      <c r="H1986" s="59"/>
      <c r="I1986" s="59"/>
      <c r="J1986" s="59"/>
      <c r="K1986" s="49">
        <f>AVERAGE(K1335:K1386)</f>
        <v>1654.4834615384618</v>
      </c>
      <c r="L1986" s="49">
        <f>AVERAGE(L1335:L1386)</f>
        <v>1612.2230769230764</v>
      </c>
      <c r="M1986" s="49">
        <f>AVERAGE(M1335:M1386)</f>
        <v>1639.7638461538459</v>
      </c>
    </row>
    <row r="1987" spans="1:13">
      <c r="A1987" s="47" t="s">
        <v>165</v>
      </c>
      <c r="B1987" s="59">
        <f>AVERAGE((B1387:B1438))</f>
        <v>0.39411653846153832</v>
      </c>
      <c r="C1987" s="59">
        <f>AVERAGE((C1387:C1438))</f>
        <v>0.34609061538461544</v>
      </c>
      <c r="D1987" s="59">
        <f>AVERAGE((D1387:D1438))</f>
        <v>0.25979282692307687</v>
      </c>
      <c r="E1987" s="59"/>
      <c r="F1987" s="91">
        <f>AVERAGE((F1387:F1438))</f>
        <v>0.39410463942307694</v>
      </c>
      <c r="G1987" s="59">
        <f>AVERAGE((G1387:G1438))</f>
        <v>0.13432371153846154</v>
      </c>
      <c r="H1987" s="59"/>
      <c r="I1987" s="59"/>
      <c r="J1987" s="59"/>
      <c r="K1987" s="49">
        <f>AVERAGE((K1387:K1438))</f>
        <v>1947.3101923076918</v>
      </c>
      <c r="L1987" s="49">
        <f>AVERAGE((L1387:L1438))</f>
        <v>1900.8017307692312</v>
      </c>
      <c r="M1987" s="49">
        <f>AVERAGE((M1387:M1438))</f>
        <v>1932.0501923076931</v>
      </c>
    </row>
    <row r="1988" spans="1:13">
      <c r="A1988" s="55" t="s">
        <v>170</v>
      </c>
      <c r="B1988" s="56">
        <f>AVERAGE(B1439:B1491)</f>
        <v>0.32527205660377351</v>
      </c>
      <c r="C1988" s="56">
        <f>AVERAGE(C1439:C1491)</f>
        <v>0.39942141509433965</v>
      </c>
      <c r="D1988" s="56">
        <f>AVERAGE(D1439:D1491)</f>
        <v>0.27530849056603773</v>
      </c>
      <c r="E1988" s="56"/>
      <c r="F1988" s="92">
        <f>AVERAGE(F1439:F1491)</f>
        <v>0.33815645047169801</v>
      </c>
      <c r="G1988" s="56">
        <f>AVERAGE(G1439:G1491)</f>
        <v>4.9963566037735857E-2</v>
      </c>
      <c r="H1988" s="56"/>
      <c r="I1988" s="56"/>
      <c r="J1988" s="56"/>
      <c r="K1988" s="58">
        <f>AVERAGE(K1439:K1491)</f>
        <v>2089.9207547169808</v>
      </c>
      <c r="L1988" s="58">
        <f>AVERAGE(L1439:L1491)</f>
        <v>2025.0330188679241</v>
      </c>
      <c r="M1988" s="58">
        <f>AVERAGE(M1439:M1491)</f>
        <v>2060.7252830188681</v>
      </c>
    </row>
    <row r="1989" spans="1:13">
      <c r="A1989" s="55" t="s">
        <v>175</v>
      </c>
      <c r="B1989" s="56">
        <f>AVERAGE(B1492:B1543)</f>
        <v>0.30219053846153843</v>
      </c>
      <c r="C1989" s="56">
        <f>AVERAGE(C1492:C1543)</f>
        <v>0.38747121153846165</v>
      </c>
      <c r="D1989" s="56">
        <f>AVERAGE(D1492:D1543)</f>
        <v>0.31033634615384614</v>
      </c>
      <c r="E1989" s="56"/>
      <c r="F1989" s="92">
        <f>AVERAGE(F1492:F1543)</f>
        <v>0.28995381250000002</v>
      </c>
      <c r="G1989" s="56">
        <f>AVERAGE(G1492:G1543)</f>
        <v>-8.1458076923076918E-3</v>
      </c>
      <c r="H1989" s="56"/>
      <c r="I1989" s="56"/>
      <c r="J1989" s="56"/>
      <c r="K1989" s="58">
        <f>AVERAGE(K1492:K1543)</f>
        <v>2117.283084057693</v>
      </c>
      <c r="L1989" s="58">
        <f>AVERAGE(L1492:L1543)</f>
        <v>2061.2140520961534</v>
      </c>
      <c r="M1989" s="58">
        <f>AVERAGE(M1492:M1543)</f>
        <v>2094.3793965961536</v>
      </c>
    </row>
    <row r="1990" spans="1:13">
      <c r="A1990" s="47" t="s">
        <v>182</v>
      </c>
      <c r="B1990" s="59">
        <f>AVERAGE(B1544:B1595)</f>
        <v>0.35123855769230761</v>
      </c>
      <c r="C1990" s="59">
        <f>AVERAGE(C1544:C1595)</f>
        <v>0.33584159615384618</v>
      </c>
      <c r="D1990" s="59">
        <f>AVERAGE(D1544:D1595)</f>
        <v>0.31291992307692318</v>
      </c>
      <c r="E1990" s="59"/>
      <c r="F1990" s="91">
        <f>AVERAGE(F1544:F1595)</f>
        <v>0.35143038701923079</v>
      </c>
      <c r="G1990" s="59">
        <f>AVERAGE(G1544:G1595)</f>
        <v>3.8318634615384609E-2</v>
      </c>
      <c r="H1990" s="59"/>
      <c r="I1990" s="59"/>
      <c r="J1990" s="59"/>
      <c r="K1990" s="49">
        <f>AVERAGE(K1544:K1595)</f>
        <v>2460.4244230769232</v>
      </c>
      <c r="L1990" s="49">
        <f>AVERAGE(L1544:L1595)</f>
        <v>2424.1950000000002</v>
      </c>
      <c r="M1990" s="49">
        <f>AVERAGE(M1544:M1595)</f>
        <v>2448.9694230769228</v>
      </c>
    </row>
    <row r="1991" spans="1:13">
      <c r="A1991" s="47" t="s">
        <v>183</v>
      </c>
      <c r="B1991" s="59">
        <f>AVERAGE(B1596:B1647)</f>
        <v>0.36432953846153843</v>
      </c>
      <c r="C1991" s="59">
        <f>AVERAGE(C1596:C1647)</f>
        <v>0.32867219230769223</v>
      </c>
      <c r="D1991" s="59">
        <f>AVERAGE(D1596:D1647)</f>
        <v>0.30699826923076912</v>
      </c>
      <c r="E1991" s="59"/>
      <c r="F1991" s="91">
        <f>AVERAGE(F1596:F1647)</f>
        <v>0.37487353124999995</v>
      </c>
      <c r="G1991" s="59">
        <f>AVERAGE(G1596:G1647)</f>
        <v>5.7331269230769255E-2</v>
      </c>
      <c r="H1991" s="59"/>
      <c r="I1991" s="59"/>
      <c r="J1991" s="59"/>
      <c r="K1991" s="49">
        <f>AVERAGE(K1596:K1647)</f>
        <v>2793.1840384615375</v>
      </c>
      <c r="L1991" s="49">
        <f>AVERAGE(L1596:L1647)</f>
        <v>2697.1219230769229</v>
      </c>
      <c r="M1991" s="49">
        <f>AVERAGE(M1596:M1647)</f>
        <v>2746.2655769230773</v>
      </c>
    </row>
    <row r="1992" spans="1:13">
      <c r="A1992" s="55" t="s">
        <v>192</v>
      </c>
      <c r="B1992" s="56">
        <f>AVERAGE(B1648:B1699)</f>
        <v>0.33328101923076925</v>
      </c>
      <c r="C1992" s="56">
        <f>AVERAGE(C1648:C1699)</f>
        <v>0.36027078846153832</v>
      </c>
      <c r="D1992" s="56">
        <f>AVERAGE(D1648:D1699)</f>
        <v>0.30644817307692312</v>
      </c>
      <c r="E1992" s="56"/>
      <c r="F1992" s="92">
        <f>AVERAGE(F1648:F1699)</f>
        <v>0.32680567307692304</v>
      </c>
      <c r="G1992" s="56">
        <f>AVERAGE(G1648:G1699)</f>
        <v>2.6832846153846148E-2</v>
      </c>
      <c r="H1992" s="56"/>
      <c r="I1992" s="56"/>
      <c r="J1992" s="56"/>
      <c r="K1992" s="58">
        <f>AVERAGE(K1648:K1699)</f>
        <v>2932.2926923076925</v>
      </c>
      <c r="L1992" s="58">
        <f>AVERAGE(L1648:L1699)</f>
        <v>2855.3738461538455</v>
      </c>
      <c r="M1992" s="58">
        <f>AVERAGE(M1648:M1699)</f>
        <v>2906.1317307692316</v>
      </c>
    </row>
    <row r="1993" spans="1:13">
      <c r="A1993" s="55" t="s">
        <v>193</v>
      </c>
      <c r="B1993" s="56">
        <f>AVERAGE(B1700:B1752)</f>
        <v>0.3387224528301887</v>
      </c>
      <c r="C1993" s="56">
        <f>AVERAGE(C1700:C1752)</f>
        <v>0.27293701886792449</v>
      </c>
      <c r="D1993" s="56">
        <f>AVERAGE(D1700:D1752)</f>
        <v>0.3883404150943397</v>
      </c>
      <c r="E1993" s="56"/>
      <c r="F1993" s="92">
        <f>AVERAGE(F1700:F1752)</f>
        <v>0.33408900235849059</v>
      </c>
      <c r="G1993" s="56">
        <f>AVERAGE(G1700:G1752)</f>
        <v>-4.9617962264150925E-2</v>
      </c>
      <c r="H1993" s="56"/>
      <c r="I1993" s="56"/>
      <c r="J1993" s="56"/>
      <c r="K1993" s="58">
        <f>AVERAGE(K1700:K1752)</f>
        <v>3292.3564150943403</v>
      </c>
      <c r="L1993" s="58">
        <f>AVERAGE(L1700:L1752)</f>
        <v>3132.7950943396236</v>
      </c>
      <c r="M1993" s="58">
        <f>AVERAGE(M1700:M1752)</f>
        <v>3228.1656603773599</v>
      </c>
    </row>
    <row r="1994" spans="1:13">
      <c r="A1994" s="47" t="s">
        <v>200</v>
      </c>
      <c r="B1994" s="59">
        <f>AVERAGE(B1753:B1803)</f>
        <v>0.39690323529411764</v>
      </c>
      <c r="C1994" s="59">
        <f>AVERAGE(C1753:C1803)</f>
        <v>0.31482119607843129</v>
      </c>
      <c r="D1994" s="59">
        <f>AVERAGE(D1753:D1803)</f>
        <v>0.28827558823529409</v>
      </c>
      <c r="E1994" s="59"/>
      <c r="F1994" s="59">
        <f>AVERAGE(F1753:F1803)</f>
        <v>0.41822053778117085</v>
      </c>
      <c r="G1994" s="59">
        <f>AVERAGE(G1753:G1803)</f>
        <v>0.10862764705882354</v>
      </c>
      <c r="H1994" s="59"/>
      <c r="I1994" s="59"/>
      <c r="J1994" s="59"/>
      <c r="K1994" s="49">
        <f>AVERAGE(K1753:K1803)</f>
        <v>4309.3086274509787</v>
      </c>
      <c r="L1994" s="49">
        <f>AVERAGE(L1753:L1803)</f>
        <v>4231.971176470588</v>
      </c>
      <c r="M1994" s="49">
        <f>AVERAGE(M1753:M1803)</f>
        <v>4280.9941176470593</v>
      </c>
    </row>
    <row r="1995" spans="1:13">
      <c r="A1995" s="47" t="s">
        <v>204</v>
      </c>
      <c r="B1995" s="59">
        <f>AVERAGE(B1804:B1855)</f>
        <v>0.24730655769230767</v>
      </c>
      <c r="C1995" s="59">
        <f>AVERAGE(C1804:C1855)</f>
        <v>0.29074015384615387</v>
      </c>
      <c r="D1995" s="59">
        <f>AVERAGE(D1804:D1855)</f>
        <v>0.46195319230769244</v>
      </c>
      <c r="E1995" s="59"/>
      <c r="F1995" s="59">
        <f>AVERAGE(F1804:F1855)</f>
        <v>0.27115628580702561</v>
      </c>
      <c r="G1995" s="59">
        <f>AVERAGE(G1804:G1855)</f>
        <v>-0.21464663461538461</v>
      </c>
      <c r="H1995" s="59"/>
      <c r="I1995" s="59"/>
      <c r="J1995" s="59"/>
      <c r="K1995" s="49">
        <f>AVERAGE(K1804:K1855)</f>
        <v>4180.4536538461534</v>
      </c>
      <c r="L1995" s="49">
        <f>AVERAGE(L1804:L1855)</f>
        <v>4020.0251923076917</v>
      </c>
      <c r="M1995" s="49">
        <f>AVERAGE(M1804:M1855)</f>
        <v>4109.128076923078</v>
      </c>
    </row>
    <row r="1996" spans="1:13">
      <c r="A1996" s="22"/>
    </row>
    <row r="1997" spans="1:13">
      <c r="A1997" s="55" t="s">
        <v>54</v>
      </c>
      <c r="B1997" s="57">
        <f>STDEV(B8:B31)</f>
        <v>0.11956139651338918</v>
      </c>
      <c r="C1997" s="57">
        <f>STDEV(C8:C31)</f>
        <v>0.11499763702676297</v>
      </c>
      <c r="D1997" s="57">
        <f>STDEV(D8:D31)</f>
        <v>8.6726916070009541E-2</v>
      </c>
      <c r="E1997" s="57"/>
      <c r="F1997" s="92">
        <f>STDEV(F8:F31)</f>
        <v>7.5982988372784874E-2</v>
      </c>
      <c r="G1997" s="56">
        <f>STDEV(G8:G31)</f>
        <v>0.17438037301472209</v>
      </c>
      <c r="H1997" s="56"/>
      <c r="I1997" s="56"/>
      <c r="J1997" s="56"/>
      <c r="K1997" s="58">
        <f>STDEV(K8:K31)</f>
        <v>39.610584149068146</v>
      </c>
      <c r="L1997" s="58">
        <f>STDEV(L8:L31)</f>
        <v>40.359515281181146</v>
      </c>
      <c r="M1997" s="58">
        <f>STDEV(M8:M31)</f>
        <v>39.391545578251311</v>
      </c>
    </row>
    <row r="1998" spans="1:13">
      <c r="A1998" s="55" t="s">
        <v>55</v>
      </c>
      <c r="B1998" s="57">
        <f>STDEV(B32:B83)</f>
        <v>7.8499070519326253E-2</v>
      </c>
      <c r="C1998" s="57">
        <f>STDEV(C32:C83)</f>
        <v>5.9837323461488623E-2</v>
      </c>
      <c r="D1998" s="57">
        <f>STDEV(D32:D83)</f>
        <v>7.0955555098925011E-2</v>
      </c>
      <c r="E1998" s="57"/>
      <c r="F1998" s="92">
        <f>STDEV(F32:F83)</f>
        <v>4.2794559427028797E-2</v>
      </c>
      <c r="G1998" s="56">
        <f>STDEV(G32:G83)</f>
        <v>0.13716079784163931</v>
      </c>
      <c r="H1998" s="56"/>
      <c r="I1998" s="56"/>
      <c r="J1998" s="56"/>
      <c r="K1998" s="58">
        <f>STDEV(K32:K83)</f>
        <v>7.9853903056352458</v>
      </c>
      <c r="L1998" s="58">
        <f>STDEV(L32:L83)</f>
        <v>8.9977473194704505</v>
      </c>
      <c r="M1998" s="58">
        <f>STDEV(M32:M83)</f>
        <v>8.8561274558538745</v>
      </c>
    </row>
    <row r="1999" spans="1:13">
      <c r="A1999" s="47" t="s">
        <v>56</v>
      </c>
      <c r="B1999" s="48">
        <f>STDEV(B84:B135)</f>
        <v>7.8466399606901424E-2</v>
      </c>
      <c r="C1999" s="48">
        <f>STDEV(C84:C135)</f>
        <v>7.9495724009198035E-2</v>
      </c>
      <c r="D1999" s="48">
        <f>STDEV(D84:D135)</f>
        <v>7.2528145054439289E-2</v>
      </c>
      <c r="E1999" s="48"/>
      <c r="F1999" s="91">
        <f>STDEV(F84:F135)</f>
        <v>4.6492551180094731E-2</v>
      </c>
      <c r="G1999" s="59">
        <f>STDEV(G84:G135)</f>
        <v>0.12851087599448063</v>
      </c>
      <c r="H1999" s="59"/>
      <c r="I1999" s="59"/>
      <c r="J1999" s="59"/>
      <c r="K1999" s="49">
        <f>STDEV(K84:K135)</f>
        <v>24.135012805823305</v>
      </c>
      <c r="L1999" s="49">
        <f>STDEV(L84:L135)</f>
        <v>23.480003374875455</v>
      </c>
      <c r="M1999" s="49">
        <f>STDEV(M84:M135)</f>
        <v>23.844966111555639</v>
      </c>
    </row>
    <row r="2000" spans="1:13">
      <c r="A2000" s="47" t="s">
        <v>57</v>
      </c>
      <c r="B2000" s="48">
        <f>STDEV(B136:B187)</f>
        <v>9.2263925647390665E-2</v>
      </c>
      <c r="C2000" s="48">
        <f>STDEV(C136:C187)</f>
        <v>7.5797171196474347E-2</v>
      </c>
      <c r="D2000" s="48">
        <f>STDEV(D136:D187)</f>
        <v>0.12278689432426353</v>
      </c>
      <c r="E2000" s="48"/>
      <c r="F2000" s="91">
        <f>STDEV(F136:F187)</f>
        <v>6.1977700734910081E-2</v>
      </c>
      <c r="G2000" s="59">
        <f>STDEV(G136:G187)</f>
        <v>0.20355170258669586</v>
      </c>
      <c r="H2000" s="59"/>
      <c r="I2000" s="59"/>
      <c r="J2000" s="59"/>
      <c r="K2000" s="49">
        <f>STDEV(K136:K187)</f>
        <v>17.112696300134395</v>
      </c>
      <c r="L2000" s="49">
        <f>STDEV(L136:L187)</f>
        <v>18.065184761094713</v>
      </c>
      <c r="M2000" s="49">
        <f>STDEV(M136:M187)</f>
        <v>17.422847056308317</v>
      </c>
    </row>
    <row r="2001" spans="1:13">
      <c r="A2001" s="55" t="s">
        <v>58</v>
      </c>
      <c r="B2001" s="57">
        <f>STDEV(B188:B239)</f>
        <v>9.1236685220448532E-2</v>
      </c>
      <c r="C2001" s="57">
        <f>STDEV(C188:C239)</f>
        <v>7.3146014016594749E-2</v>
      </c>
      <c r="D2001" s="57">
        <f>STDEV(D188:D239)</f>
        <v>8.4604260203878387E-2</v>
      </c>
      <c r="E2001" s="57"/>
      <c r="F2001" s="92">
        <f>STDEV(F188:F239)</f>
        <v>6.7745941811859556E-2</v>
      </c>
      <c r="G2001" s="56">
        <f>STDEV(G188:G239)</f>
        <v>0.16004276860516198</v>
      </c>
      <c r="H2001" s="56"/>
      <c r="I2001" s="56"/>
      <c r="J2001" s="56"/>
      <c r="K2001" s="58">
        <f>STDEV(K188:K239)</f>
        <v>18.249620314652002</v>
      </c>
      <c r="L2001" s="58">
        <f>STDEV(L188:L239)</f>
        <v>18.382102371444581</v>
      </c>
      <c r="M2001" s="58">
        <f>STDEV(M188:M239)</f>
        <v>17.702700958589933</v>
      </c>
    </row>
    <row r="2002" spans="1:13">
      <c r="A2002" s="55" t="s">
        <v>59</v>
      </c>
      <c r="B2002" s="57">
        <f>STDEV(B240:B291)</f>
        <v>0.11060712748997512</v>
      </c>
      <c r="C2002" s="57">
        <f>STDEV(C240:C291)</f>
        <v>6.8266623067481894E-2</v>
      </c>
      <c r="D2002" s="57">
        <f>STDEV(D240:D291)</f>
        <v>9.1632586562097704E-2</v>
      </c>
      <c r="E2002" s="57"/>
      <c r="F2002" s="92">
        <f>STDEV(F240:F291)</f>
        <v>7.9029164594618978E-2</v>
      </c>
      <c r="G2002" s="56">
        <f>STDEV(G240:G291)</f>
        <v>0.19131284148809868</v>
      </c>
      <c r="H2002" s="56"/>
      <c r="I2002" s="56"/>
      <c r="J2002" s="56"/>
      <c r="K2002" s="58">
        <f>STDEV(K240:K291)</f>
        <v>8.1238715030203856</v>
      </c>
      <c r="L2002" s="58">
        <f>STDEV(L240:L291)</f>
        <v>8.0597199779942912</v>
      </c>
      <c r="M2002" s="58">
        <f>STDEV(M240:M291)</f>
        <v>8.7601107346286557</v>
      </c>
    </row>
    <row r="2003" spans="1:13">
      <c r="A2003" s="47" t="s">
        <v>60</v>
      </c>
      <c r="B2003" s="48">
        <f>STDEV(B292:B344)</f>
        <v>9.4385184933749922E-2</v>
      </c>
      <c r="C2003" s="48">
        <f>STDEV(C292:C344)</f>
        <v>5.1052066538221273E-2</v>
      </c>
      <c r="D2003" s="48">
        <f>STDEV(D292:D344)</f>
        <v>6.8089201290408227E-2</v>
      </c>
      <c r="E2003" s="48"/>
      <c r="F2003" s="91">
        <f>STDEV(F292:F344)</f>
        <v>7.9323209879230111E-2</v>
      </c>
      <c r="G2003" s="59">
        <f>STDEV(G292:G344)</f>
        <v>0.15647073667898742</v>
      </c>
      <c r="H2003" s="59"/>
      <c r="I2003" s="59"/>
      <c r="J2003" s="59"/>
      <c r="K2003" s="49">
        <f>STDEV(K292:K344)</f>
        <v>9.4864543295933341</v>
      </c>
      <c r="L2003" s="49">
        <f>STDEV(L292:L344)</f>
        <v>10.258506643909477</v>
      </c>
      <c r="M2003" s="49">
        <f>STDEV(M292:M344)</f>
        <v>10.428031633969621</v>
      </c>
    </row>
    <row r="2004" spans="1:13">
      <c r="A2004" s="47" t="s">
        <v>61</v>
      </c>
      <c r="B2004" s="48">
        <f>STDEV(B345:B396)</f>
        <v>6.9855485386706093E-2</v>
      </c>
      <c r="C2004" s="48">
        <f>STDEV(C345:C396)</f>
        <v>6.1124147336644827E-2</v>
      </c>
      <c r="D2004" s="48">
        <f>STDEV(D345:D396)</f>
        <v>6.309841722587238E-2</v>
      </c>
      <c r="E2004" s="48"/>
      <c r="F2004" s="91">
        <f>STDEV(F345:F396)</f>
        <v>4.7899186922568456E-2</v>
      </c>
      <c r="G2004" s="59">
        <f>STDEV(G345:G396)</f>
        <v>0.11826342123587186</v>
      </c>
      <c r="H2004" s="59"/>
      <c r="I2004" s="59"/>
      <c r="J2004" s="59"/>
      <c r="K2004" s="49">
        <f>STDEV(K345:K396)</f>
        <v>9.054884874086266</v>
      </c>
      <c r="L2004" s="49">
        <f>STDEV(L345:L396)</f>
        <v>9.9465504965183182</v>
      </c>
      <c r="M2004" s="49">
        <f>STDEV(M345:M396)</f>
        <v>9.3615591412463353</v>
      </c>
    </row>
    <row r="2005" spans="1:13">
      <c r="A2005" s="55" t="s">
        <v>62</v>
      </c>
      <c r="B2005" s="57">
        <f>STDEV(B397:B448)</f>
        <v>5.1692325648203682E-2</v>
      </c>
      <c r="C2005" s="57">
        <f>STDEV(C397:C448)</f>
        <v>6.2107288089126952E-2</v>
      </c>
      <c r="D2005" s="57">
        <f>STDEV(D397:D448)</f>
        <v>5.9479897614329834E-2</v>
      </c>
      <c r="E2005" s="57"/>
      <c r="F2005" s="92">
        <f>STDEV(F397:F448)</f>
        <v>3.0125468209500565E-2</v>
      </c>
      <c r="G2005" s="56">
        <f>STDEV(G397:G430)</f>
        <v>9.2663595276047145E-2</v>
      </c>
      <c r="H2005" s="56"/>
      <c r="I2005" s="56"/>
      <c r="J2005" s="56"/>
      <c r="K2005" s="58">
        <f>STDEV(K397:K448)</f>
        <v>46.295852582356666</v>
      </c>
      <c r="L2005" s="58">
        <f>STDEV(L397:L448)</f>
        <v>45.406596381857526</v>
      </c>
      <c r="M2005" s="58">
        <f>STDEV(M397:M448)</f>
        <v>46.066099186177787</v>
      </c>
    </row>
    <row r="2006" spans="1:13">
      <c r="A2006" s="55" t="s">
        <v>63</v>
      </c>
      <c r="B2006" s="57">
        <f>STDEV(B449,B451:B500)</f>
        <v>8.7069050803618847E-2</v>
      </c>
      <c r="C2006" s="57">
        <f>STDEV(C449,C451:C500)</f>
        <v>6.7358566423196417E-2</v>
      </c>
      <c r="D2006" s="57">
        <f>STDEV(D449,D451:D500)</f>
        <v>6.1156180647360232E-2</v>
      </c>
      <c r="E2006" s="57"/>
      <c r="F2006" s="92">
        <f>STDEV(F449,F458:F500)</f>
        <v>5.7442751167866991E-2</v>
      </c>
      <c r="G2006" s="56">
        <f>STDEV(G449,G451:G500)</f>
        <v>0.13455489440315099</v>
      </c>
      <c r="H2006" s="56"/>
      <c r="I2006" s="56"/>
      <c r="J2006" s="56"/>
      <c r="K2006" s="58">
        <f>STDEV(K449,K451:K500)</f>
        <v>38.037091861167589</v>
      </c>
      <c r="L2006" s="58">
        <f>STDEV(L449,L451:L500)</f>
        <v>37.097237648866404</v>
      </c>
      <c r="M2006" s="58">
        <f>STDEV(M449,M451:M500)</f>
        <v>37.628234058389467</v>
      </c>
    </row>
    <row r="2007" spans="1:13">
      <c r="A2007" s="47" t="s">
        <v>64</v>
      </c>
      <c r="B2007" s="48">
        <f>STDEV(B501:B553)</f>
        <v>8.0614476113607114E-2</v>
      </c>
      <c r="C2007" s="48">
        <f>STDEV(C501:C553)</f>
        <v>5.6087351528231272E-2</v>
      </c>
      <c r="D2007" s="48">
        <f>STDEV(D501:D553)</f>
        <v>5.2405142725068458E-2</v>
      </c>
      <c r="E2007" s="48"/>
      <c r="F2007" s="91">
        <f>STDEV(F501:F553)</f>
        <v>5.5689464406979569E-2</v>
      </c>
      <c r="G2007" s="59">
        <f>STDEV(G501:G553)</f>
        <v>0.1238716855651868</v>
      </c>
      <c r="H2007" s="59"/>
      <c r="I2007" s="59"/>
      <c r="J2007" s="59"/>
      <c r="K2007" s="49">
        <f>STDEV(K501:K553)</f>
        <v>78.622726735269268</v>
      </c>
      <c r="L2007" s="49">
        <f>STDEV(L501:L553)</f>
        <v>74.418276591549173</v>
      </c>
      <c r="M2007" s="49">
        <f>STDEV(M501:M553)</f>
        <v>76.105203340321623</v>
      </c>
    </row>
    <row r="2008" spans="1:13">
      <c r="A2008" s="47" t="s">
        <v>82</v>
      </c>
      <c r="B2008" s="48">
        <f>STDEV(B554:B605)</f>
        <v>8.2129464072148425E-2</v>
      </c>
      <c r="C2008" s="48">
        <f>STDEV(C554:C605)</f>
        <v>4.7340667118212679E-2</v>
      </c>
      <c r="D2008" s="48">
        <f>STDEV(D554:D605)</f>
        <v>7.4220687191912951E-2</v>
      </c>
      <c r="E2008" s="48"/>
      <c r="F2008" s="91">
        <f>STDEV(F554:F605)</f>
        <v>5.7463961753890222E-2</v>
      </c>
      <c r="G2008" s="59">
        <f>STDEV(G554:G605)</f>
        <v>0.14922057428129207</v>
      </c>
      <c r="H2008" s="59"/>
      <c r="I2008" s="59"/>
      <c r="J2008" s="59"/>
      <c r="K2008" s="49">
        <f>STDEV(K554:K605)</f>
        <v>65.360791062345839</v>
      </c>
      <c r="L2008" s="49">
        <f>STDEV(L554:L605)</f>
        <v>71.885919004567384</v>
      </c>
      <c r="M2008" s="49">
        <f>STDEV(M554:M605)</f>
        <v>70.137936753917486</v>
      </c>
    </row>
    <row r="2009" spans="1:13">
      <c r="A2009" s="55" t="s">
        <v>95</v>
      </c>
      <c r="B2009" s="57">
        <f>STDEV(B606:B657)</f>
        <v>8.6117881957001374E-2</v>
      </c>
      <c r="C2009" s="57">
        <f>STDEV(C606:C657)</f>
        <v>5.8560857723526427E-2</v>
      </c>
      <c r="D2009" s="57">
        <f>STDEV(D606:D657)</f>
        <v>4.858906704082129E-2</v>
      </c>
      <c r="E2009" s="57"/>
      <c r="F2009" s="92">
        <f>STDEV(F606:F657)</f>
        <v>4.2231505664626634E-2</v>
      </c>
      <c r="G2009" s="56">
        <f>STDEV(G606:G657)</f>
        <v>0.12698425099200306</v>
      </c>
      <c r="H2009" s="56"/>
      <c r="I2009" s="56"/>
      <c r="J2009" s="56"/>
      <c r="K2009" s="58">
        <f>STDEV(K606:K657)</f>
        <v>54.41749877256526</v>
      </c>
      <c r="L2009" s="58">
        <f>STDEV(L606:L657)</f>
        <v>60.179894745034062</v>
      </c>
      <c r="M2009" s="58">
        <f>STDEV(M606:M657)</f>
        <v>61.004223419057553</v>
      </c>
    </row>
    <row r="2010" spans="1:13">
      <c r="A2010" s="55" t="s">
        <v>96</v>
      </c>
      <c r="B2010" s="57">
        <f>STDEV(B658:B708)</f>
        <v>0.11612661338924338</v>
      </c>
      <c r="C2010" s="57">
        <f>STDEV(C658:C708)</f>
        <v>8.865133293624243E-2</v>
      </c>
      <c r="D2010" s="57">
        <f>STDEV(D658:D708)</f>
        <v>9.8765007258762694E-2</v>
      </c>
      <c r="E2010" s="57"/>
      <c r="F2010" s="92">
        <f>STDEV(F658:F708)</f>
        <v>4.7399635042960832E-2</v>
      </c>
      <c r="G2010" s="56">
        <f>STDEV(G658:G708)</f>
        <v>0.19651848261128804</v>
      </c>
      <c r="H2010" s="56"/>
      <c r="I2010" s="56"/>
      <c r="J2010" s="56"/>
      <c r="K2010" s="58">
        <f>STDEV(K658:K708)</f>
        <v>49.917179395710335</v>
      </c>
      <c r="L2010" s="58">
        <f>STDEV(L658:L708)</f>
        <v>59.811072619065591</v>
      </c>
      <c r="M2010" s="58">
        <f>STDEV(M658:M708)</f>
        <v>58.231306631398887</v>
      </c>
    </row>
    <row r="2011" spans="1:13">
      <c r="A2011" s="47" t="s">
        <v>97</v>
      </c>
      <c r="B2011" s="48">
        <f>STDEV(B709:B760)</f>
        <v>0.11764668364193566</v>
      </c>
      <c r="C2011" s="48">
        <f>STDEV(C709:C760)</f>
        <v>8.6564040300533163E-2</v>
      </c>
      <c r="D2011" s="48">
        <f>STDEV(D709:D760)</f>
        <v>8.4316631098430656E-2</v>
      </c>
      <c r="E2011" s="48"/>
      <c r="F2011" s="91">
        <f>STDEV(F709:F760)</f>
        <v>6.1869828049534566E-2</v>
      </c>
      <c r="G2011" s="59">
        <f>STDEV(G709:G760)</f>
        <v>0.18548994780120601</v>
      </c>
      <c r="H2011" s="59"/>
      <c r="I2011" s="59"/>
      <c r="J2011" s="59"/>
      <c r="K2011" s="50">
        <f>STDEV(K709:K760)</f>
        <v>84.861073357903635</v>
      </c>
      <c r="L2011" s="50">
        <f>STDEV(L709:L760)</f>
        <v>91.706389867521978</v>
      </c>
      <c r="M2011" s="50">
        <f>STDEV(M709:M760)</f>
        <v>86.616516835346019</v>
      </c>
    </row>
    <row r="2012" spans="1:13">
      <c r="A2012" s="47" t="s">
        <v>105</v>
      </c>
      <c r="B2012" s="48">
        <f>STDEV(B761:B812)</f>
        <v>9.1095092608965617E-2</v>
      </c>
      <c r="C2012" s="48">
        <f>STDEV(C761:C812)</f>
        <v>7.2601513551611985E-2</v>
      </c>
      <c r="D2012" s="48">
        <f>STDEV(D761:D812)</f>
        <v>0.10774978911836816</v>
      </c>
      <c r="E2012" s="48"/>
      <c r="F2012" s="91">
        <f>STDEV(F761:F812)</f>
        <v>7.1190029328097162E-2</v>
      </c>
      <c r="G2012" s="59">
        <f>STDEV(G761:G812)</f>
        <v>0.18586478148030353</v>
      </c>
      <c r="H2012" s="59"/>
      <c r="I2012" s="59"/>
      <c r="J2012" s="59"/>
      <c r="K2012" s="50">
        <f>STDEV(K761:K812)</f>
        <v>113.80154534755648</v>
      </c>
      <c r="L2012" s="50">
        <f>STDEV(L761:L812)</f>
        <v>118.01796947612821</v>
      </c>
      <c r="M2012" s="50">
        <f>STDEV(M761:M812)</f>
        <v>114.90444806591135</v>
      </c>
    </row>
    <row r="2013" spans="1:13">
      <c r="A2013" s="55" t="s">
        <v>111</v>
      </c>
      <c r="B2013" s="57">
        <f>STDEV(B813:B864)</f>
        <v>0.13408668740713597</v>
      </c>
      <c r="C2013" s="57">
        <f>STDEV(C813:C864)</f>
        <v>7.1468777976750927E-2</v>
      </c>
      <c r="D2013" s="57">
        <f>STDEV(D813:D864)</f>
        <v>0.11095881473375233</v>
      </c>
      <c r="E2013" s="57"/>
      <c r="F2013" s="92">
        <f>STDEV(F813:F864)</f>
        <v>0.10812661695601697</v>
      </c>
      <c r="G2013" s="56">
        <f>STDEV(G813:G864)</f>
        <v>0.23552874186945072</v>
      </c>
      <c r="H2013" s="56"/>
      <c r="I2013" s="56"/>
      <c r="J2013" s="56"/>
      <c r="K2013" s="60">
        <f>STDEV(K813:K864)</f>
        <v>76.034054895958079</v>
      </c>
      <c r="L2013" s="60">
        <f>STDEV(L813:L864)</f>
        <v>79.420049166775854</v>
      </c>
      <c r="M2013" s="60">
        <f>STDEV(M813:M864)</f>
        <v>79.856160302590311</v>
      </c>
    </row>
    <row r="2014" spans="1:13">
      <c r="A2014" s="55" t="s">
        <v>115</v>
      </c>
      <c r="B2014" s="57">
        <f>STDEV(B865:B917)</f>
        <v>0.10393315609630752</v>
      </c>
      <c r="C2014" s="57">
        <f>STDEV(C865:C917)</f>
        <v>5.9230639761040468E-2</v>
      </c>
      <c r="D2014" s="57">
        <f>STDEV(D865:D917)</f>
        <v>8.2716234982941603E-2</v>
      </c>
      <c r="E2014" s="57"/>
      <c r="F2014" s="92">
        <f>STDEV(F865:F917)</f>
        <v>7.1403790966652961E-2</v>
      </c>
      <c r="G2014" s="56">
        <f>STDEV(G865:G917)</f>
        <v>0.17827144712675555</v>
      </c>
      <c r="H2014" s="56"/>
      <c r="I2014" s="56"/>
      <c r="J2014" s="56"/>
      <c r="K2014" s="60">
        <f>STDEV(K865:K917)</f>
        <v>29.993269926040313</v>
      </c>
      <c r="L2014" s="60">
        <f>STDEV(L865:L917)</f>
        <v>32.095827919081948</v>
      </c>
      <c r="M2014" s="60">
        <f>STDEV(M865:M917)</f>
        <v>31.24444046337484</v>
      </c>
    </row>
    <row r="2015" spans="1:13">
      <c r="A2015" s="47" t="s">
        <v>121</v>
      </c>
      <c r="B2015" s="48">
        <f>STDEV(B918:B969)</f>
        <v>9.5327405766758105E-2</v>
      </c>
      <c r="C2015" s="48">
        <f>STDEV(C918:C969)</f>
        <v>5.5139261276670425E-2</v>
      </c>
      <c r="D2015" s="48">
        <f>STDEV(D918:D969)</f>
        <v>8.8928344419938021E-2</v>
      </c>
      <c r="E2015" s="48"/>
      <c r="F2015" s="91">
        <f>STDEV(F918:F969)</f>
        <v>6.3693867037721938E-2</v>
      </c>
      <c r="G2015" s="59">
        <f>STDEV(G918:G969)</f>
        <v>0.17592832230342806</v>
      </c>
      <c r="H2015" s="59"/>
      <c r="I2015" s="59"/>
      <c r="J2015" s="59"/>
      <c r="K2015" s="50">
        <f>STDEV(K918:K969)</f>
        <v>28.805998142041116</v>
      </c>
      <c r="L2015" s="50">
        <f>STDEV(L918:L969)</f>
        <v>30.511327468398697</v>
      </c>
      <c r="M2015" s="50">
        <f>STDEV(M918:M969)</f>
        <v>29.481536509905943</v>
      </c>
    </row>
    <row r="2016" spans="1:13">
      <c r="A2016" s="47" t="s">
        <v>129</v>
      </c>
      <c r="B2016" s="48">
        <f>STDEV(B970:B1021)</f>
        <v>7.708599052939194E-2</v>
      </c>
      <c r="C2016" s="48">
        <f>STDEV(C970:C1021)</f>
        <v>5.4250280667372953E-2</v>
      </c>
      <c r="D2016" s="48">
        <f>STDEV(D970:D1021)</f>
        <v>7.9749669616378999E-2</v>
      </c>
      <c r="E2016" s="48"/>
      <c r="F2016" s="91">
        <f>STDEV(F970:F1021)</f>
        <v>4.7445812916632302E-2</v>
      </c>
      <c r="G2016" s="59">
        <f>STDEV(G970:G1021)</f>
        <v>0.14717305318215104</v>
      </c>
      <c r="H2016" s="59"/>
      <c r="I2016" s="59"/>
      <c r="J2016" s="59"/>
      <c r="K2016" s="50">
        <f>STDEV(K970:K1021)</f>
        <v>51.127508463465652</v>
      </c>
      <c r="L2016" s="50">
        <f>STDEV(L970:L1021)</f>
        <v>54.541435031488831</v>
      </c>
      <c r="M2016" s="50">
        <f>STDEV(M970:M1021)</f>
        <v>52.197198708879945</v>
      </c>
    </row>
    <row r="2017" spans="1:13">
      <c r="A2017" s="55" t="s">
        <v>130</v>
      </c>
      <c r="B2017" s="57">
        <f>STDEV(B1022:B1073)</f>
        <v>6.8015677230844521E-2</v>
      </c>
      <c r="C2017" s="57">
        <f>STDEV(C1022:C1073)</f>
        <v>4.3381670685128021E-2</v>
      </c>
      <c r="D2017" s="57">
        <f>STDEV(D1022:D1073)</f>
        <v>7.9869201803209555E-2</v>
      </c>
      <c r="E2017" s="57"/>
      <c r="F2017" s="92">
        <f>STDEV(F1022:F1073)</f>
        <v>3.149194024393516E-2</v>
      </c>
      <c r="G2017" s="56">
        <f>STDEV(G1022:G1073)</f>
        <v>0.14185853971596812</v>
      </c>
      <c r="H2017" s="56"/>
      <c r="I2017" s="56"/>
      <c r="J2017" s="56"/>
      <c r="K2017" s="60">
        <f>STDEV(K1022:K1073)</f>
        <v>44.308125680934261</v>
      </c>
      <c r="L2017" s="60">
        <f>STDEV(L1022:L1073)</f>
        <v>43.672469994348148</v>
      </c>
      <c r="M2017" s="60">
        <f>STDEV(M1022:M1073)</f>
        <v>44.580737115030516</v>
      </c>
    </row>
    <row r="2018" spans="1:13">
      <c r="A2018" s="55" t="s">
        <v>136</v>
      </c>
      <c r="B2018" s="57">
        <f>STDEV(B1074:B1125)</f>
        <v>8.114943238910477E-2</v>
      </c>
      <c r="C2018" s="57">
        <f>STDEV(C1074:C1125)</f>
        <v>3.6830620570578065E-2</v>
      </c>
      <c r="D2018" s="57">
        <f>STDEV(D1074:D1125)</f>
        <v>9.13350095353226E-2</v>
      </c>
      <c r="E2018" s="57"/>
      <c r="F2018" s="92">
        <f>STDEV(F1074:F1125)</f>
        <v>4.4785538935306131E-2</v>
      </c>
      <c r="G2018" s="56">
        <f>STDEV(G1074:G1125)</f>
        <v>0.16881431511108691</v>
      </c>
      <c r="H2018" s="56"/>
      <c r="I2018" s="56"/>
      <c r="J2018" s="56"/>
      <c r="K2018" s="60">
        <f>STDEV(K1074:K1125)</f>
        <v>192.12715361200807</v>
      </c>
      <c r="L2018" s="60">
        <f>STDEV(L1074:L1125)</f>
        <v>192.79232552675359</v>
      </c>
      <c r="M2018" s="60">
        <f>STDEV(M1074:M1125)</f>
        <v>191.60577165503844</v>
      </c>
    </row>
    <row r="2019" spans="1:13">
      <c r="A2019" s="47" t="s">
        <v>141</v>
      </c>
      <c r="B2019" s="48">
        <f>STDEV(B1126:B1178)</f>
        <v>8.1800496980403592E-2</v>
      </c>
      <c r="C2019" s="48">
        <f>STDEV(C1126:C1178)</f>
        <v>4.4109324040887049E-2</v>
      </c>
      <c r="D2019" s="48">
        <f>STDEV(D1126:D1178)</f>
        <v>8.380678249672216E-2</v>
      </c>
      <c r="E2019" s="48"/>
      <c r="F2019" s="91">
        <f>STDEV(F1126:F1178)</f>
        <v>4.3402965007206987E-2</v>
      </c>
      <c r="G2019" s="59">
        <f>STDEV(G1126:G1178)</f>
        <v>0.15963880402446909</v>
      </c>
      <c r="H2019" s="59"/>
      <c r="I2019" s="59"/>
      <c r="J2019" s="59"/>
      <c r="K2019" s="50">
        <f>STDEV(K1126:K1178)</f>
        <v>114.56141253691159</v>
      </c>
      <c r="L2019" s="50">
        <f>STDEV(L1126:L1178)</f>
        <v>115.4201097137866</v>
      </c>
      <c r="M2019" s="50">
        <f>STDEV(M1126:M1178)</f>
        <v>115.17132947554217</v>
      </c>
    </row>
    <row r="2020" spans="1:13">
      <c r="A2020" s="47" t="s">
        <v>146</v>
      </c>
      <c r="B2020" s="48">
        <f>STDEV(B1179:B1230)</f>
        <v>8.789490493609646E-2</v>
      </c>
      <c r="C2020" s="48">
        <f>STDEV(C1179:C1230)</f>
        <v>4.5005349229574755E-2</v>
      </c>
      <c r="D2020" s="48">
        <f>STDEV(D1179:D1230)</f>
        <v>8.1826069814927641E-2</v>
      </c>
      <c r="E2020" s="48"/>
      <c r="F2020" s="91">
        <f>STDEV(F1179:F1230)</f>
        <v>5.5612730038762125E-2</v>
      </c>
      <c r="G2020" s="59">
        <f>STDEV(G1179:G1230)</f>
        <v>0.16375582856079346</v>
      </c>
      <c r="H2020" s="59"/>
      <c r="I2020" s="59"/>
      <c r="J2020" s="59"/>
      <c r="K2020" s="49">
        <f>STDEV(K1179:K1230)</f>
        <v>56.568509480599808</v>
      </c>
      <c r="L2020" s="49">
        <f>STDEV(L1179:L1230)</f>
        <v>56.453729310421089</v>
      </c>
      <c r="M2020" s="49">
        <f>STDEV(M1179:M1230)</f>
        <v>57.755143312389841</v>
      </c>
    </row>
    <row r="2021" spans="1:13">
      <c r="A2021" s="55" t="s">
        <v>157</v>
      </c>
      <c r="B2021" s="57">
        <f>STDEV(B1231:B1282)</f>
        <v>7.1415883626827423E-2</v>
      </c>
      <c r="C2021" s="57">
        <f>STDEV(C1231:C1282)</f>
        <v>4.2267788017400304E-2</v>
      </c>
      <c r="D2021" s="57">
        <f>STDEV(D1231:D1282)</f>
        <v>7.0335490748436896E-2</v>
      </c>
      <c r="E2021" s="57"/>
      <c r="F2021" s="92">
        <f>STDEV(F1231:F1282)</f>
        <v>6.4929487263085423E-2</v>
      </c>
      <c r="G2021" s="56">
        <f>STDEV(G1231:G1282)</f>
        <v>0.1353120888143356</v>
      </c>
      <c r="H2021" s="56"/>
      <c r="I2021" s="56"/>
      <c r="J2021" s="56"/>
      <c r="K2021" s="58">
        <f>STDEV(K1231:K1282)</f>
        <v>49.278790411563953</v>
      </c>
      <c r="L2021" s="58">
        <f>STDEV(L1231:L1282)</f>
        <v>82.133966679466852</v>
      </c>
      <c r="M2021" s="58">
        <f>STDEV(M1231:M1282)</f>
        <v>64.531513810098431</v>
      </c>
    </row>
    <row r="2022" spans="1:13">
      <c r="A2022" s="55" t="s">
        <v>158</v>
      </c>
      <c r="B2022" s="57">
        <f>STDEV(B1283:B1334)</f>
        <v>7.4445323921951218E-2</v>
      </c>
      <c r="C2022" s="57">
        <f>STDEV(C1283:C1334)</f>
        <v>3.8123235939070799E-2</v>
      </c>
      <c r="D2022" s="57">
        <f>STDEV(D1283:D1334)</f>
        <v>7.857578824877956E-2</v>
      </c>
      <c r="E2022" s="57"/>
      <c r="F2022" s="92">
        <f>STDEV(F1283:F1334)</f>
        <v>5.7313968332926055E-2</v>
      </c>
      <c r="G2022" s="56">
        <f>STDEV(G1283:G1334)</f>
        <v>0.14825329641348345</v>
      </c>
      <c r="H2022" s="56"/>
      <c r="I2022" s="56"/>
      <c r="J2022" s="56"/>
      <c r="K2022" s="58">
        <f>STDEV(K1283:K1334)</f>
        <v>47.175976676451285</v>
      </c>
      <c r="L2022" s="58">
        <f>STDEV(L1283:L1334)</f>
        <v>49.192571136453964</v>
      </c>
      <c r="M2022" s="58">
        <f>STDEV(M1283:M1334)</f>
        <v>45.117159652794491</v>
      </c>
    </row>
    <row r="2023" spans="1:13">
      <c r="A2023" s="47" t="s">
        <v>159</v>
      </c>
      <c r="B2023" s="48">
        <f>STDEV(B1335:B1386)</f>
        <v>7.372774439666635E-2</v>
      </c>
      <c r="C2023" s="48">
        <f>STDEV(C1335:C1386)</f>
        <v>3.9134076466333982E-2</v>
      </c>
      <c r="D2023" s="48">
        <f>STDEV(D1335:D1386)</f>
        <v>7.109328424854193E-2</v>
      </c>
      <c r="E2023" s="48"/>
      <c r="F2023" s="91">
        <f>STDEV(F1335:F1386)</f>
        <v>3.8056872311299957E-2</v>
      </c>
      <c r="G2023" s="59">
        <f>STDEV(G1335:G1386)</f>
        <v>0.13945822892566415</v>
      </c>
      <c r="H2023" s="59"/>
      <c r="I2023" s="59"/>
      <c r="J2023" s="59"/>
      <c r="K2023" s="49">
        <f>STDEV(K1335:K1386)</f>
        <v>101.4251849043463</v>
      </c>
      <c r="L2023" s="49">
        <f>STDEV(L1335:L1386)</f>
        <v>101.13308086501107</v>
      </c>
      <c r="M2023" s="49">
        <f>STDEV(M1335:M1386)</f>
        <v>99.766922141281356</v>
      </c>
    </row>
    <row r="2024" spans="1:13">
      <c r="A2024" s="47" t="s">
        <v>166</v>
      </c>
      <c r="B2024" s="48">
        <f>STDEV(B1387:B1438)</f>
        <v>7.3126954795782698E-2</v>
      </c>
      <c r="C2024" s="48">
        <f>STDEV(C1387:C1438)</f>
        <v>5.1289623624044947E-2</v>
      </c>
      <c r="D2024" s="48">
        <f>STDEV(D1387:D1438)</f>
        <v>4.7822441464611107E-2</v>
      </c>
      <c r="E2024" s="48"/>
      <c r="F2024" s="91">
        <f>STDEV(F1387:F1438)</f>
        <v>5.1692018811412672E-2</v>
      </c>
      <c r="G2024" s="59">
        <f>STDEV(G1387:G1438)</f>
        <v>0.11242084088193535</v>
      </c>
      <c r="H2024" s="59"/>
      <c r="I2024" s="59"/>
      <c r="J2024" s="59"/>
      <c r="K2024" s="49">
        <f>STDEV(K1387:K1438)</f>
        <v>76.201138442691885</v>
      </c>
      <c r="L2024" s="49">
        <f>STDEV(L1387:L1438)</f>
        <v>79.355119476576817</v>
      </c>
      <c r="M2024" s="49">
        <f>STDEV(M1387:M1438)</f>
        <v>77.02864164254504</v>
      </c>
    </row>
    <row r="2025" spans="1:13">
      <c r="A2025" s="55" t="s">
        <v>171</v>
      </c>
      <c r="B2025" s="57">
        <f>STDEV(B1439:B1491)</f>
        <v>6.8986377928326514E-2</v>
      </c>
      <c r="C2025" s="57">
        <f>STDEV(C1439:C1491)</f>
        <v>5.8656252324431966E-2</v>
      </c>
      <c r="D2025" s="57">
        <f>STDEV(D1439:D1491)</f>
        <v>5.81369163108892E-2</v>
      </c>
      <c r="E2025" s="57"/>
      <c r="F2025" s="92">
        <f>STDEV(F1439:F1491)</f>
        <v>6.2075296417834783E-2</v>
      </c>
      <c r="G2025" s="56">
        <f>STDEV(G1439:G1491)</f>
        <v>0.11330299058133214</v>
      </c>
      <c r="H2025" s="56"/>
      <c r="I2025" s="56"/>
      <c r="J2025" s="56"/>
      <c r="K2025" s="58">
        <f>STDEV(K1439:K1491)</f>
        <v>41.603086694335211</v>
      </c>
      <c r="L2025" s="58">
        <f>STDEV(L1439:L1491)</f>
        <v>62.779990736420316</v>
      </c>
      <c r="M2025" s="58">
        <f>STDEV(M1439:M1491)</f>
        <v>54.401094997597184</v>
      </c>
    </row>
    <row r="2026" spans="1:13">
      <c r="A2026" s="55" t="s">
        <v>176</v>
      </c>
      <c r="B2026" s="57">
        <f>STDEV(B1492:B1543)</f>
        <v>7.8170660747272608E-2</v>
      </c>
      <c r="C2026" s="57">
        <f>STDEV(C1492:C1543)</f>
        <v>6.3171535612648697E-2</v>
      </c>
      <c r="D2026" s="57">
        <f>STDEV(D1492:D1543)</f>
        <v>6.2524805443287632E-2</v>
      </c>
      <c r="E2026" s="57"/>
      <c r="F2026" s="92">
        <f>STDEV(F1492:F1543)</f>
        <v>4.5590831906580767E-2</v>
      </c>
      <c r="G2026" s="56">
        <f>STDEV(G1492:G1543)</f>
        <v>0.12668594393223551</v>
      </c>
      <c r="H2026" s="56"/>
      <c r="I2026" s="56"/>
      <c r="J2026" s="56"/>
      <c r="K2026" s="58">
        <f>STDEV(K1492:K1543)</f>
        <v>91.373177486308307</v>
      </c>
      <c r="L2026" s="58">
        <f>STDEV(L1492:L1543)</f>
        <v>113.76280661877711</v>
      </c>
      <c r="M2026" s="58">
        <f>STDEV(M1492:M1543)</f>
        <v>103.50072367454692</v>
      </c>
    </row>
    <row r="2027" spans="1:13">
      <c r="A2027" s="47" t="s">
        <v>180</v>
      </c>
      <c r="B2027" s="48">
        <f>STDEV(B1544:B1595)</f>
        <v>6.2727237407688582E-2</v>
      </c>
      <c r="C2027" s="48">
        <f>STDEV(C1544:C1595)</f>
        <v>4.7084968674813911E-2</v>
      </c>
      <c r="D2027" s="48">
        <f>STDEV(D1544:D1595)</f>
        <v>4.993047719043487E-2</v>
      </c>
      <c r="E2027" s="48"/>
      <c r="F2027" s="91">
        <f>STDEV(F1544:F1595)</f>
        <v>4.1012219747686478E-2</v>
      </c>
      <c r="G2027" s="59">
        <f>STDEV(G1544:G1595)</f>
        <v>0.10314325257830734</v>
      </c>
      <c r="H2027" s="59"/>
      <c r="I2027" s="59"/>
      <c r="J2027" s="59"/>
      <c r="K2027" s="49">
        <f>STDEV(K1544:K1595)</f>
        <v>110.03789139563646</v>
      </c>
      <c r="L2027" s="49">
        <f>STDEV(L1544:L1595)</f>
        <v>110.81363614150544</v>
      </c>
      <c r="M2027" s="49">
        <f>STDEV(M1544:M1595)</f>
        <v>110.441416489156</v>
      </c>
    </row>
    <row r="2028" spans="1:13">
      <c r="A2028" s="47" t="s">
        <v>181</v>
      </c>
      <c r="B2028" s="48">
        <f>STDEV(B1596:B1647)</f>
        <v>7.5907862520879388E-2</v>
      </c>
      <c r="C2028" s="48">
        <f>STDEV(C1596:C1647)</f>
        <v>5.4369244256483526E-2</v>
      </c>
      <c r="D2028" s="48">
        <f>STDEV(D1596:D1647)</f>
        <v>7.8068144006830431E-2</v>
      </c>
      <c r="E2028" s="48"/>
      <c r="F2028" s="91">
        <f>STDEV(F1596:F1647)</f>
        <v>5.1069281832192982E-2</v>
      </c>
      <c r="G2028" s="59">
        <f>STDEV(G1596:G1647)</f>
        <v>0.14407379640964166</v>
      </c>
      <c r="H2028" s="59"/>
      <c r="I2028" s="59"/>
      <c r="J2028" s="59"/>
      <c r="K2028" s="49">
        <f>STDEV(K1596:K1647)</f>
        <v>78.447611999786744</v>
      </c>
      <c r="L2028" s="49">
        <f>STDEV(L1596:L1647)</f>
        <v>109.99964185393497</v>
      </c>
      <c r="M2028" s="49">
        <f>STDEV(M1596:M1647)</f>
        <v>97.519311841365948</v>
      </c>
    </row>
    <row r="2029" spans="1:13">
      <c r="A2029" s="55" t="s">
        <v>194</v>
      </c>
      <c r="B2029" s="57">
        <f>STDEV(B1648:B1699)</f>
        <v>5.9765682818523451E-2</v>
      </c>
      <c r="C2029" s="57">
        <f>STDEV(C1648:C1699)</f>
        <v>3.4881884868423925E-2</v>
      </c>
      <c r="D2029" s="57">
        <f>STDEV(D1648:D1699)</f>
        <v>7.3155334336406183E-2</v>
      </c>
      <c r="E2029" s="57"/>
      <c r="F2029" s="92">
        <f>STDEV(F1648:F1699)</f>
        <v>3.3212256183888407E-2</v>
      </c>
      <c r="G2029" s="56">
        <f>STDEV(G1648:G1699)</f>
        <v>0.12895942072672301</v>
      </c>
      <c r="H2029" s="56"/>
      <c r="I2029" s="56"/>
      <c r="J2029" s="56"/>
      <c r="K2029" s="58">
        <f>STDEV(K1648:K1699)</f>
        <v>150.50364728972951</v>
      </c>
      <c r="L2029" s="58">
        <f>STDEV(L1648:L1699)</f>
        <v>167.22207038585768</v>
      </c>
      <c r="M2029" s="58">
        <f>STDEV(M1648:M1699)</f>
        <v>152.09928323200867</v>
      </c>
    </row>
    <row r="2030" spans="1:13">
      <c r="A2030" s="55" t="s">
        <v>195</v>
      </c>
      <c r="B2030" s="57">
        <f>STDEV(B1700:B1752)</f>
        <v>7.959419245425399E-2</v>
      </c>
      <c r="C2030" s="57">
        <f>STDEV(C1700:C1752)</f>
        <v>4.9929233998842748E-2</v>
      </c>
      <c r="D2030" s="57">
        <f>STDEV(D1700:D1752)</f>
        <v>9.2511124391243038E-2</v>
      </c>
      <c r="E2030" s="57"/>
      <c r="F2030" s="92">
        <f>STDEV(F1700:F1752)</f>
        <v>5.74117953403393E-2</v>
      </c>
      <c r="G2030" s="56">
        <f>STDEV(G1700:G1752)</f>
        <v>0.16520947363771968</v>
      </c>
      <c r="H2030" s="56"/>
      <c r="I2030" s="56"/>
      <c r="J2030" s="56"/>
      <c r="K2030" s="58">
        <f>STDEV(K1700:K1752)</f>
        <v>286.05639602045085</v>
      </c>
      <c r="L2030" s="58">
        <f>STDEV(L1700:L1752)</f>
        <v>344.06004776459554</v>
      </c>
      <c r="M2030" s="58">
        <f>STDEV(M1700:M1752)</f>
        <v>320.29014180961133</v>
      </c>
    </row>
    <row r="2031" spans="1:13">
      <c r="A2031" s="47" t="s">
        <v>201</v>
      </c>
      <c r="B2031" s="48">
        <f>STDEV(B1753:B1803)</f>
        <v>7.7514546315279098E-2</v>
      </c>
      <c r="C2031" s="48">
        <f>STDEV(C1753:C1803)</f>
        <v>4.9036701676609729E-2</v>
      </c>
      <c r="D2031" s="48">
        <f>STDEV(D1753:D1803)</f>
        <v>6.0248568031838562E-2</v>
      </c>
      <c r="E2031" s="48"/>
      <c r="F2031" s="91">
        <f>STDEV(F1753:F1803)</f>
        <v>3.9275044259702831E-2</v>
      </c>
      <c r="G2031" s="59">
        <f>STDEV(G1753:G1803)</f>
        <v>0.12989302869374073</v>
      </c>
      <c r="H2031" s="59"/>
      <c r="I2031" s="59"/>
      <c r="J2031" s="59"/>
      <c r="K2031" s="49">
        <f>STDEV(K1753:K1803)</f>
        <v>293.55291503250044</v>
      </c>
      <c r="L2031" s="49">
        <f>STDEV(L1753:L1803)</f>
        <v>276.83573566754029</v>
      </c>
      <c r="M2031" s="49">
        <f>STDEV(M1753:M1803)</f>
        <v>287.09121170928569</v>
      </c>
    </row>
    <row r="2032" spans="1:13">
      <c r="A2032" s="47" t="s">
        <v>205</v>
      </c>
      <c r="B2032" s="48">
        <f>STDEV(B1804:B1855)</f>
        <v>4.7807570571383441E-2</v>
      </c>
      <c r="C2032" s="48">
        <f>STDEV(C1804:C1855)</f>
        <v>5.1606616610809598E-2</v>
      </c>
      <c r="D2032" s="48">
        <f>STDEV(D1804:D1855)</f>
        <v>7.8470064077674359E-2</v>
      </c>
      <c r="E2032" s="48"/>
      <c r="F2032" s="48">
        <f>STDEV(F1804:F1855)</f>
        <v>3.2705907872780264E-2</v>
      </c>
      <c r="G2032" s="48">
        <f>STDEV(G1804:G1855)</f>
        <v>0.11926018179413345</v>
      </c>
      <c r="H2032" s="59"/>
      <c r="I2032" s="59"/>
      <c r="J2032" s="59"/>
      <c r="K2032" s="49">
        <f>STDEV(K1804:K1855)</f>
        <v>287.60982997483296</v>
      </c>
      <c r="L2032" s="49">
        <f>STDEV(L1804:L1855)</f>
        <v>300.24667121297466</v>
      </c>
      <c r="M2032" s="49">
        <f>STDEV(M1804:M1855)</f>
        <v>293.36682573748539</v>
      </c>
    </row>
    <row r="2033" spans="1:13">
      <c r="A2033" s="22"/>
      <c r="K2033" s="31"/>
      <c r="L2033" s="31"/>
      <c r="M2033" s="31"/>
    </row>
    <row r="2034" spans="1:13" s="1" customFormat="1">
      <c r="A2034" s="55" t="s">
        <v>65</v>
      </c>
      <c r="B2034" s="65">
        <f>COUNT(B8:B31)</f>
        <v>24</v>
      </c>
      <c r="C2034" s="65">
        <f>COUNT(C8:C31)</f>
        <v>24</v>
      </c>
      <c r="D2034" s="65">
        <f>COUNT(D8:D31)</f>
        <v>24</v>
      </c>
      <c r="E2034" s="65"/>
      <c r="F2034" s="65">
        <f>COUNT(F8:F31)</f>
        <v>17</v>
      </c>
      <c r="G2034" s="65">
        <f>COUNT(G8:G31)</f>
        <v>24</v>
      </c>
      <c r="H2034" s="83"/>
      <c r="I2034" s="83"/>
      <c r="J2034" s="83"/>
      <c r="K2034" s="66">
        <f>COUNT(K8:K31)</f>
        <v>24</v>
      </c>
      <c r="L2034" s="66">
        <f>COUNT(L8:L31)</f>
        <v>24</v>
      </c>
      <c r="M2034" s="66">
        <f>COUNT(M8:M31)</f>
        <v>24</v>
      </c>
    </row>
    <row r="2035" spans="1:13">
      <c r="A2035" s="55" t="s">
        <v>66</v>
      </c>
      <c r="B2035" s="65">
        <f>COUNT(B32:B83)</f>
        <v>52</v>
      </c>
      <c r="C2035" s="65">
        <f>COUNT(C32:C83)</f>
        <v>52</v>
      </c>
      <c r="D2035" s="65">
        <f>COUNT(D32:D83)</f>
        <v>52</v>
      </c>
      <c r="E2035" s="65"/>
      <c r="F2035" s="65">
        <f>COUNT(F32:F83)</f>
        <v>52</v>
      </c>
      <c r="G2035" s="65">
        <f>COUNT(G32:G83)</f>
        <v>52</v>
      </c>
      <c r="H2035" s="56"/>
      <c r="I2035" s="56"/>
      <c r="J2035" s="56"/>
      <c r="K2035" s="66">
        <f>COUNT(K32:K83)</f>
        <v>52</v>
      </c>
      <c r="L2035" s="66">
        <f>COUNT(L32:L83)</f>
        <v>52</v>
      </c>
      <c r="M2035" s="66">
        <f>COUNT(M32:M83)</f>
        <v>52</v>
      </c>
    </row>
    <row r="2036" spans="1:13">
      <c r="A2036" s="47" t="s">
        <v>67</v>
      </c>
      <c r="B2036" s="51">
        <f>COUNT(B84:B135)</f>
        <v>52</v>
      </c>
      <c r="C2036" s="51">
        <f>COUNT(C84:C135)</f>
        <v>52</v>
      </c>
      <c r="D2036" s="51">
        <f>COUNT(D84:D135)</f>
        <v>52</v>
      </c>
      <c r="E2036" s="51"/>
      <c r="F2036" s="51">
        <f>COUNT(F84:F135)</f>
        <v>52</v>
      </c>
      <c r="G2036" s="51">
        <f>COUNT(G84:G135)</f>
        <v>52</v>
      </c>
      <c r="H2036" s="59"/>
      <c r="I2036" s="59"/>
      <c r="J2036" s="59"/>
      <c r="K2036" s="61">
        <f>COUNT(K84:K135)</f>
        <v>52</v>
      </c>
      <c r="L2036" s="61">
        <f>COUNT(L84:L135)</f>
        <v>52</v>
      </c>
      <c r="M2036" s="61">
        <f>COUNT(M84:M135)</f>
        <v>52</v>
      </c>
    </row>
    <row r="2037" spans="1:13">
      <c r="A2037" s="47" t="s">
        <v>68</v>
      </c>
      <c r="B2037" s="51">
        <f>COUNT(B136:B187)</f>
        <v>52</v>
      </c>
      <c r="C2037" s="51">
        <f>COUNT(C136:C187)</f>
        <v>52</v>
      </c>
      <c r="D2037" s="51">
        <f>COUNT(D136:D187)</f>
        <v>52</v>
      </c>
      <c r="E2037" s="51"/>
      <c r="F2037" s="51">
        <f>COUNT(F136:F187)</f>
        <v>52</v>
      </c>
      <c r="G2037" s="51">
        <f>COUNT(G136:G187)</f>
        <v>52</v>
      </c>
      <c r="H2037" s="59"/>
      <c r="I2037" s="59"/>
      <c r="J2037" s="59"/>
      <c r="K2037" s="62">
        <f>COUNT(K136:K187)</f>
        <v>52</v>
      </c>
      <c r="L2037" s="62">
        <f>COUNT(L136:L187)</f>
        <v>52</v>
      </c>
      <c r="M2037" s="62">
        <f>COUNT(M136:M187)</f>
        <v>52</v>
      </c>
    </row>
    <row r="2038" spans="1:13">
      <c r="A2038" s="55" t="s">
        <v>69</v>
      </c>
      <c r="B2038" s="65">
        <f>COUNT(B188:B239)</f>
        <v>52</v>
      </c>
      <c r="C2038" s="65">
        <f>COUNT(C188:C239)</f>
        <v>52</v>
      </c>
      <c r="D2038" s="65">
        <f>COUNT(D188:D239)</f>
        <v>52</v>
      </c>
      <c r="E2038" s="65"/>
      <c r="F2038" s="65">
        <f>COUNT(F188:F239)</f>
        <v>52</v>
      </c>
      <c r="G2038" s="65">
        <f>COUNT(G188:G239)</f>
        <v>52</v>
      </c>
      <c r="H2038" s="56"/>
      <c r="I2038" s="56"/>
      <c r="J2038" s="56"/>
      <c r="K2038" s="66">
        <f>COUNT(K188:K239)</f>
        <v>52</v>
      </c>
      <c r="L2038" s="66">
        <f>COUNT(L188:L239)</f>
        <v>52</v>
      </c>
      <c r="M2038" s="66">
        <f>COUNT(M188:M239)</f>
        <v>52</v>
      </c>
    </row>
    <row r="2039" spans="1:13">
      <c r="A2039" s="55" t="s">
        <v>70</v>
      </c>
      <c r="B2039" s="65">
        <f>COUNT(B240:B291)</f>
        <v>52</v>
      </c>
      <c r="C2039" s="65">
        <f>COUNT(C240:C291)</f>
        <v>52</v>
      </c>
      <c r="D2039" s="65">
        <f>COUNT(D240:D291)</f>
        <v>52</v>
      </c>
      <c r="E2039" s="65"/>
      <c r="F2039" s="65">
        <f>COUNT(F240:F291)</f>
        <v>52</v>
      </c>
      <c r="G2039" s="65">
        <f>COUNT(G240:G291)</f>
        <v>52</v>
      </c>
      <c r="H2039" s="83"/>
      <c r="I2039" s="83"/>
      <c r="J2039" s="83"/>
      <c r="K2039" s="66">
        <f>COUNT(K240:K291)</f>
        <v>52</v>
      </c>
      <c r="L2039" s="66">
        <f>COUNT(L240:L291)</f>
        <v>52</v>
      </c>
      <c r="M2039" s="66">
        <f>COUNT(M240:M291)</f>
        <v>52</v>
      </c>
    </row>
    <row r="2040" spans="1:13">
      <c r="A2040" s="47" t="s">
        <v>71</v>
      </c>
      <c r="B2040" s="51">
        <f>COUNT(B292:B344)</f>
        <v>53</v>
      </c>
      <c r="C2040" s="51">
        <f>COUNT(C292:C344)</f>
        <v>53</v>
      </c>
      <c r="D2040" s="51">
        <f>COUNT(D292:D344)</f>
        <v>53</v>
      </c>
      <c r="E2040" s="51"/>
      <c r="F2040" s="51">
        <f>COUNT(F292:F344)</f>
        <v>53</v>
      </c>
      <c r="G2040" s="51">
        <f>COUNT(G292:G344)</f>
        <v>53</v>
      </c>
      <c r="H2040" s="59"/>
      <c r="I2040" s="59"/>
      <c r="J2040" s="59"/>
      <c r="K2040" s="61">
        <f>COUNT(K292:K344)</f>
        <v>53</v>
      </c>
      <c r="L2040" s="61">
        <f>COUNT(L292:L344)</f>
        <v>53</v>
      </c>
      <c r="M2040" s="61">
        <f>COUNT(M292:M344)</f>
        <v>53</v>
      </c>
    </row>
    <row r="2041" spans="1:13">
      <c r="A2041" s="47" t="s">
        <v>72</v>
      </c>
      <c r="B2041" s="51">
        <f>COUNT(B345:B396)</f>
        <v>52</v>
      </c>
      <c r="C2041" s="51">
        <f>COUNT(C345:C396)</f>
        <v>52</v>
      </c>
      <c r="D2041" s="51">
        <f>COUNT(D345:D396)</f>
        <v>52</v>
      </c>
      <c r="E2041" s="51"/>
      <c r="F2041" s="51">
        <f>COUNT(F345:F396)</f>
        <v>52</v>
      </c>
      <c r="G2041" s="51">
        <f>COUNT(G345:G396)</f>
        <v>52</v>
      </c>
      <c r="H2041" s="59"/>
      <c r="I2041" s="59"/>
      <c r="J2041" s="59"/>
      <c r="K2041" s="62">
        <f>COUNT(K345:K396)</f>
        <v>52</v>
      </c>
      <c r="L2041" s="62">
        <f>COUNT(L345:L396)</f>
        <v>52</v>
      </c>
      <c r="M2041" s="62">
        <f>COUNT(M345:M396)</f>
        <v>52</v>
      </c>
    </row>
    <row r="2042" spans="1:13">
      <c r="A2042" s="55" t="s">
        <v>73</v>
      </c>
      <c r="B2042" s="67">
        <f>COUNT(B397:B448)</f>
        <v>52</v>
      </c>
      <c r="C2042" s="67">
        <f>COUNT(C397:C448)</f>
        <v>52</v>
      </c>
      <c r="D2042" s="67">
        <f>COUNT(D397:D448)</f>
        <v>52</v>
      </c>
      <c r="E2042" s="67"/>
      <c r="F2042" s="65">
        <f>COUNT(F397:F448)</f>
        <v>52</v>
      </c>
      <c r="G2042" s="65">
        <f>COUNT(G397:G448)</f>
        <v>52</v>
      </c>
      <c r="H2042" s="56"/>
      <c r="I2042" s="56"/>
      <c r="J2042" s="56"/>
      <c r="K2042" s="66">
        <f>COUNT(K397:K448)</f>
        <v>52</v>
      </c>
      <c r="L2042" s="66">
        <f>COUNT(L397:L448)</f>
        <v>52</v>
      </c>
      <c r="M2042" s="66">
        <f>COUNT(M397:M448)</f>
        <v>52</v>
      </c>
    </row>
    <row r="2043" spans="1:13">
      <c r="A2043" s="55" t="s">
        <v>74</v>
      </c>
      <c r="B2043" s="68">
        <f>COUNT(B449,B451:B500)</f>
        <v>51</v>
      </c>
      <c r="C2043" s="68">
        <f>COUNT(C449,C451:C500)</f>
        <v>51</v>
      </c>
      <c r="D2043" s="68">
        <f>COUNT(D449,D451:D500)</f>
        <v>51</v>
      </c>
      <c r="E2043" s="68"/>
      <c r="F2043" s="65">
        <f>COUNT(F449,F451:F500)</f>
        <v>44</v>
      </c>
      <c r="G2043" s="65">
        <f>COUNT(G449,G451:G500)</f>
        <v>51</v>
      </c>
      <c r="H2043" s="56"/>
      <c r="I2043" s="56"/>
      <c r="J2043" s="56"/>
      <c r="K2043" s="66">
        <f>COUNT(K449,K451:K500)</f>
        <v>51</v>
      </c>
      <c r="L2043" s="66">
        <f>COUNT(L449,L451:L500)</f>
        <v>51</v>
      </c>
      <c r="M2043" s="66">
        <f>COUNT(M449,M451:M500)</f>
        <v>51</v>
      </c>
    </row>
    <row r="2044" spans="1:13">
      <c r="A2044" s="47" t="s">
        <v>75</v>
      </c>
      <c r="B2044" s="63">
        <f>COUNT(B501:B553)</f>
        <v>53</v>
      </c>
      <c r="C2044" s="63">
        <f>COUNT(C501:C553)</f>
        <v>53</v>
      </c>
      <c r="D2044" s="63">
        <f>COUNT(D501:D553)</f>
        <v>53</v>
      </c>
      <c r="E2044" s="63"/>
      <c r="F2044" s="51">
        <f>COUNT(F501:F553)</f>
        <v>53</v>
      </c>
      <c r="G2044" s="51">
        <f>COUNT(G501:G553)</f>
        <v>53</v>
      </c>
      <c r="H2044" s="59"/>
      <c r="I2044" s="59"/>
      <c r="J2044" s="59"/>
      <c r="K2044" s="61">
        <f>COUNT(K501:K553)</f>
        <v>53</v>
      </c>
      <c r="L2044" s="61">
        <f>COUNT(L501:L553)</f>
        <v>53</v>
      </c>
      <c r="M2044" s="61">
        <f>COUNT(M501:M553)</f>
        <v>53</v>
      </c>
    </row>
    <row r="2045" spans="1:13">
      <c r="A2045" s="47" t="s">
        <v>83</v>
      </c>
      <c r="B2045" s="63">
        <f>COUNT(B554:B605)</f>
        <v>52</v>
      </c>
      <c r="C2045" s="63">
        <f>COUNT(C554:C605)</f>
        <v>52</v>
      </c>
      <c r="D2045" s="63">
        <f>COUNT(D554:D605)</f>
        <v>52</v>
      </c>
      <c r="E2045" s="63"/>
      <c r="F2045" s="51">
        <f>COUNT(F554:F605)</f>
        <v>52</v>
      </c>
      <c r="G2045" s="51">
        <f>COUNT(G554:G605)</f>
        <v>52</v>
      </c>
      <c r="H2045" s="59"/>
      <c r="I2045" s="59"/>
      <c r="J2045" s="59"/>
      <c r="K2045" s="62">
        <f>COUNT(K554:K605)</f>
        <v>52</v>
      </c>
      <c r="L2045" s="62">
        <f>COUNT(L554:L605)</f>
        <v>52</v>
      </c>
      <c r="M2045" s="62">
        <f>COUNT(M554:M605)</f>
        <v>52</v>
      </c>
    </row>
    <row r="2046" spans="1:13">
      <c r="A2046" s="55" t="s">
        <v>98</v>
      </c>
      <c r="B2046" s="65">
        <f>COUNT(B606:B657)</f>
        <v>52</v>
      </c>
      <c r="C2046" s="65">
        <f>COUNT(C606:C657)</f>
        <v>52</v>
      </c>
      <c r="D2046" s="65">
        <f>COUNT(D606:D657)</f>
        <v>52</v>
      </c>
      <c r="E2046" s="57"/>
      <c r="F2046" s="65">
        <f>COUNT(F606:F657)</f>
        <v>52</v>
      </c>
      <c r="G2046" s="65">
        <f>COUNT(G606:G657)</f>
        <v>52</v>
      </c>
      <c r="H2046" s="56"/>
      <c r="I2046" s="56"/>
      <c r="J2046" s="56"/>
      <c r="K2046" s="66">
        <f>COUNT(K606:K657)</f>
        <v>52</v>
      </c>
      <c r="L2046" s="66">
        <f>COUNT(L606:L657)</f>
        <v>52</v>
      </c>
      <c r="M2046" s="66">
        <f>COUNT(M606:M657)</f>
        <v>52</v>
      </c>
    </row>
    <row r="2047" spans="1:13">
      <c r="A2047" s="55" t="s">
        <v>99</v>
      </c>
      <c r="B2047" s="65">
        <f>COUNT(B658:B708)</f>
        <v>51</v>
      </c>
      <c r="C2047" s="65">
        <f>COUNT(C658:C708)</f>
        <v>51</v>
      </c>
      <c r="D2047" s="65">
        <f>COUNT(D658:D708)</f>
        <v>51</v>
      </c>
      <c r="E2047" s="57"/>
      <c r="F2047" s="65">
        <f>COUNT(F658:F708)</f>
        <v>51</v>
      </c>
      <c r="G2047" s="65">
        <f>COUNT(G658:G708)</f>
        <v>51</v>
      </c>
      <c r="H2047" s="56"/>
      <c r="I2047" s="56"/>
      <c r="J2047" s="56"/>
      <c r="K2047" s="66">
        <f>COUNT(K658:K708)</f>
        <v>51</v>
      </c>
      <c r="L2047" s="66">
        <f>COUNT(L658:L708)</f>
        <v>51</v>
      </c>
      <c r="M2047" s="66">
        <f>COUNT(M658:M708)</f>
        <v>51</v>
      </c>
    </row>
    <row r="2048" spans="1:13">
      <c r="A2048" s="47" t="s">
        <v>100</v>
      </c>
      <c r="B2048" s="61">
        <f>COUNT(B709:B760)</f>
        <v>52</v>
      </c>
      <c r="C2048" s="61">
        <f>COUNT(C709:C760)</f>
        <v>52</v>
      </c>
      <c r="D2048" s="61">
        <f>COUNT(D709:D760)</f>
        <v>52</v>
      </c>
      <c r="E2048" s="62"/>
      <c r="F2048" s="94">
        <f>COUNT(F709:F760)</f>
        <v>52</v>
      </c>
      <c r="G2048" s="94">
        <f>COUNT(G709:G760)</f>
        <v>52</v>
      </c>
      <c r="H2048" s="59"/>
      <c r="I2048" s="59"/>
      <c r="J2048" s="59"/>
      <c r="K2048" s="61">
        <f>COUNT(K709:K760)</f>
        <v>52</v>
      </c>
      <c r="L2048" s="61">
        <f>COUNT(L709:L760)</f>
        <v>52</v>
      </c>
      <c r="M2048" s="61">
        <f>COUNT(M709:M760)</f>
        <v>52</v>
      </c>
    </row>
    <row r="2049" spans="1:13">
      <c r="A2049" s="47" t="s">
        <v>106</v>
      </c>
      <c r="B2049" s="61">
        <f>COUNT(B761:B812)</f>
        <v>52</v>
      </c>
      <c r="C2049" s="61">
        <f>COUNT(C761:C812)</f>
        <v>52</v>
      </c>
      <c r="D2049" s="61">
        <f>COUNT(D761:D812)</f>
        <v>52</v>
      </c>
      <c r="E2049" s="62"/>
      <c r="F2049" s="94">
        <f>COUNT(F761:F812)</f>
        <v>52</v>
      </c>
      <c r="G2049" s="94">
        <f>COUNT(G761:G812)</f>
        <v>52</v>
      </c>
      <c r="H2049" s="59"/>
      <c r="I2049" s="59"/>
      <c r="J2049" s="59"/>
      <c r="K2049" s="62">
        <f>COUNT(K761:K812)</f>
        <v>52</v>
      </c>
      <c r="L2049" s="62">
        <f>COUNT(L761:L812)</f>
        <v>52</v>
      </c>
      <c r="M2049" s="62">
        <f>COUNT(M761:M812)</f>
        <v>52</v>
      </c>
    </row>
    <row r="2050" spans="1:13">
      <c r="A2050" s="55" t="s">
        <v>116</v>
      </c>
      <c r="B2050" s="66">
        <f>COUNT(B813:B864)</f>
        <v>52</v>
      </c>
      <c r="C2050" s="66">
        <f>COUNT(C813:C864)</f>
        <v>52</v>
      </c>
      <c r="D2050" s="66">
        <f>COUNT(D813:D864)</f>
        <v>52</v>
      </c>
      <c r="E2050" s="67"/>
      <c r="F2050" s="95">
        <f>COUNT(F813:F864)</f>
        <v>52</v>
      </c>
      <c r="G2050" s="95">
        <f>COUNT(G813:G864)</f>
        <v>52</v>
      </c>
      <c r="H2050" s="83"/>
      <c r="I2050" s="83"/>
      <c r="J2050" s="83"/>
      <c r="K2050" s="66">
        <f>COUNT(K813:K864)</f>
        <v>52</v>
      </c>
      <c r="L2050" s="66">
        <f>COUNT(L813:L864)</f>
        <v>52</v>
      </c>
      <c r="M2050" s="66">
        <f>COUNT(M813:M864)</f>
        <v>52</v>
      </c>
    </row>
    <row r="2051" spans="1:13">
      <c r="A2051" s="55" t="s">
        <v>117</v>
      </c>
      <c r="B2051" s="66">
        <f>COUNT(B865:B917)</f>
        <v>53</v>
      </c>
      <c r="C2051" s="66">
        <f>COUNT(C865:C917)</f>
        <v>53</v>
      </c>
      <c r="D2051" s="66">
        <f>COUNT(D865:D917)</f>
        <v>53</v>
      </c>
      <c r="E2051" s="67"/>
      <c r="F2051" s="95">
        <f>COUNT(F865:F917)</f>
        <v>53</v>
      </c>
      <c r="G2051" s="95">
        <f>COUNT(G865:G917)</f>
        <v>53</v>
      </c>
      <c r="H2051" s="83"/>
      <c r="I2051" s="83"/>
      <c r="J2051" s="83"/>
      <c r="K2051" s="66">
        <f>COUNT(K865:K917)</f>
        <v>53</v>
      </c>
      <c r="L2051" s="66">
        <f>COUNT(L865:L917)</f>
        <v>53</v>
      </c>
      <c r="M2051" s="66">
        <f>COUNT(M865:M917)</f>
        <v>53</v>
      </c>
    </row>
    <row r="2052" spans="1:13">
      <c r="A2052" s="47" t="s">
        <v>122</v>
      </c>
      <c r="B2052" s="61">
        <f>COUNT(B918:B969)</f>
        <v>52</v>
      </c>
      <c r="C2052" s="61">
        <f>COUNT(C918:C969)</f>
        <v>52</v>
      </c>
      <c r="D2052" s="61">
        <f>COUNT(D918:D969)</f>
        <v>52</v>
      </c>
      <c r="E2052" s="62"/>
      <c r="F2052" s="94">
        <f>COUNT(F918:F969)</f>
        <v>52</v>
      </c>
      <c r="G2052" s="94">
        <f>COUNT(G918:G969)</f>
        <v>52</v>
      </c>
      <c r="H2052" s="59"/>
      <c r="I2052" s="59"/>
      <c r="J2052" s="59"/>
      <c r="K2052" s="61">
        <f>COUNT(K918:K969)</f>
        <v>52</v>
      </c>
      <c r="L2052" s="61">
        <f>COUNT(L918:L969)</f>
        <v>52</v>
      </c>
      <c r="M2052" s="61">
        <f>COUNT(M918:M969)</f>
        <v>52</v>
      </c>
    </row>
    <row r="2053" spans="1:13">
      <c r="A2053" s="47" t="s">
        <v>131</v>
      </c>
      <c r="B2053" s="61">
        <f>COUNT(B970:B1021)</f>
        <v>52</v>
      </c>
      <c r="C2053" s="61">
        <f>COUNT(C970:C1021)</f>
        <v>52</v>
      </c>
      <c r="D2053" s="61">
        <f>COUNT(D970:D1021)</f>
        <v>52</v>
      </c>
      <c r="E2053" s="62"/>
      <c r="F2053" s="94">
        <f>COUNT(F970:F1021)</f>
        <v>52</v>
      </c>
      <c r="G2053" s="94">
        <f>COUNT(G970:G1021)</f>
        <v>52</v>
      </c>
      <c r="H2053" s="59"/>
      <c r="I2053" s="59"/>
      <c r="J2053" s="59"/>
      <c r="K2053" s="61">
        <f>COUNT(K970:K1021)</f>
        <v>52</v>
      </c>
      <c r="L2053" s="61">
        <f>COUNT(L970:L1021)</f>
        <v>52</v>
      </c>
      <c r="M2053" s="61">
        <f>COUNT(M970:M1021)</f>
        <v>52</v>
      </c>
    </row>
    <row r="2054" spans="1:13">
      <c r="A2054" s="55" t="s">
        <v>132</v>
      </c>
      <c r="B2054" s="66">
        <f>COUNT(B1022:B1073)</f>
        <v>52</v>
      </c>
      <c r="C2054" s="66">
        <f>COUNT(C1022:C1073)</f>
        <v>52</v>
      </c>
      <c r="D2054" s="66">
        <f>COUNT(D1022:D1073)</f>
        <v>52</v>
      </c>
      <c r="E2054" s="67"/>
      <c r="F2054" s="95">
        <f>COUNT(F1022:F1073)</f>
        <v>52</v>
      </c>
      <c r="G2054" s="95">
        <f>COUNT(G1022:G1073)</f>
        <v>52</v>
      </c>
      <c r="H2054" s="56"/>
      <c r="I2054" s="56"/>
      <c r="J2054" s="56"/>
      <c r="K2054" s="66">
        <f>COUNT(K1022:K1073)</f>
        <v>52</v>
      </c>
      <c r="L2054" s="66">
        <f>COUNT(L1022:L1073)</f>
        <v>52</v>
      </c>
      <c r="M2054" s="66">
        <f>COUNT(M1022:M1073)</f>
        <v>52</v>
      </c>
    </row>
    <row r="2055" spans="1:13">
      <c r="A2055" s="69" t="s">
        <v>137</v>
      </c>
      <c r="B2055" s="67">
        <f>COUNT(B1074:B1125)</f>
        <v>52</v>
      </c>
      <c r="C2055" s="67">
        <f>COUNT(C1074:C1125)</f>
        <v>52</v>
      </c>
      <c r="D2055" s="67">
        <f>COUNT(D1074:D1125)</f>
        <v>52</v>
      </c>
      <c r="E2055" s="67"/>
      <c r="F2055" s="65">
        <f>COUNT(F1074:F1125)</f>
        <v>52</v>
      </c>
      <c r="G2055" s="65">
        <f>COUNT(G1074:G1125)</f>
        <v>52</v>
      </c>
      <c r="H2055" s="56"/>
      <c r="I2055" s="56"/>
      <c r="J2055" s="56"/>
      <c r="K2055" s="67">
        <f>COUNT(K1074:K1125)</f>
        <v>52</v>
      </c>
      <c r="L2055" s="67">
        <f>COUNT(L1074:L1125)</f>
        <v>52</v>
      </c>
      <c r="M2055" s="67">
        <f>COUNT(M1074:M1125)</f>
        <v>52</v>
      </c>
    </row>
    <row r="2056" spans="1:13">
      <c r="A2056" s="64" t="s">
        <v>142</v>
      </c>
      <c r="B2056" s="62">
        <f>COUNT(B1126:B1178)</f>
        <v>53</v>
      </c>
      <c r="C2056" s="62">
        <f>COUNT(C1126:C1178)</f>
        <v>53</v>
      </c>
      <c r="D2056" s="62">
        <f>COUNT(D1126:D1178)</f>
        <v>53</v>
      </c>
      <c r="E2056" s="62"/>
      <c r="F2056" s="51">
        <f>COUNT(F1126:F1178)</f>
        <v>53</v>
      </c>
      <c r="G2056" s="51">
        <f>COUNT(G1126:G1178)</f>
        <v>53</v>
      </c>
      <c r="H2056" s="82"/>
      <c r="I2056" s="82"/>
      <c r="J2056" s="82"/>
      <c r="K2056" s="62">
        <f>COUNT(K1126:K1178)</f>
        <v>53</v>
      </c>
      <c r="L2056" s="62">
        <f>COUNT(L1126:L1178)</f>
        <v>53</v>
      </c>
      <c r="M2056" s="62">
        <f>COUNT(M1126:M1178)</f>
        <v>53</v>
      </c>
    </row>
    <row r="2057" spans="1:13">
      <c r="A2057" s="64" t="s">
        <v>147</v>
      </c>
      <c r="B2057" s="62">
        <f>COUNT(B1179:B1230)</f>
        <v>52</v>
      </c>
      <c r="C2057" s="62">
        <f>COUNT(C1179:C1230)</f>
        <v>52</v>
      </c>
      <c r="D2057" s="62">
        <f>COUNT(D1179:D1230)</f>
        <v>52</v>
      </c>
      <c r="E2057" s="62"/>
      <c r="F2057" s="51">
        <f>COUNT(F1179:F1230)</f>
        <v>52</v>
      </c>
      <c r="G2057" s="51">
        <f>COUNT(G1179:G1230)</f>
        <v>52</v>
      </c>
      <c r="H2057" s="59"/>
      <c r="I2057" s="59"/>
      <c r="J2057" s="59"/>
      <c r="K2057" s="62">
        <f>COUNT(K1179:K1230)</f>
        <v>52</v>
      </c>
      <c r="L2057" s="62">
        <f>COUNT(L1179:L1230)</f>
        <v>52</v>
      </c>
      <c r="M2057" s="62">
        <f>COUNT(M1179:M1230)</f>
        <v>52</v>
      </c>
    </row>
    <row r="2058" spans="1:13">
      <c r="A2058" s="69" t="s">
        <v>160</v>
      </c>
      <c r="B2058" s="67">
        <f>COUNT(B1231:B1282)</f>
        <v>52</v>
      </c>
      <c r="C2058" s="67">
        <f>COUNT(C1231:C1282)</f>
        <v>52</v>
      </c>
      <c r="D2058" s="67">
        <f>COUNT(D1231:D1282)</f>
        <v>52</v>
      </c>
      <c r="E2058" s="67"/>
      <c r="F2058" s="65">
        <f>COUNT(F1231:F1282)</f>
        <v>52</v>
      </c>
      <c r="G2058" s="65">
        <f>COUNT(G1231:G1282)</f>
        <v>52</v>
      </c>
      <c r="H2058" s="56"/>
      <c r="I2058" s="56"/>
      <c r="J2058" s="56"/>
      <c r="K2058" s="67">
        <f>COUNT(K1231:K1282)</f>
        <v>52</v>
      </c>
      <c r="L2058" s="67">
        <f>COUNT(L1231:L1282)</f>
        <v>52</v>
      </c>
      <c r="M2058" s="67">
        <f>COUNT(M1231:M1282)</f>
        <v>52</v>
      </c>
    </row>
    <row r="2059" spans="1:13">
      <c r="A2059" s="69" t="s">
        <v>161</v>
      </c>
      <c r="B2059" s="67">
        <f>COUNT(B1283:B1334)</f>
        <v>52</v>
      </c>
      <c r="C2059" s="67">
        <f>COUNT(C1283:C1334)</f>
        <v>52</v>
      </c>
      <c r="D2059" s="67">
        <f>COUNT(D1283:D1334)</f>
        <v>52</v>
      </c>
      <c r="E2059" s="67"/>
      <c r="F2059" s="65">
        <f>COUNT(F1283:F1334)</f>
        <v>52</v>
      </c>
      <c r="G2059" s="65">
        <f>COUNT(G1283:G1334)</f>
        <v>52</v>
      </c>
      <c r="H2059" s="56"/>
      <c r="I2059" s="56"/>
      <c r="J2059" s="56"/>
      <c r="K2059" s="67">
        <f>COUNT(K1283:K1334)</f>
        <v>52</v>
      </c>
      <c r="L2059" s="67">
        <f>COUNT(L1283:L1334)</f>
        <v>52</v>
      </c>
      <c r="M2059" s="67">
        <f>COUNT(M1283:M1334)</f>
        <v>52</v>
      </c>
    </row>
    <row r="2060" spans="1:13">
      <c r="A2060" s="64" t="s">
        <v>162</v>
      </c>
      <c r="B2060" s="62">
        <f>COUNT(B1335:B1386)</f>
        <v>52</v>
      </c>
      <c r="C2060" s="62">
        <f>COUNT(C1335:C1386)</f>
        <v>52</v>
      </c>
      <c r="D2060" s="62">
        <f>COUNT(D1335:D1386)</f>
        <v>52</v>
      </c>
      <c r="E2060" s="62"/>
      <c r="F2060" s="51">
        <f>COUNT(F1335:F1386)</f>
        <v>52</v>
      </c>
      <c r="G2060" s="51">
        <f>COUNT(G1335:G1386)</f>
        <v>52</v>
      </c>
      <c r="H2060" s="59"/>
      <c r="I2060" s="59"/>
      <c r="J2060" s="59"/>
      <c r="K2060" s="62">
        <f>COUNT(K1335:K1386)</f>
        <v>52</v>
      </c>
      <c r="L2060" s="62">
        <f>COUNT(L1335:L1386)</f>
        <v>52</v>
      </c>
      <c r="M2060" s="62">
        <f>COUNT(M1335:M1386)</f>
        <v>52</v>
      </c>
    </row>
    <row r="2061" spans="1:13">
      <c r="A2061" s="64" t="s">
        <v>167</v>
      </c>
      <c r="B2061" s="62">
        <f>COUNT(B1387:B1438)</f>
        <v>52</v>
      </c>
      <c r="C2061" s="62">
        <f>COUNT(C1387:C1438)</f>
        <v>52</v>
      </c>
      <c r="D2061" s="62">
        <f>COUNT(D1387:D1438)</f>
        <v>52</v>
      </c>
      <c r="E2061" s="62"/>
      <c r="F2061" s="62">
        <f>COUNT(F1387:F1438)</f>
        <v>52</v>
      </c>
      <c r="G2061" s="62">
        <f>COUNT(G1387:G1438)</f>
        <v>52</v>
      </c>
      <c r="H2061" s="62"/>
      <c r="I2061" s="62"/>
      <c r="J2061" s="62"/>
      <c r="K2061" s="62">
        <f>COUNT(K1387:K1438)</f>
        <v>52</v>
      </c>
      <c r="L2061" s="62">
        <f>COUNT(L1387:L1438)</f>
        <v>52</v>
      </c>
      <c r="M2061" s="62">
        <f>COUNT(M1387:M1438)</f>
        <v>52</v>
      </c>
    </row>
    <row r="2062" spans="1:13">
      <c r="A2062" s="69" t="s">
        <v>172</v>
      </c>
      <c r="B2062" s="67">
        <f>COUNT(B1439:B1491)</f>
        <v>53</v>
      </c>
      <c r="C2062" s="67">
        <f>COUNT(C1439:C1491)</f>
        <v>53</v>
      </c>
      <c r="D2062" s="67">
        <f>COUNT(D1439:D1491)</f>
        <v>53</v>
      </c>
      <c r="E2062" s="67"/>
      <c r="F2062" s="67">
        <f>COUNT(F1439:F1491)</f>
        <v>53</v>
      </c>
      <c r="G2062" s="67">
        <f>COUNT(G1439:G1491)</f>
        <v>53</v>
      </c>
      <c r="H2062" s="56"/>
      <c r="I2062" s="56"/>
      <c r="J2062" s="56"/>
      <c r="K2062" s="67">
        <f>COUNT(K1439:K1491)</f>
        <v>53</v>
      </c>
      <c r="L2062" s="67">
        <f>COUNT(L1439:L1491)</f>
        <v>53</v>
      </c>
      <c r="M2062" s="67">
        <f>COUNT(M1439:M1491)</f>
        <v>53</v>
      </c>
    </row>
    <row r="2063" spans="1:13">
      <c r="A2063" s="69" t="s">
        <v>177</v>
      </c>
      <c r="B2063" s="67">
        <f>COUNT(B1492:B1543)</f>
        <v>52</v>
      </c>
      <c r="C2063" s="67">
        <f>COUNT(C1492:C1543)</f>
        <v>52</v>
      </c>
      <c r="D2063" s="67">
        <f>COUNT(D1492:D1543)</f>
        <v>52</v>
      </c>
      <c r="E2063" s="67"/>
      <c r="F2063" s="67">
        <f>COUNT(F1492:F1543)</f>
        <v>52</v>
      </c>
      <c r="G2063" s="67">
        <f>COUNT(G1492:G1543)</f>
        <v>52</v>
      </c>
      <c r="H2063" s="56"/>
      <c r="I2063" s="56"/>
      <c r="J2063" s="56"/>
      <c r="K2063" s="67">
        <f>COUNT(K1492:K1543)</f>
        <v>52</v>
      </c>
      <c r="L2063" s="67">
        <f>COUNT(L1492:L1543)</f>
        <v>52</v>
      </c>
      <c r="M2063" s="67">
        <f>COUNT(M1492:M1543)</f>
        <v>52</v>
      </c>
    </row>
    <row r="2064" spans="1:13">
      <c r="A2064" s="64" t="s">
        <v>178</v>
      </c>
      <c r="B2064" s="62">
        <f>COUNT(B1544:B1595)</f>
        <v>52</v>
      </c>
      <c r="C2064" s="62">
        <f>COUNT(C1544:C1595)</f>
        <v>52</v>
      </c>
      <c r="D2064" s="62">
        <f>COUNT(D1544:D1595)</f>
        <v>52</v>
      </c>
      <c r="E2064" s="62"/>
      <c r="F2064" s="62">
        <f>COUNT(F1544:F1595)</f>
        <v>52</v>
      </c>
      <c r="G2064" s="62">
        <f>COUNT(G1544:G1595)</f>
        <v>52</v>
      </c>
      <c r="H2064" s="59"/>
      <c r="I2064" s="59"/>
      <c r="J2064" s="59"/>
      <c r="K2064" s="62">
        <f>COUNT(K1544:K1595)</f>
        <v>52</v>
      </c>
      <c r="L2064" s="62">
        <f>COUNT(L1544:L1595)</f>
        <v>52</v>
      </c>
      <c r="M2064" s="62">
        <f>COUNT(M1544:M1595)</f>
        <v>52</v>
      </c>
    </row>
    <row r="2065" spans="1:13">
      <c r="A2065" s="64" t="s">
        <v>179</v>
      </c>
      <c r="B2065" s="62">
        <f>COUNT(B1596:B1647)</f>
        <v>52</v>
      </c>
      <c r="C2065" s="62">
        <f>COUNT(C1596:C1647)</f>
        <v>52</v>
      </c>
      <c r="D2065" s="62">
        <f>COUNT(D1596:D1647)</f>
        <v>52</v>
      </c>
      <c r="E2065" s="62"/>
      <c r="F2065" s="62">
        <f>COUNT(F1596:F1647)</f>
        <v>52</v>
      </c>
      <c r="G2065" s="62">
        <f>COUNT(G1596:G1647)</f>
        <v>52</v>
      </c>
      <c r="H2065" s="62"/>
      <c r="I2065" s="62"/>
      <c r="J2065" s="62"/>
      <c r="K2065" s="62">
        <f>COUNT(K1596:K1647)</f>
        <v>52</v>
      </c>
      <c r="L2065" s="62">
        <f>COUNT(L1596:L1647)</f>
        <v>52</v>
      </c>
      <c r="M2065" s="62">
        <f>COUNT(M1596:M1647)</f>
        <v>52</v>
      </c>
    </row>
    <row r="2066" spans="1:13">
      <c r="A2066" s="69" t="s">
        <v>196</v>
      </c>
      <c r="B2066" s="67">
        <f>COUNT(B1648:B1699)</f>
        <v>52</v>
      </c>
      <c r="C2066" s="67">
        <f>COUNT(C1648:C1699)</f>
        <v>52</v>
      </c>
      <c r="D2066" s="67">
        <f>COUNT(D1648:D1699)</f>
        <v>52</v>
      </c>
      <c r="E2066" s="67"/>
      <c r="F2066" s="67">
        <f>COUNT(F1648:F1699)</f>
        <v>52</v>
      </c>
      <c r="G2066" s="67">
        <f>COUNT(G1648:G1699)</f>
        <v>52</v>
      </c>
      <c r="H2066" s="56"/>
      <c r="I2066" s="56"/>
      <c r="J2066" s="56"/>
      <c r="K2066" s="67">
        <f>COUNT(K1648:K1699)</f>
        <v>52</v>
      </c>
      <c r="L2066" s="67">
        <f>COUNT(L1648:L1699)</f>
        <v>52</v>
      </c>
      <c r="M2066" s="67">
        <f>COUNT(M1648:M1699)</f>
        <v>52</v>
      </c>
    </row>
    <row r="2067" spans="1:13">
      <c r="A2067" s="69" t="s">
        <v>197</v>
      </c>
      <c r="B2067" s="67">
        <f>COUNT(B1700:B1752)</f>
        <v>53</v>
      </c>
      <c r="C2067" s="67">
        <f>COUNT(C1700:C1752)</f>
        <v>53</v>
      </c>
      <c r="D2067" s="67">
        <f>COUNT(D1700:D1752)</f>
        <v>53</v>
      </c>
      <c r="E2067" s="67"/>
      <c r="F2067" s="67">
        <f>COUNT(F1700:F1752)</f>
        <v>53</v>
      </c>
      <c r="G2067" s="67">
        <f>COUNT(G1700:G1752)</f>
        <v>53</v>
      </c>
      <c r="H2067" s="56"/>
      <c r="I2067" s="56"/>
      <c r="J2067" s="56"/>
      <c r="K2067" s="67">
        <f>COUNT(K1700:K1752)</f>
        <v>53</v>
      </c>
      <c r="L2067" s="67">
        <f>COUNT(L1700:L1752)</f>
        <v>53</v>
      </c>
      <c r="M2067" s="67">
        <f>COUNT(M1700:M1752)</f>
        <v>53</v>
      </c>
    </row>
    <row r="2068" spans="1:13">
      <c r="A2068" s="64" t="s">
        <v>202</v>
      </c>
      <c r="B2068" s="62">
        <f>COUNT(B1753:B1803)</f>
        <v>51</v>
      </c>
      <c r="C2068" s="62">
        <f>COUNT(C1753:C1803)</f>
        <v>51</v>
      </c>
      <c r="D2068" s="62">
        <f>COUNT(D1753:D1803)</f>
        <v>51</v>
      </c>
      <c r="E2068" s="62"/>
      <c r="F2068" s="62">
        <f>COUNT(F1753:F1803)</f>
        <v>51</v>
      </c>
      <c r="G2068" s="62">
        <f>COUNT(G1753:G1803)</f>
        <v>51</v>
      </c>
      <c r="H2068" s="62"/>
      <c r="I2068" s="62"/>
      <c r="J2068" s="62"/>
      <c r="K2068" s="62">
        <f>COUNT(K1753:K1803)</f>
        <v>51</v>
      </c>
      <c r="L2068" s="62">
        <f>COUNT(L1753:L1803)</f>
        <v>51</v>
      </c>
      <c r="M2068" s="62">
        <f>COUNT(M1753:M1803)</f>
        <v>51</v>
      </c>
    </row>
    <row r="2069" spans="1:13">
      <c r="A2069" s="64" t="s">
        <v>206</v>
      </c>
      <c r="B2069" s="62">
        <f>COUNT(B1804:B1855)</f>
        <v>52</v>
      </c>
      <c r="C2069" s="62">
        <f>COUNT(C1804:C1855)</f>
        <v>52</v>
      </c>
      <c r="D2069" s="62">
        <f>COUNT(D1804:D1855)</f>
        <v>52</v>
      </c>
      <c r="E2069" s="62"/>
      <c r="F2069" s="62">
        <f>COUNT(F1804:F1855)</f>
        <v>52</v>
      </c>
      <c r="G2069" s="62">
        <f>COUNT(G1804:G1855)</f>
        <v>52</v>
      </c>
      <c r="H2069" s="62"/>
      <c r="I2069" s="62"/>
      <c r="J2069" s="62"/>
      <c r="K2069" s="62">
        <f>COUNT(K1804:K1855)</f>
        <v>52</v>
      </c>
      <c r="L2069" s="62">
        <f>COUNT(L1804:L1855)</f>
        <v>52</v>
      </c>
      <c r="M2069" s="62">
        <f>COUNT(M1804:M1855)</f>
        <v>52</v>
      </c>
    </row>
    <row r="2070" spans="1:13">
      <c r="A2070" s="25"/>
      <c r="B2070" s="2"/>
      <c r="C2070" s="2"/>
      <c r="D2070" s="2"/>
      <c r="E2070" s="2"/>
    </row>
    <row r="2071" spans="1:13">
      <c r="A2071" s="25"/>
      <c r="B2071" s="2"/>
      <c r="C2071" s="2"/>
      <c r="D2071" s="2"/>
      <c r="E2071" s="2"/>
    </row>
    <row r="2072" spans="1:13">
      <c r="A2072" s="25"/>
      <c r="B2072" s="2"/>
      <c r="C2072" s="2"/>
      <c r="D2072" s="2"/>
      <c r="E2072" s="2"/>
      <c r="H2072" s="84"/>
      <c r="I2072" s="84"/>
      <c r="J2072" s="84"/>
    </row>
    <row r="2073" spans="1:13">
      <c r="A2073" s="25"/>
      <c r="B2073" s="2"/>
      <c r="C2073" s="2"/>
      <c r="D2073" s="2"/>
      <c r="E2073" s="2"/>
    </row>
    <row r="2074" spans="1:13">
      <c r="A2074" s="25"/>
      <c r="B2074" s="2"/>
      <c r="C2074" s="2"/>
      <c r="D2074" s="2"/>
      <c r="E2074" s="2"/>
      <c r="K2074" s="32"/>
      <c r="L2074" s="32"/>
      <c r="M2074" s="32"/>
    </row>
    <row r="2075" spans="1:13">
      <c r="A2075" s="25"/>
      <c r="B2075" s="2"/>
      <c r="C2075" s="2"/>
      <c r="D2075" s="2"/>
      <c r="E2075" s="2"/>
    </row>
    <row r="2076" spans="1:13">
      <c r="A2076" s="25"/>
      <c r="B2076" s="2"/>
      <c r="C2076" s="2"/>
      <c r="D2076" s="2"/>
      <c r="E2076" s="2"/>
      <c r="H2076" s="84"/>
      <c r="I2076" s="84"/>
      <c r="J2076" s="84"/>
    </row>
    <row r="2077" spans="1:13">
      <c r="A2077" s="25"/>
      <c r="B2077" s="2"/>
      <c r="C2077" s="2"/>
      <c r="D2077" s="2"/>
      <c r="E2077" s="2"/>
    </row>
    <row r="2078" spans="1:13">
      <c r="A2078" s="25"/>
      <c r="B2078" s="2"/>
      <c r="C2078" s="2"/>
      <c r="D2078" s="2"/>
      <c r="E2078" s="2"/>
      <c r="K2078" s="32"/>
      <c r="L2078" s="32"/>
      <c r="M2078" s="32"/>
    </row>
    <row r="2079" spans="1:13">
      <c r="A2079" s="25"/>
      <c r="B2079" s="2"/>
      <c r="C2079" s="2"/>
      <c r="D2079" s="2"/>
      <c r="E2079" s="2"/>
    </row>
    <row r="2080" spans="1:13">
      <c r="A2080" s="25"/>
      <c r="B2080" s="2"/>
      <c r="C2080" s="2"/>
      <c r="D2080" s="2"/>
      <c r="E2080" s="2"/>
    </row>
    <row r="2081" spans="1:13">
      <c r="A2081" s="25"/>
      <c r="B2081" s="2"/>
      <c r="C2081" s="2"/>
      <c r="D2081" s="2"/>
      <c r="E2081" s="2"/>
      <c r="H2081" s="84"/>
      <c r="I2081" s="84"/>
      <c r="J2081" s="84"/>
    </row>
    <row r="2082" spans="1:13">
      <c r="A2082" s="25"/>
      <c r="B2082" s="2"/>
      <c r="C2082" s="2"/>
      <c r="D2082" s="2"/>
      <c r="E2082" s="2"/>
    </row>
    <row r="2083" spans="1:13">
      <c r="A2083" s="25"/>
      <c r="B2083" s="2"/>
      <c r="C2083" s="2"/>
      <c r="D2083" s="2"/>
      <c r="E2083" s="2"/>
      <c r="K2083" s="32"/>
      <c r="L2083" s="32"/>
      <c r="M2083" s="32"/>
    </row>
    <row r="2084" spans="1:13">
      <c r="A2084" s="25"/>
      <c r="B2084" s="2"/>
      <c r="C2084" s="2"/>
      <c r="D2084" s="2"/>
      <c r="E2084" s="2"/>
    </row>
    <row r="2085" spans="1:13">
      <c r="A2085" s="25"/>
      <c r="B2085" s="2"/>
      <c r="C2085" s="2"/>
      <c r="D2085" s="2"/>
      <c r="E2085" s="2"/>
    </row>
    <row r="2086" spans="1:13">
      <c r="A2086" s="25"/>
      <c r="B2086" s="2"/>
      <c r="C2086" s="2"/>
      <c r="D2086" s="2"/>
      <c r="E2086" s="2"/>
      <c r="H2086" s="84"/>
      <c r="I2086" s="84"/>
      <c r="J2086" s="84"/>
    </row>
    <row r="2087" spans="1:13">
      <c r="A2087" s="25"/>
      <c r="B2087" s="2"/>
      <c r="C2087" s="2"/>
      <c r="D2087" s="2"/>
      <c r="E2087" s="2"/>
    </row>
    <row r="2088" spans="1:13">
      <c r="A2088" s="25"/>
      <c r="B2088" s="2"/>
      <c r="C2088" s="2"/>
      <c r="D2088" s="2"/>
      <c r="E2088" s="2"/>
      <c r="K2088" s="32"/>
      <c r="L2088" s="32"/>
      <c r="M2088" s="32"/>
    </row>
    <row r="2089" spans="1:13">
      <c r="A2089" s="25"/>
      <c r="B2089" s="2"/>
      <c r="C2089" s="2"/>
      <c r="D2089" s="2"/>
      <c r="E2089" s="2"/>
    </row>
    <row r="2090" spans="1:13">
      <c r="A2090" s="25"/>
      <c r="B2090" s="2"/>
      <c r="C2090" s="2"/>
      <c r="D2090" s="2"/>
      <c r="E2090" s="2"/>
    </row>
    <row r="2091" spans="1:13">
      <c r="A2091" s="25"/>
      <c r="B2091" s="2"/>
      <c r="C2091" s="2"/>
      <c r="D2091" s="2"/>
      <c r="E2091" s="2"/>
      <c r="H2091" s="84"/>
      <c r="I2091" s="84"/>
      <c r="J2091" s="84"/>
    </row>
    <row r="2092" spans="1:13">
      <c r="A2092" s="25"/>
      <c r="B2092" s="2"/>
      <c r="C2092" s="2"/>
      <c r="D2092" s="2"/>
      <c r="E2092" s="2"/>
    </row>
    <row r="2093" spans="1:13">
      <c r="A2093" s="25"/>
      <c r="B2093" s="2"/>
      <c r="C2093" s="2"/>
      <c r="D2093" s="2"/>
      <c r="E2093" s="2"/>
      <c r="K2093" s="32"/>
      <c r="L2093" s="32"/>
      <c r="M2093" s="32"/>
    </row>
    <row r="2094" spans="1:13">
      <c r="A2094" s="25"/>
      <c r="B2094" s="2"/>
      <c r="C2094" s="2"/>
      <c r="D2094" s="2"/>
      <c r="E2094" s="2"/>
    </row>
    <row r="2095" spans="1:13">
      <c r="A2095" s="25"/>
      <c r="B2095" s="2"/>
      <c r="C2095" s="2"/>
      <c r="D2095" s="2"/>
      <c r="E2095" s="2"/>
    </row>
    <row r="2096" spans="1:13">
      <c r="A2096" s="25"/>
      <c r="B2096" s="2"/>
      <c r="C2096" s="2"/>
      <c r="D2096" s="2"/>
      <c r="E2096" s="2"/>
      <c r="H2096" s="84"/>
      <c r="I2096" s="84"/>
      <c r="J2096" s="84"/>
    </row>
    <row r="2097" spans="1:13">
      <c r="A2097" s="25"/>
      <c r="B2097" s="2"/>
      <c r="C2097" s="2"/>
      <c r="D2097" s="2"/>
      <c r="E2097" s="2"/>
    </row>
    <row r="2098" spans="1:13">
      <c r="A2098" s="25"/>
      <c r="B2098" s="2"/>
      <c r="C2098" s="2"/>
      <c r="D2098" s="2"/>
      <c r="E2098" s="2"/>
      <c r="K2098" s="32"/>
      <c r="L2098" s="32"/>
      <c r="M2098" s="32"/>
    </row>
    <row r="2099" spans="1:13">
      <c r="A2099" s="25"/>
      <c r="B2099" s="2"/>
      <c r="C2099" s="2"/>
      <c r="D2099" s="2"/>
      <c r="E2099" s="2"/>
    </row>
    <row r="2100" spans="1:13">
      <c r="A2100" s="25"/>
      <c r="B2100" s="2"/>
      <c r="C2100" s="2"/>
      <c r="D2100" s="2"/>
      <c r="E2100" s="2"/>
    </row>
    <row r="2101" spans="1:13">
      <c r="A2101" s="25"/>
      <c r="B2101" s="2"/>
      <c r="C2101" s="2"/>
      <c r="D2101" s="2"/>
      <c r="E2101" s="2"/>
      <c r="H2101" s="84"/>
      <c r="I2101" s="84"/>
      <c r="J2101" s="84"/>
    </row>
    <row r="2102" spans="1:13">
      <c r="A2102" s="25"/>
      <c r="B2102" s="2"/>
      <c r="C2102" s="2"/>
      <c r="D2102" s="2"/>
      <c r="E2102" s="2"/>
    </row>
    <row r="2103" spans="1:13">
      <c r="A2103" s="25"/>
      <c r="B2103" s="2"/>
      <c r="C2103" s="2"/>
      <c r="D2103" s="2"/>
      <c r="E2103" s="2"/>
      <c r="K2103" s="32"/>
      <c r="L2103" s="32"/>
      <c r="M2103" s="32"/>
    </row>
    <row r="2104" spans="1:13">
      <c r="A2104" s="25"/>
      <c r="B2104" s="2"/>
      <c r="C2104" s="2"/>
      <c r="D2104" s="2"/>
      <c r="E2104" s="2"/>
    </row>
    <row r="2105" spans="1:13">
      <c r="A2105" s="25"/>
      <c r="B2105" s="2"/>
      <c r="C2105" s="2"/>
      <c r="D2105" s="2"/>
      <c r="E2105" s="2"/>
    </row>
    <row r="2106" spans="1:13">
      <c r="A2106" s="25"/>
      <c r="B2106" s="2"/>
      <c r="C2106" s="2"/>
      <c r="D2106" s="2"/>
      <c r="E2106" s="2"/>
      <c r="H2106" s="84"/>
      <c r="I2106" s="84"/>
      <c r="J2106" s="84"/>
    </row>
    <row r="2107" spans="1:13">
      <c r="A2107" s="25"/>
      <c r="B2107" s="2"/>
      <c r="C2107" s="2"/>
      <c r="D2107" s="2"/>
      <c r="E2107" s="2"/>
    </row>
    <row r="2108" spans="1:13">
      <c r="A2108" s="25"/>
      <c r="B2108" s="2"/>
      <c r="C2108" s="2"/>
      <c r="D2108" s="2"/>
      <c r="E2108" s="2"/>
      <c r="K2108" s="32"/>
      <c r="L2108" s="32"/>
      <c r="M2108" s="32"/>
    </row>
    <row r="2109" spans="1:13">
      <c r="A2109" s="25"/>
      <c r="B2109" s="2"/>
      <c r="C2109" s="2"/>
      <c r="D2109" s="2"/>
      <c r="E2109" s="2"/>
    </row>
    <row r="2110" spans="1:13">
      <c r="A2110" s="25"/>
      <c r="B2110" s="2"/>
      <c r="C2110" s="2"/>
      <c r="D2110" s="2"/>
      <c r="E2110" s="2"/>
    </row>
    <row r="2111" spans="1:13">
      <c r="A2111" s="25"/>
      <c r="B2111" s="2"/>
      <c r="C2111" s="2"/>
      <c r="D2111" s="2"/>
      <c r="E2111" s="2"/>
      <c r="H2111" s="84"/>
      <c r="I2111" s="84"/>
      <c r="J2111" s="84"/>
    </row>
    <row r="2112" spans="1:13">
      <c r="A2112" s="25"/>
      <c r="B2112" s="2"/>
      <c r="C2112" s="2"/>
      <c r="D2112" s="2"/>
      <c r="E2112" s="2"/>
    </row>
    <row r="2113" spans="1:13">
      <c r="A2113" s="25"/>
      <c r="B2113" s="2"/>
      <c r="C2113" s="2"/>
      <c r="D2113" s="2"/>
      <c r="E2113" s="2"/>
      <c r="K2113" s="32"/>
      <c r="L2113" s="32"/>
      <c r="M2113" s="32"/>
    </row>
    <row r="2114" spans="1:13">
      <c r="A2114" s="25"/>
      <c r="B2114" s="2"/>
      <c r="C2114" s="2"/>
      <c r="D2114" s="2"/>
      <c r="E2114" s="2"/>
    </row>
    <row r="2115" spans="1:13">
      <c r="A2115" s="25"/>
      <c r="B2115" s="2"/>
      <c r="C2115" s="2"/>
      <c r="D2115" s="2"/>
      <c r="E2115" s="2"/>
      <c r="H2115" s="84"/>
      <c r="I2115" s="84"/>
      <c r="J2115" s="84"/>
    </row>
    <row r="2116" spans="1:13">
      <c r="A2116" s="25"/>
      <c r="B2116" s="2"/>
      <c r="C2116" s="2"/>
      <c r="D2116" s="2"/>
      <c r="E2116" s="2"/>
    </row>
    <row r="2117" spans="1:13">
      <c r="A2117" s="25"/>
      <c r="B2117" s="2"/>
      <c r="C2117" s="2"/>
      <c r="D2117" s="2"/>
      <c r="E2117" s="2"/>
      <c r="K2117" s="32"/>
      <c r="L2117" s="32"/>
      <c r="M2117" s="32"/>
    </row>
    <row r="2118" spans="1:13">
      <c r="A2118" s="25"/>
      <c r="B2118" s="2"/>
      <c r="C2118" s="2"/>
      <c r="D2118" s="2"/>
      <c r="E2118" s="2"/>
    </row>
    <row r="2119" spans="1:13">
      <c r="A2119" s="25"/>
      <c r="B2119" s="2"/>
      <c r="C2119" s="2"/>
      <c r="D2119" s="2"/>
      <c r="E2119" s="2"/>
    </row>
    <row r="2120" spans="1:13">
      <c r="A2120" s="25"/>
      <c r="B2120" s="2"/>
      <c r="C2120" s="2"/>
      <c r="D2120" s="2"/>
      <c r="E2120" s="2"/>
      <c r="H2120" s="84"/>
      <c r="I2120" s="84"/>
      <c r="J2120" s="84"/>
    </row>
    <row r="2121" spans="1:13">
      <c r="A2121" s="25"/>
      <c r="B2121" s="2"/>
      <c r="C2121" s="2"/>
      <c r="D2121" s="2"/>
      <c r="E2121" s="2"/>
    </row>
    <row r="2122" spans="1:13">
      <c r="A2122" s="25"/>
      <c r="B2122" s="2"/>
      <c r="C2122" s="2"/>
      <c r="D2122" s="2"/>
      <c r="E2122" s="2"/>
      <c r="K2122" s="32"/>
      <c r="L2122" s="32"/>
      <c r="M2122" s="32"/>
    </row>
    <row r="2123" spans="1:13">
      <c r="A2123" s="25"/>
      <c r="B2123" s="2"/>
      <c r="C2123" s="2"/>
      <c r="D2123" s="2"/>
      <c r="E2123" s="2"/>
    </row>
    <row r="2124" spans="1:13">
      <c r="A2124" s="25"/>
      <c r="B2124" s="2"/>
      <c r="C2124" s="2"/>
      <c r="D2124" s="2"/>
      <c r="E2124" s="2"/>
    </row>
    <row r="2125" spans="1:13">
      <c r="A2125" s="25"/>
      <c r="B2125" s="2"/>
      <c r="C2125" s="2"/>
      <c r="D2125" s="2"/>
      <c r="E2125" s="2"/>
      <c r="H2125" s="84"/>
      <c r="I2125" s="84"/>
      <c r="J2125" s="84"/>
    </row>
    <row r="2126" spans="1:13">
      <c r="A2126" s="25"/>
      <c r="B2126" s="2"/>
      <c r="C2126" s="2"/>
      <c r="D2126" s="2"/>
      <c r="E2126" s="2"/>
    </row>
    <row r="2127" spans="1:13">
      <c r="A2127" s="25"/>
      <c r="B2127" s="2"/>
      <c r="C2127" s="2"/>
      <c r="D2127" s="2"/>
      <c r="E2127" s="2"/>
      <c r="K2127" s="32"/>
      <c r="L2127" s="32"/>
      <c r="M2127" s="32"/>
    </row>
    <row r="2128" spans="1:13">
      <c r="A2128" s="25"/>
      <c r="B2128" s="2"/>
      <c r="C2128" s="2"/>
      <c r="D2128" s="2"/>
      <c r="E2128" s="2"/>
    </row>
    <row r="2129" spans="1:13">
      <c r="A2129" s="25"/>
      <c r="B2129" s="2"/>
      <c r="C2129" s="2"/>
      <c r="D2129" s="2"/>
      <c r="E2129" s="2"/>
    </row>
    <row r="2130" spans="1:13">
      <c r="A2130" s="25"/>
      <c r="B2130" s="2"/>
      <c r="C2130" s="2"/>
      <c r="D2130" s="2"/>
      <c r="E2130" s="2"/>
      <c r="H2130" s="84"/>
      <c r="I2130" s="84"/>
      <c r="J2130" s="84"/>
    </row>
    <row r="2131" spans="1:13">
      <c r="A2131" s="25"/>
      <c r="B2131" s="2"/>
      <c r="C2131" s="2"/>
      <c r="D2131" s="2"/>
      <c r="E2131" s="2"/>
    </row>
    <row r="2132" spans="1:13">
      <c r="A2132" s="25"/>
      <c r="B2132" s="2"/>
      <c r="C2132" s="2"/>
      <c r="D2132" s="2"/>
      <c r="E2132" s="2"/>
      <c r="K2132" s="32"/>
      <c r="L2132" s="32"/>
      <c r="M2132" s="32"/>
    </row>
    <row r="2133" spans="1:13">
      <c r="A2133" s="25"/>
      <c r="B2133" s="2"/>
      <c r="C2133" s="2"/>
      <c r="D2133" s="2"/>
      <c r="E2133" s="2"/>
    </row>
    <row r="2134" spans="1:13">
      <c r="A2134" s="25"/>
      <c r="B2134" s="2"/>
      <c r="C2134" s="2"/>
      <c r="D2134" s="2"/>
      <c r="E2134" s="2"/>
    </row>
    <row r="2135" spans="1:13">
      <c r="A2135" s="25"/>
      <c r="B2135" s="2"/>
      <c r="C2135" s="2"/>
      <c r="D2135" s="2"/>
      <c r="E2135" s="2"/>
      <c r="H2135" s="84"/>
      <c r="I2135" s="84"/>
      <c r="J2135" s="84"/>
    </row>
    <row r="2136" spans="1:13">
      <c r="A2136" s="25"/>
      <c r="B2136" s="2"/>
      <c r="C2136" s="2"/>
      <c r="D2136" s="2"/>
      <c r="E2136" s="2"/>
    </row>
    <row r="2137" spans="1:13">
      <c r="A2137" s="25"/>
      <c r="B2137" s="2"/>
      <c r="C2137" s="2"/>
      <c r="D2137" s="2"/>
      <c r="E2137" s="2"/>
      <c r="K2137" s="32"/>
      <c r="L2137" s="32"/>
      <c r="M2137" s="32"/>
    </row>
    <row r="2138" spans="1:13">
      <c r="A2138" s="25"/>
      <c r="B2138" s="2"/>
      <c r="C2138" s="2"/>
      <c r="D2138" s="2"/>
      <c r="E2138" s="2"/>
    </row>
    <row r="2139" spans="1:13">
      <c r="A2139" s="25"/>
      <c r="B2139" s="2"/>
      <c r="C2139" s="2"/>
      <c r="D2139" s="2"/>
      <c r="E2139" s="2"/>
      <c r="H2139" s="84"/>
      <c r="I2139" s="84"/>
      <c r="J2139" s="84"/>
    </row>
    <row r="2140" spans="1:13">
      <c r="A2140" s="25"/>
      <c r="B2140" s="2"/>
      <c r="C2140" s="2"/>
      <c r="D2140" s="2"/>
      <c r="E2140" s="2"/>
    </row>
    <row r="2141" spans="1:13">
      <c r="A2141" s="25"/>
      <c r="B2141" s="2"/>
      <c r="C2141" s="2"/>
      <c r="D2141" s="2"/>
      <c r="E2141" s="2"/>
      <c r="K2141" s="32"/>
      <c r="L2141" s="32"/>
      <c r="M2141" s="32"/>
    </row>
    <row r="2142" spans="1:13">
      <c r="A2142" s="25"/>
      <c r="B2142" s="2"/>
      <c r="C2142" s="2"/>
      <c r="D2142" s="2"/>
      <c r="E2142" s="2"/>
    </row>
    <row r="2143" spans="1:13">
      <c r="A2143" s="25"/>
      <c r="B2143" s="2"/>
      <c r="C2143" s="2"/>
      <c r="D2143" s="2"/>
      <c r="E2143" s="2"/>
    </row>
    <row r="2144" spans="1:13">
      <c r="A2144" s="25"/>
      <c r="B2144" s="2"/>
      <c r="C2144" s="2"/>
      <c r="D2144" s="2"/>
      <c r="E2144" s="2"/>
      <c r="H2144" s="84"/>
      <c r="I2144" s="84"/>
      <c r="J2144" s="84"/>
    </row>
    <row r="2145" spans="1:13">
      <c r="A2145" s="25"/>
      <c r="B2145" s="2"/>
      <c r="C2145" s="2"/>
      <c r="D2145" s="2"/>
      <c r="E2145" s="2"/>
    </row>
    <row r="2146" spans="1:13">
      <c r="A2146" s="25"/>
      <c r="B2146" s="2"/>
      <c r="C2146" s="2"/>
      <c r="D2146" s="2"/>
      <c r="E2146" s="2"/>
      <c r="K2146" s="32"/>
      <c r="L2146" s="32"/>
      <c r="M2146" s="32"/>
    </row>
    <row r="2147" spans="1:13">
      <c r="A2147" s="25"/>
      <c r="B2147" s="2"/>
      <c r="C2147" s="2"/>
      <c r="D2147" s="2"/>
      <c r="E2147" s="2"/>
    </row>
    <row r="2148" spans="1:13">
      <c r="A2148" s="25"/>
      <c r="B2148" s="2"/>
      <c r="C2148" s="2"/>
      <c r="D2148" s="2"/>
      <c r="E2148" s="2"/>
    </row>
    <row r="2149" spans="1:13">
      <c r="A2149" s="25"/>
      <c r="B2149" s="2"/>
      <c r="C2149" s="2"/>
      <c r="D2149" s="2"/>
      <c r="E2149" s="2"/>
      <c r="H2149" s="84"/>
      <c r="I2149" s="84"/>
      <c r="J2149" s="84"/>
    </row>
    <row r="2150" spans="1:13">
      <c r="A2150" s="25"/>
      <c r="B2150" s="2"/>
      <c r="C2150" s="2"/>
      <c r="D2150" s="2"/>
      <c r="E2150" s="2"/>
    </row>
    <row r="2151" spans="1:13">
      <c r="A2151" s="25"/>
      <c r="B2151" s="2"/>
      <c r="C2151" s="2"/>
      <c r="D2151" s="2"/>
      <c r="E2151" s="2"/>
      <c r="K2151" s="32"/>
      <c r="L2151" s="32"/>
      <c r="M2151" s="32"/>
    </row>
    <row r="2152" spans="1:13">
      <c r="A2152" s="25"/>
      <c r="B2152" s="2"/>
      <c r="C2152" s="2"/>
      <c r="D2152" s="2"/>
      <c r="E2152" s="2"/>
    </row>
    <row r="2153" spans="1:13">
      <c r="A2153" s="25"/>
      <c r="B2153" s="2"/>
      <c r="C2153" s="2"/>
      <c r="D2153" s="2"/>
      <c r="E2153" s="2"/>
    </row>
    <row r="2154" spans="1:13">
      <c r="A2154" s="25"/>
      <c r="B2154" s="2"/>
      <c r="C2154" s="2"/>
      <c r="D2154" s="2"/>
      <c r="E2154" s="2"/>
      <c r="H2154" s="84"/>
      <c r="I2154" s="84"/>
      <c r="J2154" s="84"/>
    </row>
    <row r="2155" spans="1:13">
      <c r="A2155" s="25"/>
      <c r="B2155" s="2"/>
      <c r="C2155" s="2"/>
      <c r="D2155" s="2"/>
      <c r="E2155" s="2"/>
    </row>
    <row r="2156" spans="1:13">
      <c r="A2156" s="25"/>
      <c r="B2156" s="2"/>
      <c r="C2156" s="2"/>
      <c r="D2156" s="2"/>
      <c r="E2156" s="2"/>
      <c r="K2156" s="32"/>
      <c r="L2156" s="32"/>
      <c r="M2156" s="32"/>
    </row>
    <row r="2157" spans="1:13">
      <c r="A2157" s="25"/>
      <c r="B2157" s="2"/>
      <c r="C2157" s="2"/>
      <c r="D2157" s="2"/>
      <c r="E2157" s="2"/>
    </row>
    <row r="2158" spans="1:13">
      <c r="A2158" s="25"/>
      <c r="B2158" s="2"/>
      <c r="C2158" s="2"/>
      <c r="D2158" s="2"/>
      <c r="E2158" s="2"/>
    </row>
    <row r="2159" spans="1:13">
      <c r="A2159" s="25"/>
      <c r="B2159" s="2"/>
      <c r="C2159" s="2"/>
      <c r="D2159" s="2"/>
      <c r="E2159" s="2"/>
      <c r="H2159" s="84"/>
      <c r="I2159" s="84"/>
      <c r="J2159" s="84"/>
    </row>
    <row r="2160" spans="1:13">
      <c r="A2160" s="25"/>
      <c r="B2160" s="2"/>
      <c r="C2160" s="2"/>
      <c r="D2160" s="2"/>
      <c r="E2160" s="2"/>
    </row>
    <row r="2161" spans="1:13">
      <c r="A2161" s="25"/>
      <c r="B2161" s="2"/>
      <c r="C2161" s="2"/>
      <c r="D2161" s="2"/>
      <c r="E2161" s="2"/>
      <c r="K2161" s="32"/>
      <c r="L2161" s="32"/>
      <c r="M2161" s="32"/>
    </row>
    <row r="2162" spans="1:13">
      <c r="A2162" s="25"/>
      <c r="B2162" s="2"/>
      <c r="C2162" s="2"/>
      <c r="D2162" s="2"/>
      <c r="E2162" s="2"/>
    </row>
    <row r="2163" spans="1:13">
      <c r="A2163" s="25"/>
      <c r="B2163" s="2"/>
      <c r="C2163" s="2"/>
      <c r="D2163" s="2"/>
      <c r="E2163" s="2"/>
    </row>
    <row r="2164" spans="1:13">
      <c r="A2164" s="25"/>
      <c r="B2164" s="2"/>
      <c r="C2164" s="2"/>
      <c r="D2164" s="2"/>
      <c r="E2164" s="2"/>
      <c r="H2164" s="84"/>
      <c r="I2164" s="84"/>
      <c r="J2164" s="84"/>
    </row>
    <row r="2165" spans="1:13">
      <c r="A2165" s="25"/>
      <c r="B2165" s="2"/>
      <c r="C2165" s="2"/>
      <c r="D2165" s="2"/>
      <c r="E2165" s="2"/>
    </row>
    <row r="2166" spans="1:13">
      <c r="A2166" s="25"/>
      <c r="B2166" s="2"/>
      <c r="C2166" s="2"/>
      <c r="D2166" s="2"/>
      <c r="E2166" s="2"/>
      <c r="K2166" s="32"/>
      <c r="L2166" s="32"/>
      <c r="M2166" s="32"/>
    </row>
    <row r="2167" spans="1:13">
      <c r="A2167" s="25"/>
      <c r="B2167" s="2"/>
      <c r="C2167" s="2"/>
      <c r="D2167" s="2"/>
      <c r="E2167" s="2"/>
    </row>
    <row r="2168" spans="1:13">
      <c r="A2168" s="25"/>
      <c r="B2168" s="2"/>
      <c r="C2168" s="2"/>
      <c r="D2168" s="2"/>
      <c r="E2168" s="2"/>
    </row>
    <row r="2169" spans="1:13">
      <c r="A2169" s="25"/>
      <c r="B2169" s="2"/>
      <c r="C2169" s="2"/>
      <c r="D2169" s="2"/>
      <c r="E2169" s="2"/>
      <c r="H2169" s="84"/>
      <c r="I2169" s="84"/>
      <c r="J2169" s="84"/>
    </row>
    <row r="2170" spans="1:13">
      <c r="A2170" s="25"/>
      <c r="B2170" s="2"/>
      <c r="C2170" s="2"/>
      <c r="D2170" s="2"/>
      <c r="E2170" s="2"/>
    </row>
    <row r="2171" spans="1:13">
      <c r="A2171" s="25"/>
      <c r="B2171" s="2"/>
      <c r="C2171" s="2"/>
      <c r="D2171" s="2"/>
      <c r="E2171" s="2"/>
      <c r="K2171" s="32"/>
      <c r="L2171" s="32"/>
      <c r="M2171" s="32"/>
    </row>
    <row r="2172" spans="1:13">
      <c r="A2172" s="25"/>
      <c r="B2172" s="2"/>
      <c r="C2172" s="2"/>
      <c r="D2172" s="2"/>
      <c r="E2172" s="2"/>
    </row>
    <row r="2173" spans="1:13">
      <c r="A2173" s="25"/>
      <c r="B2173" s="2"/>
      <c r="C2173" s="2"/>
      <c r="D2173" s="2"/>
      <c r="E2173" s="2"/>
    </row>
    <row r="2174" spans="1:13">
      <c r="A2174" s="25"/>
      <c r="B2174" s="2"/>
      <c r="C2174" s="2"/>
      <c r="D2174" s="2"/>
      <c r="E2174" s="2"/>
      <c r="H2174" s="84"/>
      <c r="I2174" s="84"/>
      <c r="J2174" s="84"/>
    </row>
    <row r="2175" spans="1:13">
      <c r="A2175" s="25"/>
      <c r="B2175" s="2"/>
      <c r="C2175" s="2"/>
      <c r="D2175" s="2"/>
      <c r="E2175" s="2"/>
    </row>
    <row r="2176" spans="1:13">
      <c r="A2176" s="25"/>
      <c r="B2176" s="2"/>
      <c r="C2176" s="2"/>
      <c r="D2176" s="2"/>
      <c r="E2176" s="2"/>
      <c r="K2176" s="32"/>
      <c r="L2176" s="32"/>
      <c r="M2176" s="32"/>
    </row>
    <row r="2177" spans="1:13">
      <c r="A2177" s="25"/>
      <c r="B2177" s="2"/>
      <c r="C2177" s="2"/>
      <c r="D2177" s="2"/>
      <c r="E2177" s="2"/>
    </row>
    <row r="2178" spans="1:13">
      <c r="A2178" s="25"/>
      <c r="B2178" s="2"/>
      <c r="C2178" s="2"/>
      <c r="D2178" s="2"/>
      <c r="E2178" s="2"/>
    </row>
    <row r="2179" spans="1:13">
      <c r="A2179" s="25"/>
      <c r="B2179" s="2"/>
      <c r="C2179" s="2"/>
      <c r="D2179" s="2"/>
      <c r="E2179" s="2"/>
      <c r="H2179" s="84"/>
      <c r="I2179" s="84"/>
      <c r="J2179" s="84"/>
    </row>
    <row r="2180" spans="1:13">
      <c r="A2180" s="25"/>
      <c r="B2180" s="2"/>
      <c r="C2180" s="2"/>
      <c r="D2180" s="2"/>
      <c r="E2180" s="2"/>
    </row>
    <row r="2181" spans="1:13">
      <c r="A2181" s="25"/>
      <c r="B2181" s="2"/>
      <c r="C2181" s="2"/>
      <c r="D2181" s="2"/>
      <c r="E2181" s="2"/>
      <c r="K2181" s="32"/>
      <c r="L2181" s="32"/>
      <c r="M2181" s="32"/>
    </row>
    <row r="2182" spans="1:13">
      <c r="A2182" s="25"/>
      <c r="B2182" s="2"/>
      <c r="C2182" s="2"/>
      <c r="D2182" s="2"/>
      <c r="E2182" s="2"/>
    </row>
    <row r="2183" spans="1:13">
      <c r="A2183" s="25"/>
      <c r="B2183" s="2"/>
      <c r="C2183" s="2"/>
      <c r="D2183" s="2"/>
      <c r="E2183" s="2"/>
      <c r="H2183" s="84"/>
      <c r="I2183" s="84"/>
      <c r="J2183" s="84"/>
    </row>
    <row r="2184" spans="1:13">
      <c r="A2184" s="25"/>
      <c r="B2184" s="2"/>
      <c r="C2184" s="2"/>
      <c r="D2184" s="2"/>
      <c r="E2184" s="2"/>
    </row>
    <row r="2185" spans="1:13">
      <c r="A2185" s="25"/>
      <c r="B2185" s="2"/>
      <c r="C2185" s="2"/>
      <c r="D2185" s="2"/>
      <c r="E2185" s="2"/>
      <c r="K2185" s="32"/>
      <c r="L2185" s="32"/>
      <c r="M2185" s="32"/>
    </row>
    <row r="2186" spans="1:13">
      <c r="A2186" s="25"/>
      <c r="B2186" s="2"/>
      <c r="C2186" s="2"/>
      <c r="D2186" s="2"/>
      <c r="E2186" s="2"/>
    </row>
    <row r="2187" spans="1:13">
      <c r="A2187" s="25"/>
      <c r="B2187" s="2"/>
      <c r="C2187" s="2"/>
      <c r="D2187" s="2"/>
      <c r="E2187" s="2"/>
    </row>
    <row r="2188" spans="1:13">
      <c r="A2188" s="25"/>
      <c r="B2188" s="2"/>
      <c r="C2188" s="2"/>
      <c r="D2188" s="2"/>
      <c r="E2188" s="2"/>
      <c r="H2188" s="84"/>
      <c r="I2188" s="84"/>
      <c r="J2188" s="84"/>
    </row>
    <row r="2189" spans="1:13">
      <c r="A2189" s="25"/>
      <c r="B2189" s="2"/>
      <c r="C2189" s="2"/>
      <c r="D2189" s="2"/>
      <c r="E2189" s="2"/>
    </row>
    <row r="2190" spans="1:13">
      <c r="A2190" s="25"/>
      <c r="B2190" s="2"/>
      <c r="C2190" s="2"/>
      <c r="D2190" s="2"/>
      <c r="E2190" s="2"/>
      <c r="K2190" s="32"/>
      <c r="L2190" s="32"/>
      <c r="M2190" s="32"/>
    </row>
    <row r="2191" spans="1:13">
      <c r="A2191" s="25"/>
      <c r="B2191" s="2"/>
      <c r="C2191" s="2"/>
      <c r="D2191" s="2"/>
      <c r="E2191" s="2"/>
    </row>
    <row r="2192" spans="1:13">
      <c r="A2192" s="25"/>
      <c r="B2192" s="2"/>
      <c r="C2192" s="2"/>
      <c r="D2192" s="2"/>
      <c r="E2192" s="2"/>
    </row>
    <row r="2193" spans="1:13">
      <c r="A2193" s="25"/>
      <c r="B2193" s="2"/>
      <c r="C2193" s="2"/>
      <c r="D2193" s="2"/>
      <c r="E2193" s="2"/>
      <c r="H2193" s="84"/>
      <c r="I2193" s="84"/>
      <c r="J2193" s="84"/>
    </row>
    <row r="2194" spans="1:13">
      <c r="A2194" s="25"/>
      <c r="B2194" s="2"/>
      <c r="C2194" s="2"/>
      <c r="D2194" s="2"/>
      <c r="E2194" s="2"/>
    </row>
    <row r="2195" spans="1:13">
      <c r="A2195" s="25"/>
      <c r="B2195" s="2"/>
      <c r="C2195" s="2"/>
      <c r="D2195" s="2"/>
      <c r="E2195" s="2"/>
      <c r="K2195" s="32"/>
      <c r="L2195" s="32"/>
      <c r="M2195" s="32"/>
    </row>
    <row r="2196" spans="1:13">
      <c r="A2196" s="25"/>
      <c r="B2196" s="2"/>
      <c r="C2196" s="2"/>
      <c r="D2196" s="2"/>
      <c r="E2196" s="2"/>
    </row>
    <row r="2197" spans="1:13">
      <c r="A2197" s="25"/>
      <c r="B2197" s="2"/>
      <c r="C2197" s="2"/>
      <c r="D2197" s="2"/>
      <c r="E2197" s="2"/>
    </row>
    <row r="2198" spans="1:13">
      <c r="A2198" s="25"/>
      <c r="B2198" s="2"/>
      <c r="C2198" s="2"/>
      <c r="D2198" s="2"/>
      <c r="E2198" s="2"/>
    </row>
    <row r="2199" spans="1:13">
      <c r="A2199" s="25"/>
      <c r="B2199" s="2"/>
      <c r="C2199" s="2"/>
      <c r="D2199" s="2"/>
      <c r="E2199" s="2"/>
    </row>
    <row r="2200" spans="1:13">
      <c r="A2200" s="25"/>
      <c r="B2200" s="2"/>
      <c r="C2200" s="2"/>
      <c r="D2200" s="2"/>
      <c r="E2200" s="2"/>
    </row>
    <row r="2201" spans="1:13">
      <c r="A2201" s="25"/>
      <c r="B2201" s="2"/>
      <c r="C2201" s="2"/>
      <c r="D2201" s="2"/>
      <c r="E2201" s="2"/>
    </row>
    <row r="2202" spans="1:13">
      <c r="A2202" s="25"/>
      <c r="B2202" s="2"/>
      <c r="C2202" s="2"/>
      <c r="D2202" s="2"/>
      <c r="E2202" s="2"/>
    </row>
    <row r="2203" spans="1:13">
      <c r="A2203" s="25"/>
      <c r="B2203" s="2"/>
      <c r="C2203" s="2"/>
      <c r="D2203" s="2"/>
      <c r="E2203" s="2"/>
    </row>
    <row r="2204" spans="1:13">
      <c r="A2204" s="25"/>
      <c r="B2204" s="2"/>
      <c r="C2204" s="2"/>
      <c r="D2204" s="2"/>
      <c r="E2204" s="2"/>
    </row>
    <row r="2205" spans="1:13">
      <c r="A2205" s="25"/>
      <c r="B2205" s="2"/>
      <c r="C2205" s="2"/>
      <c r="D2205" s="2"/>
      <c r="E2205" s="2"/>
    </row>
    <row r="2206" spans="1:13">
      <c r="A2206" s="25"/>
      <c r="B2206" s="2"/>
      <c r="C2206" s="2"/>
      <c r="D2206" s="2"/>
      <c r="E2206" s="2"/>
    </row>
    <row r="2207" spans="1:13">
      <c r="A2207" s="25"/>
      <c r="B2207" s="2"/>
      <c r="C2207" s="2"/>
      <c r="D2207" s="2"/>
      <c r="E2207" s="2"/>
    </row>
    <row r="2208" spans="1:13">
      <c r="A2208" s="25"/>
      <c r="B2208" s="2"/>
      <c r="C2208" s="2"/>
      <c r="D2208" s="2"/>
      <c r="E2208" s="2"/>
    </row>
    <row r="2209" spans="1:5">
      <c r="A2209" s="25"/>
      <c r="B2209" s="2"/>
      <c r="C2209" s="2"/>
      <c r="D2209" s="2"/>
      <c r="E2209" s="2"/>
    </row>
    <row r="2210" spans="1:5">
      <c r="A2210" s="25"/>
      <c r="B2210" s="2"/>
      <c r="C2210" s="2"/>
      <c r="D2210" s="2"/>
      <c r="E2210" s="2"/>
    </row>
    <row r="2211" spans="1:5">
      <c r="A2211" s="25"/>
      <c r="B2211" s="2"/>
      <c r="C2211" s="2"/>
      <c r="D2211" s="2"/>
      <c r="E2211" s="2"/>
    </row>
    <row r="2212" spans="1:5">
      <c r="A2212" s="25"/>
      <c r="B2212" s="2"/>
      <c r="C2212" s="2"/>
      <c r="D2212" s="2"/>
      <c r="E2212" s="2"/>
    </row>
    <row r="2213" spans="1:5">
      <c r="A2213" s="25"/>
      <c r="B2213" s="2"/>
      <c r="C2213" s="2"/>
      <c r="D2213" s="2"/>
      <c r="E2213" s="2"/>
    </row>
    <row r="2214" spans="1:5">
      <c r="A2214" s="25"/>
      <c r="B2214" s="2"/>
      <c r="C2214" s="2"/>
      <c r="D2214" s="2"/>
      <c r="E2214" s="2"/>
    </row>
    <row r="2215" spans="1:5">
      <c r="A2215" s="25"/>
      <c r="B2215" s="2"/>
      <c r="C2215" s="2"/>
      <c r="D2215" s="2"/>
      <c r="E2215" s="2"/>
    </row>
    <row r="2216" spans="1:5">
      <c r="A2216" s="25"/>
      <c r="B2216" s="2"/>
      <c r="C2216" s="2"/>
      <c r="D2216" s="2"/>
      <c r="E2216" s="2"/>
    </row>
    <row r="2217" spans="1:5">
      <c r="A2217" s="25"/>
      <c r="B2217" s="2"/>
      <c r="C2217" s="2"/>
      <c r="D2217" s="2"/>
      <c r="E2217" s="2"/>
    </row>
    <row r="2218" spans="1:5">
      <c r="A2218" s="25"/>
      <c r="B2218" s="2"/>
      <c r="C2218" s="2"/>
      <c r="D2218" s="2"/>
      <c r="E2218" s="2"/>
    </row>
    <row r="2219" spans="1:5">
      <c r="A2219" s="25"/>
      <c r="B2219" s="2"/>
      <c r="C2219" s="2"/>
      <c r="D2219" s="2"/>
      <c r="E2219" s="2"/>
    </row>
    <row r="2220" spans="1:5">
      <c r="A2220" s="25"/>
      <c r="B2220" s="2"/>
      <c r="C2220" s="2"/>
      <c r="D2220" s="2"/>
      <c r="E2220" s="2"/>
    </row>
    <row r="2221" spans="1:5">
      <c r="A2221" s="25"/>
      <c r="B2221" s="2"/>
      <c r="C2221" s="2"/>
      <c r="D2221" s="2"/>
      <c r="E2221" s="2"/>
    </row>
    <row r="2222" spans="1:5">
      <c r="A2222" s="25"/>
      <c r="B2222" s="2"/>
      <c r="C2222" s="2"/>
      <c r="D2222" s="2"/>
      <c r="E2222" s="2"/>
    </row>
    <row r="2223" spans="1:5">
      <c r="A2223" s="25"/>
      <c r="B2223" s="2"/>
      <c r="C2223" s="2"/>
      <c r="D2223" s="2"/>
      <c r="E2223" s="2"/>
    </row>
    <row r="2224" spans="1:5">
      <c r="A2224" s="25"/>
      <c r="B2224" s="2"/>
      <c r="C2224" s="2"/>
      <c r="D2224" s="2"/>
      <c r="E2224" s="2"/>
    </row>
    <row r="2225" spans="1:5">
      <c r="A2225" s="25"/>
      <c r="B2225" s="2"/>
      <c r="C2225" s="2"/>
      <c r="D2225" s="2"/>
      <c r="E2225" s="2"/>
    </row>
    <row r="2226" spans="1:5">
      <c r="A2226" s="25"/>
      <c r="B2226" s="2"/>
      <c r="C2226" s="2"/>
      <c r="D2226" s="2"/>
      <c r="E2226" s="2"/>
    </row>
    <row r="2227" spans="1:5">
      <c r="A2227" s="25"/>
      <c r="B2227" s="2"/>
      <c r="C2227" s="2"/>
      <c r="D2227" s="2"/>
      <c r="E2227" s="2"/>
    </row>
    <row r="2228" spans="1:5">
      <c r="A2228" s="25"/>
      <c r="B2228" s="2"/>
      <c r="C2228" s="2"/>
      <c r="D2228" s="2"/>
      <c r="E2228" s="2"/>
    </row>
    <row r="2229" spans="1:5">
      <c r="A2229" s="25"/>
      <c r="B2229" s="2"/>
      <c r="C2229" s="2"/>
      <c r="D2229" s="2"/>
      <c r="E2229" s="2"/>
    </row>
    <row r="2230" spans="1:5">
      <c r="A2230" s="25"/>
      <c r="B2230" s="2"/>
      <c r="C2230" s="2"/>
      <c r="D2230" s="2"/>
      <c r="E2230" s="2"/>
    </row>
    <row r="2231" spans="1:5">
      <c r="A2231" s="25"/>
      <c r="B2231" s="2"/>
      <c r="C2231" s="2"/>
      <c r="D2231" s="2"/>
      <c r="E2231" s="2"/>
    </row>
    <row r="2232" spans="1:5">
      <c r="A2232" s="25"/>
      <c r="B2232" s="2"/>
      <c r="C2232" s="2"/>
      <c r="D2232" s="2"/>
      <c r="E2232" s="2"/>
    </row>
    <row r="2233" spans="1:5">
      <c r="A2233" s="25"/>
      <c r="B2233" s="2"/>
      <c r="C2233" s="2"/>
      <c r="D2233" s="2"/>
      <c r="E2233" s="2"/>
    </row>
    <row r="2234" spans="1:5">
      <c r="A2234" s="25"/>
      <c r="B2234" s="2"/>
      <c r="C2234" s="2"/>
      <c r="D2234" s="2"/>
      <c r="E2234" s="2"/>
    </row>
    <row r="2235" spans="1:5">
      <c r="A2235" s="25"/>
      <c r="B2235" s="2"/>
      <c r="C2235" s="2"/>
      <c r="D2235" s="2"/>
      <c r="E2235" s="2"/>
    </row>
    <row r="2236" spans="1:5">
      <c r="A2236" s="25"/>
      <c r="B2236" s="2"/>
      <c r="C2236" s="2"/>
      <c r="D2236" s="2"/>
      <c r="E2236" s="2"/>
    </row>
    <row r="2237" spans="1:5">
      <c r="A2237" s="25"/>
      <c r="B2237" s="2"/>
      <c r="C2237" s="2"/>
      <c r="D2237" s="2"/>
      <c r="E2237" s="2"/>
    </row>
    <row r="2238" spans="1:5">
      <c r="A2238" s="25"/>
      <c r="B2238" s="2"/>
      <c r="C2238" s="2"/>
      <c r="D2238" s="2"/>
      <c r="E2238" s="2"/>
    </row>
    <row r="2239" spans="1:5">
      <c r="A2239" s="25"/>
      <c r="B2239" s="2"/>
      <c r="C2239" s="2"/>
      <c r="D2239" s="2"/>
      <c r="E2239" s="2"/>
    </row>
    <row r="2240" spans="1:5">
      <c r="A2240" s="25"/>
      <c r="B2240" s="2"/>
      <c r="C2240" s="2"/>
      <c r="D2240" s="2"/>
      <c r="E2240" s="2"/>
    </row>
    <row r="2241" spans="1:5">
      <c r="A2241" s="25"/>
      <c r="B2241" s="2"/>
      <c r="C2241" s="2"/>
      <c r="D2241" s="2"/>
      <c r="E2241" s="2"/>
    </row>
    <row r="2242" spans="1:5">
      <c r="A2242" s="25"/>
      <c r="B2242" s="2"/>
      <c r="C2242" s="2"/>
      <c r="D2242" s="2"/>
      <c r="E2242" s="2"/>
    </row>
    <row r="2243" spans="1:5">
      <c r="A2243" s="25"/>
      <c r="B2243" s="2"/>
      <c r="C2243" s="2"/>
      <c r="D2243" s="2"/>
      <c r="E2243" s="2"/>
    </row>
    <row r="2244" spans="1:5">
      <c r="A2244" s="25"/>
      <c r="B2244" s="2"/>
      <c r="C2244" s="2"/>
      <c r="D2244" s="2"/>
      <c r="E2244" s="2"/>
    </row>
    <row r="2245" spans="1:5">
      <c r="A2245" s="25"/>
      <c r="B2245" s="2"/>
      <c r="C2245" s="2"/>
      <c r="D2245" s="2"/>
      <c r="E2245" s="2"/>
    </row>
    <row r="2246" spans="1:5">
      <c r="A2246" s="25"/>
      <c r="B2246" s="2"/>
      <c r="C2246" s="2"/>
      <c r="D2246" s="2"/>
      <c r="E2246" s="2"/>
    </row>
    <row r="2247" spans="1:5">
      <c r="A2247" s="25"/>
      <c r="B2247" s="2"/>
      <c r="C2247" s="2"/>
      <c r="D2247" s="2"/>
      <c r="E2247" s="2"/>
    </row>
    <row r="2248" spans="1:5">
      <c r="A2248" s="25"/>
      <c r="B2248" s="2"/>
      <c r="C2248" s="2"/>
      <c r="D2248" s="2"/>
      <c r="E2248" s="2"/>
    </row>
    <row r="2249" spans="1:5">
      <c r="A2249" s="25"/>
      <c r="B2249" s="2"/>
      <c r="C2249" s="2"/>
      <c r="D2249" s="2"/>
      <c r="E2249" s="2"/>
    </row>
    <row r="2250" spans="1:5">
      <c r="A2250" s="25"/>
      <c r="B2250" s="2"/>
      <c r="C2250" s="2"/>
      <c r="D2250" s="2"/>
      <c r="E2250" s="2"/>
    </row>
    <row r="2251" spans="1:5">
      <c r="A2251" s="25"/>
      <c r="B2251" s="2"/>
      <c r="C2251" s="2"/>
      <c r="D2251" s="2"/>
      <c r="E2251" s="2"/>
    </row>
    <row r="2252" spans="1:5">
      <c r="A2252" s="25"/>
      <c r="B2252" s="2"/>
      <c r="C2252" s="2"/>
      <c r="D2252" s="2"/>
      <c r="E2252" s="2"/>
    </row>
    <row r="2253" spans="1:5">
      <c r="A2253" s="25"/>
      <c r="B2253" s="2"/>
      <c r="C2253" s="2"/>
      <c r="D2253" s="2"/>
      <c r="E2253" s="2"/>
    </row>
    <row r="2254" spans="1:5">
      <c r="A2254" s="25"/>
      <c r="B2254" s="2"/>
      <c r="C2254" s="2"/>
      <c r="D2254" s="2"/>
      <c r="E2254" s="2"/>
    </row>
    <row r="2255" spans="1:5">
      <c r="A2255" s="25"/>
      <c r="B2255" s="2"/>
      <c r="C2255" s="2"/>
      <c r="D2255" s="2"/>
      <c r="E2255" s="2"/>
    </row>
    <row r="2256" spans="1:5">
      <c r="A2256" s="25"/>
      <c r="B2256" s="2"/>
      <c r="C2256" s="2"/>
      <c r="D2256" s="2"/>
      <c r="E2256" s="2"/>
    </row>
    <row r="2257" spans="1:5">
      <c r="A2257" s="25"/>
      <c r="B2257" s="2"/>
      <c r="C2257" s="2"/>
      <c r="D2257" s="2"/>
      <c r="E2257" s="2"/>
    </row>
    <row r="2258" spans="1:5">
      <c r="A2258" s="25"/>
      <c r="B2258" s="2"/>
      <c r="C2258" s="2"/>
      <c r="D2258" s="2"/>
      <c r="E2258" s="2"/>
    </row>
    <row r="2259" spans="1:5">
      <c r="A2259" s="25"/>
      <c r="B2259" s="2"/>
      <c r="C2259" s="2"/>
      <c r="D2259" s="2"/>
      <c r="E2259" s="2"/>
    </row>
    <row r="2260" spans="1:5">
      <c r="A2260" s="25"/>
      <c r="B2260" s="2"/>
      <c r="C2260" s="2"/>
      <c r="D2260" s="2"/>
      <c r="E2260" s="2"/>
    </row>
    <row r="2261" spans="1:5">
      <c r="A2261" s="25"/>
      <c r="B2261" s="2"/>
      <c r="C2261" s="2"/>
      <c r="D2261" s="2"/>
      <c r="E2261" s="2"/>
    </row>
    <row r="2262" spans="1:5">
      <c r="A2262" s="25"/>
      <c r="B2262" s="2"/>
      <c r="C2262" s="2"/>
      <c r="D2262" s="2"/>
      <c r="E2262" s="2"/>
    </row>
    <row r="2263" spans="1:5">
      <c r="A2263" s="25"/>
      <c r="B2263" s="2"/>
      <c r="C2263" s="2"/>
      <c r="D2263" s="2"/>
      <c r="E2263" s="2"/>
    </row>
    <row r="2264" spans="1:5">
      <c r="A2264" s="25"/>
      <c r="B2264" s="2"/>
      <c r="C2264" s="2"/>
      <c r="D2264" s="2"/>
      <c r="E2264" s="2"/>
    </row>
    <row r="2265" spans="1:5">
      <c r="A2265" s="25"/>
      <c r="B2265" s="2"/>
      <c r="C2265" s="2"/>
      <c r="D2265" s="2"/>
      <c r="E2265" s="2"/>
    </row>
    <row r="2266" spans="1:5">
      <c r="A2266" s="25"/>
      <c r="B2266" s="2"/>
      <c r="C2266" s="2"/>
      <c r="D2266" s="2"/>
      <c r="E2266" s="2"/>
    </row>
    <row r="2267" spans="1:5">
      <c r="A2267" s="25"/>
      <c r="B2267" s="2"/>
      <c r="C2267" s="2"/>
      <c r="D2267" s="2"/>
      <c r="E2267" s="2"/>
    </row>
    <row r="2268" spans="1:5">
      <c r="A2268" s="25"/>
      <c r="B2268" s="2"/>
      <c r="C2268" s="2"/>
      <c r="D2268" s="2"/>
      <c r="E2268" s="2"/>
    </row>
    <row r="2269" spans="1:5">
      <c r="A2269" s="25"/>
      <c r="B2269" s="2"/>
      <c r="C2269" s="2"/>
      <c r="D2269" s="2"/>
      <c r="E2269" s="2"/>
    </row>
    <row r="2270" spans="1:5">
      <c r="A2270" s="25"/>
      <c r="B2270" s="2"/>
      <c r="C2270" s="2"/>
      <c r="D2270" s="2"/>
      <c r="E2270" s="2"/>
    </row>
    <row r="2271" spans="1:5">
      <c r="A2271" s="25"/>
      <c r="B2271" s="2"/>
      <c r="C2271" s="2"/>
      <c r="D2271" s="2"/>
      <c r="E2271" s="2"/>
    </row>
    <row r="2272" spans="1:5">
      <c r="A2272" s="25"/>
      <c r="B2272" s="2"/>
      <c r="C2272" s="2"/>
      <c r="D2272" s="2"/>
      <c r="E2272" s="2"/>
    </row>
    <row r="2273" spans="1:5">
      <c r="A2273" s="25"/>
      <c r="B2273" s="2"/>
      <c r="C2273" s="2"/>
      <c r="D2273" s="2"/>
      <c r="E2273" s="2"/>
    </row>
    <row r="2274" spans="1:5">
      <c r="A2274" s="25"/>
      <c r="B2274" s="2"/>
      <c r="C2274" s="2"/>
      <c r="D2274" s="2"/>
      <c r="E2274" s="2"/>
    </row>
    <row r="2275" spans="1:5">
      <c r="A2275" s="25"/>
      <c r="B2275" s="2"/>
      <c r="C2275" s="2"/>
      <c r="D2275" s="2"/>
      <c r="E2275" s="2"/>
    </row>
    <row r="2276" spans="1:5">
      <c r="A2276" s="25"/>
      <c r="B2276" s="2"/>
      <c r="C2276" s="2"/>
      <c r="D2276" s="2"/>
      <c r="E2276" s="2"/>
    </row>
    <row r="2277" spans="1:5">
      <c r="A2277" s="25"/>
      <c r="B2277" s="2"/>
      <c r="C2277" s="2"/>
      <c r="D2277" s="2"/>
      <c r="E2277" s="2"/>
    </row>
    <row r="2278" spans="1:5">
      <c r="A2278" s="25"/>
      <c r="B2278" s="2"/>
      <c r="C2278" s="2"/>
      <c r="D2278" s="2"/>
      <c r="E2278" s="2"/>
    </row>
    <row r="2279" spans="1:5">
      <c r="A2279" s="25"/>
      <c r="B2279" s="2"/>
      <c r="C2279" s="2"/>
      <c r="D2279" s="2"/>
      <c r="E2279" s="2"/>
    </row>
    <row r="2280" spans="1:5">
      <c r="A2280" s="25"/>
      <c r="B2280" s="2"/>
      <c r="C2280" s="2"/>
      <c r="D2280" s="2"/>
      <c r="E2280" s="2"/>
    </row>
    <row r="2281" spans="1:5">
      <c r="A2281" s="25"/>
      <c r="B2281" s="2"/>
      <c r="C2281" s="2"/>
      <c r="D2281" s="2"/>
      <c r="E2281" s="2"/>
    </row>
    <row r="2282" spans="1:5">
      <c r="A2282" s="25"/>
      <c r="B2282" s="2"/>
      <c r="C2282" s="2"/>
      <c r="D2282" s="2"/>
      <c r="E2282" s="2"/>
    </row>
    <row r="2283" spans="1:5">
      <c r="A2283" s="25"/>
      <c r="B2283" s="2"/>
      <c r="C2283" s="2"/>
      <c r="D2283" s="2"/>
      <c r="E2283" s="2"/>
    </row>
    <row r="2284" spans="1:5">
      <c r="A2284" s="25"/>
      <c r="B2284" s="2"/>
      <c r="C2284" s="2"/>
      <c r="D2284" s="2"/>
      <c r="E2284" s="2"/>
    </row>
    <row r="2285" spans="1:5">
      <c r="A2285" s="25"/>
      <c r="B2285" s="2"/>
      <c r="C2285" s="2"/>
      <c r="D2285" s="2"/>
      <c r="E2285" s="2"/>
    </row>
    <row r="2286" spans="1:5">
      <c r="A2286" s="25"/>
      <c r="B2286" s="2"/>
      <c r="C2286" s="2"/>
      <c r="D2286" s="2"/>
      <c r="E2286" s="2"/>
    </row>
    <row r="2287" spans="1:5">
      <c r="A2287" s="25"/>
      <c r="B2287" s="2"/>
      <c r="C2287" s="2"/>
      <c r="D2287" s="2"/>
      <c r="E2287" s="2"/>
    </row>
    <row r="2288" spans="1:5">
      <c r="A2288" s="25"/>
      <c r="B2288" s="2"/>
      <c r="C2288" s="2"/>
      <c r="D2288" s="2"/>
      <c r="E2288" s="2"/>
    </row>
    <row r="2289" spans="1:5">
      <c r="A2289" s="25"/>
      <c r="B2289" s="2"/>
      <c r="C2289" s="2"/>
      <c r="D2289" s="2"/>
      <c r="E2289" s="2"/>
    </row>
    <row r="2290" spans="1:5">
      <c r="A2290" s="25"/>
      <c r="B2290" s="2"/>
      <c r="C2290" s="2"/>
      <c r="D2290" s="2"/>
      <c r="E2290" s="2"/>
    </row>
    <row r="2291" spans="1:5">
      <c r="A2291" s="25"/>
      <c r="B2291" s="2"/>
      <c r="C2291" s="2"/>
      <c r="D2291" s="2"/>
      <c r="E2291" s="2"/>
    </row>
    <row r="2292" spans="1:5">
      <c r="A2292" s="25"/>
      <c r="B2292" s="2"/>
      <c r="C2292" s="2"/>
      <c r="D2292" s="2"/>
      <c r="E2292" s="2"/>
    </row>
    <row r="2293" spans="1:5">
      <c r="A2293" s="25"/>
      <c r="B2293" s="2"/>
      <c r="C2293" s="2"/>
      <c r="D2293" s="2"/>
      <c r="E2293" s="2"/>
    </row>
    <row r="2294" spans="1:5">
      <c r="A2294" s="25"/>
      <c r="B2294" s="2"/>
      <c r="C2294" s="2"/>
      <c r="D2294" s="2"/>
      <c r="E2294" s="2"/>
    </row>
    <row r="2295" spans="1:5">
      <c r="A2295" s="25"/>
      <c r="B2295" s="2"/>
      <c r="C2295" s="2"/>
      <c r="D2295" s="2"/>
      <c r="E2295" s="2"/>
    </row>
    <row r="2296" spans="1:5">
      <c r="A2296" s="25"/>
      <c r="B2296" s="2"/>
      <c r="C2296" s="2"/>
      <c r="D2296" s="2"/>
      <c r="E2296" s="2"/>
    </row>
    <row r="2297" spans="1:5">
      <c r="A2297" s="25"/>
      <c r="B2297" s="2"/>
      <c r="C2297" s="2"/>
      <c r="D2297" s="2"/>
      <c r="E2297" s="2"/>
    </row>
    <row r="2298" spans="1:5">
      <c r="A2298" s="25"/>
      <c r="B2298" s="2"/>
      <c r="C2298" s="2"/>
      <c r="D2298" s="2"/>
      <c r="E2298" s="2"/>
    </row>
    <row r="2299" spans="1:5">
      <c r="A2299" s="25"/>
      <c r="B2299" s="2"/>
      <c r="C2299" s="2"/>
      <c r="D2299" s="2"/>
      <c r="E2299" s="2"/>
    </row>
    <row r="2300" spans="1:5">
      <c r="A2300" s="25"/>
      <c r="B2300" s="2"/>
      <c r="C2300" s="2"/>
      <c r="D2300" s="2"/>
      <c r="E2300" s="2"/>
    </row>
    <row r="2301" spans="1:5">
      <c r="A2301" s="25"/>
      <c r="B2301" s="2"/>
      <c r="C2301" s="2"/>
      <c r="D2301" s="2"/>
      <c r="E2301" s="2"/>
    </row>
    <row r="2302" spans="1:5">
      <c r="A2302" s="25"/>
      <c r="B2302" s="2"/>
      <c r="C2302" s="2"/>
      <c r="D2302" s="2"/>
      <c r="E2302" s="2"/>
    </row>
    <row r="2303" spans="1:5">
      <c r="A2303" s="25"/>
      <c r="B2303" s="2"/>
      <c r="C2303" s="2"/>
      <c r="D2303" s="2"/>
      <c r="E2303" s="2"/>
    </row>
    <row r="2304" spans="1:5">
      <c r="A2304" s="25"/>
      <c r="B2304" s="2"/>
      <c r="C2304" s="2"/>
      <c r="D2304" s="2"/>
      <c r="E2304" s="2"/>
    </row>
    <row r="2305" spans="1:5">
      <c r="A2305" s="25"/>
      <c r="B2305" s="2"/>
      <c r="C2305" s="2"/>
      <c r="D2305" s="2"/>
      <c r="E2305" s="2"/>
    </row>
    <row r="2306" spans="1:5">
      <c r="A2306" s="25"/>
      <c r="B2306" s="2"/>
      <c r="C2306" s="2"/>
      <c r="D2306" s="2"/>
      <c r="E2306" s="2"/>
    </row>
    <row r="2307" spans="1:5">
      <c r="A2307" s="25"/>
      <c r="B2307" s="2"/>
      <c r="C2307" s="2"/>
      <c r="D2307" s="2"/>
      <c r="E2307" s="2"/>
    </row>
    <row r="2308" spans="1:5">
      <c r="A2308" s="25"/>
      <c r="B2308" s="2"/>
      <c r="C2308" s="2"/>
      <c r="D2308" s="2"/>
      <c r="E2308" s="2"/>
    </row>
    <row r="2309" spans="1:5">
      <c r="A2309" s="25"/>
      <c r="B2309" s="2"/>
      <c r="C2309" s="2"/>
      <c r="D2309" s="2"/>
      <c r="E2309" s="2"/>
    </row>
    <row r="2310" spans="1:5">
      <c r="A2310" s="25"/>
      <c r="B2310" s="2"/>
      <c r="C2310" s="2"/>
      <c r="D2310" s="2"/>
      <c r="E2310" s="2"/>
    </row>
    <row r="2311" spans="1:5">
      <c r="A2311" s="25"/>
      <c r="B2311" s="2"/>
      <c r="C2311" s="2"/>
      <c r="D2311" s="2"/>
      <c r="E2311" s="2"/>
    </row>
    <row r="2312" spans="1:5">
      <c r="A2312" s="25"/>
      <c r="B2312" s="2"/>
      <c r="C2312" s="2"/>
      <c r="D2312" s="2"/>
      <c r="E2312" s="2"/>
    </row>
    <row r="2313" spans="1:5">
      <c r="A2313" s="25"/>
      <c r="B2313" s="2"/>
      <c r="C2313" s="2"/>
      <c r="D2313" s="2"/>
      <c r="E2313" s="2"/>
    </row>
    <row r="2314" spans="1:5">
      <c r="A2314" s="25"/>
      <c r="B2314" s="2"/>
      <c r="C2314" s="2"/>
      <c r="D2314" s="2"/>
      <c r="E2314" s="2"/>
    </row>
    <row r="2315" spans="1:5">
      <c r="A2315" s="25"/>
      <c r="B2315" s="2"/>
      <c r="C2315" s="2"/>
      <c r="D2315" s="2"/>
      <c r="E2315" s="2"/>
    </row>
    <row r="2316" spans="1:5">
      <c r="A2316" s="25"/>
      <c r="B2316" s="2"/>
      <c r="C2316" s="2"/>
      <c r="D2316" s="2"/>
      <c r="E2316" s="2"/>
    </row>
    <row r="2317" spans="1:5">
      <c r="A2317" s="25"/>
      <c r="B2317" s="2"/>
      <c r="C2317" s="2"/>
      <c r="D2317" s="2"/>
      <c r="E2317" s="2"/>
    </row>
    <row r="2318" spans="1:5">
      <c r="A2318" s="25"/>
      <c r="B2318" s="2"/>
      <c r="C2318" s="2"/>
      <c r="D2318" s="2"/>
      <c r="E2318" s="2"/>
    </row>
    <row r="2319" spans="1:5">
      <c r="A2319" s="25"/>
      <c r="B2319" s="2"/>
      <c r="C2319" s="2"/>
      <c r="D2319" s="2"/>
      <c r="E2319" s="2"/>
    </row>
    <row r="2320" spans="1:5">
      <c r="A2320" s="25"/>
      <c r="B2320" s="2"/>
      <c r="C2320" s="2"/>
      <c r="D2320" s="2"/>
      <c r="E2320" s="2"/>
    </row>
    <row r="2321" spans="1:5">
      <c r="A2321" s="25"/>
      <c r="B2321" s="2"/>
      <c r="C2321" s="2"/>
      <c r="D2321" s="2"/>
      <c r="E2321" s="2"/>
    </row>
    <row r="2322" spans="1:5">
      <c r="A2322" s="25"/>
      <c r="B2322" s="2"/>
      <c r="C2322" s="2"/>
      <c r="D2322" s="2"/>
      <c r="E2322" s="2"/>
    </row>
    <row r="2323" spans="1:5">
      <c r="A2323" s="25"/>
      <c r="B2323" s="2"/>
      <c r="C2323" s="2"/>
      <c r="D2323" s="2"/>
      <c r="E2323" s="2"/>
    </row>
    <row r="2324" spans="1:5">
      <c r="A2324" s="25"/>
      <c r="B2324" s="2"/>
      <c r="C2324" s="2"/>
      <c r="D2324" s="2"/>
      <c r="E2324" s="2"/>
    </row>
    <row r="2325" spans="1:5">
      <c r="A2325" s="25"/>
      <c r="B2325" s="2"/>
      <c r="C2325" s="2"/>
      <c r="D2325" s="2"/>
      <c r="E2325" s="2"/>
    </row>
    <row r="2326" spans="1:5">
      <c r="A2326" s="25"/>
      <c r="B2326" s="2"/>
      <c r="C2326" s="2"/>
      <c r="D2326" s="2"/>
      <c r="E2326" s="2"/>
    </row>
    <row r="2327" spans="1:5">
      <c r="A2327" s="25"/>
      <c r="B2327" s="2"/>
      <c r="C2327" s="2"/>
      <c r="D2327" s="2"/>
      <c r="E2327" s="2"/>
    </row>
    <row r="2328" spans="1:5">
      <c r="A2328" s="25"/>
      <c r="B2328" s="2"/>
      <c r="C2328" s="2"/>
      <c r="D2328" s="2"/>
      <c r="E2328" s="2"/>
    </row>
    <row r="2329" spans="1:5">
      <c r="A2329" s="25"/>
      <c r="B2329" s="2"/>
      <c r="C2329" s="2"/>
      <c r="D2329" s="2"/>
      <c r="E2329" s="2"/>
    </row>
    <row r="2330" spans="1:5">
      <c r="A2330" s="25"/>
      <c r="B2330" s="2"/>
      <c r="C2330" s="2"/>
      <c r="D2330" s="2"/>
      <c r="E2330" s="2"/>
    </row>
    <row r="2331" spans="1:5">
      <c r="A2331" s="25"/>
      <c r="B2331" s="2"/>
      <c r="C2331" s="2"/>
      <c r="D2331" s="2"/>
      <c r="E2331" s="2"/>
    </row>
    <row r="2332" spans="1:5">
      <c r="A2332" s="25"/>
      <c r="B2332" s="2"/>
      <c r="C2332" s="2"/>
      <c r="D2332" s="2"/>
      <c r="E2332" s="2"/>
    </row>
    <row r="2333" spans="1:5">
      <c r="A2333" s="25"/>
      <c r="B2333" s="2"/>
      <c r="C2333" s="2"/>
      <c r="D2333" s="2"/>
      <c r="E2333" s="2"/>
    </row>
    <row r="2334" spans="1:5">
      <c r="A2334" s="25"/>
      <c r="B2334" s="2"/>
      <c r="C2334" s="2"/>
      <c r="D2334" s="2"/>
      <c r="E2334" s="2"/>
    </row>
    <row r="2335" spans="1:5">
      <c r="A2335" s="25"/>
      <c r="B2335" s="2"/>
      <c r="C2335" s="2"/>
      <c r="D2335" s="2"/>
      <c r="E2335" s="2"/>
    </row>
    <row r="2336" spans="1:5">
      <c r="A2336" s="25"/>
      <c r="B2336" s="2"/>
      <c r="C2336" s="2"/>
      <c r="D2336" s="2"/>
      <c r="E2336" s="2"/>
    </row>
    <row r="2337" spans="1:5">
      <c r="A2337" s="25"/>
      <c r="B2337" s="2"/>
      <c r="C2337" s="2"/>
      <c r="D2337" s="2"/>
      <c r="E2337" s="2"/>
    </row>
    <row r="2338" spans="1:5">
      <c r="A2338" s="25"/>
      <c r="B2338" s="2"/>
      <c r="C2338" s="2"/>
      <c r="D2338" s="2"/>
      <c r="E2338" s="2"/>
    </row>
    <row r="2339" spans="1:5">
      <c r="A2339" s="25"/>
      <c r="B2339" s="2"/>
      <c r="C2339" s="2"/>
      <c r="D2339" s="2"/>
      <c r="E2339" s="2"/>
    </row>
    <row r="2340" spans="1:5">
      <c r="A2340" s="25"/>
      <c r="B2340" s="2"/>
      <c r="C2340" s="2"/>
      <c r="D2340" s="2"/>
      <c r="E2340" s="2"/>
    </row>
    <row r="2341" spans="1:5">
      <c r="A2341" s="25"/>
      <c r="B2341" s="2"/>
      <c r="C2341" s="2"/>
      <c r="D2341" s="2"/>
      <c r="E2341" s="2"/>
    </row>
    <row r="2342" spans="1:5">
      <c r="A2342" s="25"/>
      <c r="B2342" s="2"/>
      <c r="C2342" s="2"/>
      <c r="D2342" s="2"/>
      <c r="E2342" s="2"/>
    </row>
    <row r="2343" spans="1:5">
      <c r="A2343" s="25"/>
      <c r="B2343" s="2"/>
      <c r="C2343" s="2"/>
      <c r="D2343" s="2"/>
      <c r="E2343" s="2"/>
    </row>
    <row r="2344" spans="1:5">
      <c r="A2344" s="25"/>
      <c r="B2344" s="2"/>
      <c r="C2344" s="2"/>
      <c r="D2344" s="2"/>
      <c r="E2344" s="2"/>
    </row>
    <row r="2345" spans="1:5">
      <c r="A2345" s="25"/>
      <c r="B2345" s="2"/>
      <c r="C2345" s="2"/>
      <c r="D2345" s="2"/>
      <c r="E2345" s="2"/>
    </row>
    <row r="2346" spans="1:5">
      <c r="A2346" s="25"/>
      <c r="B2346" s="2"/>
      <c r="C2346" s="2"/>
      <c r="D2346" s="2"/>
      <c r="E2346" s="2"/>
    </row>
    <row r="2347" spans="1:5">
      <c r="A2347" s="25"/>
      <c r="B2347" s="2"/>
      <c r="C2347" s="2"/>
      <c r="D2347" s="2"/>
      <c r="E2347" s="2"/>
    </row>
    <row r="2348" spans="1:5">
      <c r="A2348" s="25"/>
      <c r="B2348" s="2"/>
      <c r="C2348" s="2"/>
      <c r="D2348" s="2"/>
      <c r="E2348" s="2"/>
    </row>
    <row r="2349" spans="1:5">
      <c r="A2349" s="25"/>
      <c r="B2349" s="2"/>
      <c r="C2349" s="2"/>
      <c r="D2349" s="2"/>
      <c r="E2349" s="2"/>
    </row>
    <row r="2350" spans="1:5">
      <c r="A2350" s="25"/>
      <c r="B2350" s="2"/>
      <c r="C2350" s="2"/>
      <c r="D2350" s="2"/>
      <c r="E2350" s="2"/>
    </row>
    <row r="2351" spans="1:5">
      <c r="A2351" s="25"/>
      <c r="B2351" s="2"/>
      <c r="C2351" s="2"/>
      <c r="D2351" s="2"/>
      <c r="E2351" s="2"/>
    </row>
    <row r="2352" spans="1:5">
      <c r="A2352" s="25"/>
      <c r="B2352" s="2"/>
      <c r="C2352" s="2"/>
      <c r="D2352" s="2"/>
      <c r="E2352" s="2"/>
    </row>
    <row r="2353" spans="1:5">
      <c r="A2353" s="25"/>
      <c r="B2353" s="2"/>
      <c r="C2353" s="2"/>
      <c r="D2353" s="2"/>
      <c r="E2353" s="2"/>
    </row>
    <row r="2354" spans="1:5">
      <c r="A2354" s="25"/>
      <c r="B2354" s="2"/>
      <c r="C2354" s="2"/>
      <c r="D2354" s="2"/>
      <c r="E2354" s="2"/>
    </row>
    <row r="2355" spans="1:5">
      <c r="A2355" s="25"/>
      <c r="B2355" s="2"/>
      <c r="C2355" s="2"/>
      <c r="D2355" s="2"/>
      <c r="E2355" s="2"/>
    </row>
    <row r="2356" spans="1:5">
      <c r="A2356" s="25"/>
      <c r="B2356" s="2"/>
      <c r="C2356" s="2"/>
      <c r="D2356" s="2"/>
      <c r="E2356" s="2"/>
    </row>
    <row r="2357" spans="1:5">
      <c r="A2357" s="25"/>
      <c r="B2357" s="2"/>
      <c r="C2357" s="2"/>
      <c r="D2357" s="2"/>
      <c r="E2357" s="2"/>
    </row>
    <row r="2358" spans="1:5">
      <c r="A2358" s="25"/>
      <c r="B2358" s="2"/>
      <c r="C2358" s="2"/>
      <c r="D2358" s="2"/>
      <c r="E2358" s="2"/>
    </row>
    <row r="2359" spans="1:5">
      <c r="A2359" s="25"/>
      <c r="B2359" s="2"/>
      <c r="C2359" s="2"/>
      <c r="D2359" s="2"/>
      <c r="E2359" s="2"/>
    </row>
    <row r="2360" spans="1:5">
      <c r="A2360" s="25"/>
      <c r="B2360" s="2"/>
      <c r="C2360" s="2"/>
      <c r="D2360" s="2"/>
      <c r="E2360" s="2"/>
    </row>
    <row r="2361" spans="1:5">
      <c r="A2361" s="25"/>
      <c r="B2361" s="2"/>
      <c r="C2361" s="2"/>
      <c r="D2361" s="2"/>
      <c r="E2361" s="2"/>
    </row>
    <row r="2362" spans="1:5">
      <c r="A2362" s="25"/>
      <c r="B2362" s="2"/>
      <c r="C2362" s="2"/>
      <c r="D2362" s="2"/>
      <c r="E2362" s="2"/>
    </row>
    <row r="2363" spans="1:5">
      <c r="A2363" s="25"/>
      <c r="B2363" s="2"/>
      <c r="C2363" s="2"/>
      <c r="D2363" s="2"/>
      <c r="E2363" s="2"/>
    </row>
    <row r="2364" spans="1:5">
      <c r="A2364" s="25"/>
      <c r="B2364" s="2"/>
      <c r="C2364" s="2"/>
      <c r="D2364" s="2"/>
      <c r="E2364" s="2"/>
    </row>
    <row r="2365" spans="1:5">
      <c r="A2365" s="25"/>
      <c r="B2365" s="2"/>
      <c r="C2365" s="2"/>
      <c r="D2365" s="2"/>
      <c r="E2365" s="2"/>
    </row>
    <row r="2366" spans="1:5">
      <c r="A2366" s="25"/>
      <c r="B2366" s="2"/>
      <c r="C2366" s="2"/>
      <c r="D2366" s="2"/>
      <c r="E2366" s="2"/>
    </row>
    <row r="2367" spans="1:5">
      <c r="A2367" s="25"/>
      <c r="B2367" s="2"/>
      <c r="C2367" s="2"/>
      <c r="D2367" s="2"/>
      <c r="E2367" s="2"/>
    </row>
    <row r="2368" spans="1:5">
      <c r="A2368" s="25"/>
      <c r="B2368" s="2"/>
      <c r="C2368" s="2"/>
      <c r="D2368" s="2"/>
      <c r="E2368" s="2"/>
    </row>
    <row r="2369" spans="1:5">
      <c r="A2369" s="25"/>
      <c r="B2369" s="2"/>
      <c r="C2369" s="2"/>
      <c r="D2369" s="2"/>
      <c r="E2369" s="2"/>
    </row>
    <row r="2370" spans="1:5">
      <c r="A2370" s="25"/>
      <c r="B2370" s="2"/>
      <c r="C2370" s="2"/>
      <c r="D2370" s="2"/>
      <c r="E2370" s="2"/>
    </row>
    <row r="2371" spans="1:5">
      <c r="A2371" s="25"/>
      <c r="B2371" s="2"/>
      <c r="C2371" s="2"/>
      <c r="D2371" s="2"/>
      <c r="E2371" s="2"/>
    </row>
    <row r="2372" spans="1:5">
      <c r="A2372" s="25"/>
      <c r="B2372" s="2"/>
      <c r="C2372" s="2"/>
      <c r="D2372" s="2"/>
      <c r="E2372" s="2"/>
    </row>
    <row r="2373" spans="1:5">
      <c r="A2373" s="25"/>
      <c r="B2373" s="2"/>
      <c r="C2373" s="2"/>
      <c r="D2373" s="2"/>
      <c r="E2373" s="2"/>
    </row>
    <row r="2374" spans="1:5">
      <c r="A2374" s="25"/>
      <c r="B2374" s="2"/>
      <c r="C2374" s="2"/>
      <c r="D2374" s="2"/>
      <c r="E2374" s="2"/>
    </row>
    <row r="2375" spans="1:5">
      <c r="A2375" s="25"/>
      <c r="B2375" s="2"/>
      <c r="C2375" s="2"/>
      <c r="D2375" s="2"/>
      <c r="E2375" s="2"/>
    </row>
    <row r="2376" spans="1:5">
      <c r="A2376" s="25"/>
      <c r="B2376" s="2"/>
      <c r="C2376" s="2"/>
      <c r="D2376" s="2"/>
      <c r="E2376" s="2"/>
    </row>
    <row r="2377" spans="1:5">
      <c r="A2377" s="25"/>
      <c r="B2377" s="2"/>
      <c r="C2377" s="2"/>
      <c r="D2377" s="2"/>
      <c r="E2377" s="2"/>
    </row>
    <row r="2378" spans="1:5">
      <c r="A2378" s="25"/>
      <c r="B2378" s="2"/>
      <c r="C2378" s="2"/>
      <c r="D2378" s="2"/>
      <c r="E2378" s="2"/>
    </row>
    <row r="2379" spans="1:5">
      <c r="A2379" s="25"/>
      <c r="B2379" s="2"/>
      <c r="C2379" s="2"/>
      <c r="D2379" s="2"/>
      <c r="E2379" s="2"/>
    </row>
    <row r="2380" spans="1:5">
      <c r="A2380" s="25"/>
      <c r="B2380" s="2"/>
      <c r="C2380" s="2"/>
      <c r="D2380" s="2"/>
      <c r="E2380" s="2"/>
    </row>
    <row r="2381" spans="1:5">
      <c r="A2381" s="25"/>
      <c r="B2381" s="2"/>
      <c r="C2381" s="2"/>
      <c r="D2381" s="2"/>
      <c r="E2381" s="2"/>
    </row>
    <row r="2382" spans="1:5">
      <c r="A2382" s="25"/>
      <c r="B2382" s="2"/>
      <c r="C2382" s="2"/>
      <c r="D2382" s="2"/>
      <c r="E2382" s="2"/>
    </row>
    <row r="2383" spans="1:5">
      <c r="A2383" s="25"/>
      <c r="B2383" s="2"/>
      <c r="C2383" s="2"/>
      <c r="D2383" s="2"/>
      <c r="E2383" s="2"/>
    </row>
    <row r="2384" spans="1:5">
      <c r="A2384" s="25"/>
      <c r="B2384" s="2"/>
      <c r="C2384" s="2"/>
      <c r="D2384" s="2"/>
      <c r="E2384" s="2"/>
    </row>
    <row r="2385" spans="1:5">
      <c r="A2385" s="25"/>
      <c r="B2385" s="2"/>
      <c r="C2385" s="2"/>
      <c r="D2385" s="2"/>
      <c r="E2385" s="2"/>
    </row>
    <row r="2386" spans="1:5">
      <c r="A2386" s="25"/>
      <c r="B2386" s="2"/>
      <c r="C2386" s="2"/>
      <c r="D2386" s="2"/>
      <c r="E2386" s="2"/>
    </row>
    <row r="2387" spans="1:5">
      <c r="A2387" s="25"/>
      <c r="B2387" s="2"/>
      <c r="C2387" s="2"/>
      <c r="D2387" s="2"/>
      <c r="E2387" s="2"/>
    </row>
    <row r="2388" spans="1:5">
      <c r="A2388" s="25"/>
      <c r="B2388" s="2"/>
      <c r="C2388" s="2"/>
      <c r="D2388" s="2"/>
      <c r="E2388" s="2"/>
    </row>
    <row r="2389" spans="1:5">
      <c r="A2389" s="25"/>
      <c r="B2389" s="2"/>
      <c r="C2389" s="2"/>
      <c r="D2389" s="2"/>
      <c r="E2389" s="2"/>
    </row>
    <row r="2390" spans="1:5">
      <c r="A2390" s="25"/>
      <c r="B2390" s="2"/>
      <c r="C2390" s="2"/>
      <c r="D2390" s="2"/>
      <c r="E2390" s="2"/>
    </row>
    <row r="2391" spans="1:5">
      <c r="A2391" s="25"/>
      <c r="B2391" s="2"/>
      <c r="C2391" s="2"/>
      <c r="D2391" s="2"/>
      <c r="E2391" s="2"/>
    </row>
    <row r="2392" spans="1:5">
      <c r="A2392" s="25"/>
      <c r="B2392" s="2"/>
      <c r="C2392" s="2"/>
      <c r="D2392" s="2"/>
      <c r="E2392" s="2"/>
    </row>
    <row r="2393" spans="1:5">
      <c r="A2393" s="25"/>
      <c r="B2393" s="2"/>
      <c r="C2393" s="2"/>
      <c r="D2393" s="2"/>
      <c r="E2393" s="2"/>
    </row>
    <row r="2394" spans="1:5">
      <c r="A2394" s="25"/>
      <c r="B2394" s="2"/>
      <c r="C2394" s="2"/>
      <c r="D2394" s="2"/>
      <c r="E2394" s="2"/>
    </row>
    <row r="2395" spans="1:5">
      <c r="A2395" s="25"/>
      <c r="B2395" s="2"/>
      <c r="C2395" s="2"/>
      <c r="D2395" s="2"/>
      <c r="E2395" s="2"/>
    </row>
    <row r="2396" spans="1:5">
      <c r="A2396" s="25"/>
      <c r="B2396" s="2"/>
      <c r="C2396" s="2"/>
      <c r="D2396" s="2"/>
      <c r="E2396" s="2"/>
    </row>
    <row r="2397" spans="1:5">
      <c r="A2397" s="25"/>
      <c r="B2397" s="2"/>
      <c r="C2397" s="2"/>
      <c r="D2397" s="2"/>
      <c r="E2397" s="2"/>
    </row>
    <row r="2398" spans="1:5">
      <c r="A2398" s="25"/>
      <c r="B2398" s="2"/>
      <c r="C2398" s="2"/>
      <c r="D2398" s="2"/>
      <c r="E2398" s="2"/>
    </row>
    <row r="2399" spans="1:5">
      <c r="A2399" s="25"/>
      <c r="B2399" s="2"/>
      <c r="C2399" s="2"/>
      <c r="D2399" s="2"/>
      <c r="E2399" s="2"/>
    </row>
    <row r="2400" spans="1:5">
      <c r="A2400" s="25"/>
      <c r="B2400" s="2"/>
      <c r="C2400" s="2"/>
      <c r="D2400" s="2"/>
      <c r="E2400" s="2"/>
    </row>
    <row r="2401" spans="1:5">
      <c r="A2401" s="25"/>
      <c r="B2401" s="2"/>
      <c r="C2401" s="2"/>
      <c r="D2401" s="2"/>
      <c r="E2401" s="2"/>
    </row>
    <row r="2402" spans="1:5">
      <c r="A2402" s="25"/>
      <c r="B2402" s="2"/>
      <c r="C2402" s="2"/>
      <c r="D2402" s="2"/>
      <c r="E2402" s="2"/>
    </row>
    <row r="2403" spans="1:5">
      <c r="A2403" s="25"/>
      <c r="B2403" s="2"/>
      <c r="C2403" s="2"/>
      <c r="D2403" s="2"/>
      <c r="E2403" s="2"/>
    </row>
    <row r="2404" spans="1:5">
      <c r="A2404" s="25"/>
      <c r="B2404" s="2"/>
      <c r="C2404" s="2"/>
      <c r="D2404" s="2"/>
      <c r="E2404" s="2"/>
    </row>
    <row r="2405" spans="1:5">
      <c r="A2405" s="25"/>
      <c r="B2405" s="2"/>
      <c r="C2405" s="2"/>
      <c r="D2405" s="2"/>
      <c r="E2405" s="2"/>
    </row>
    <row r="2406" spans="1:5">
      <c r="A2406" s="25"/>
      <c r="B2406" s="2"/>
      <c r="C2406" s="2"/>
      <c r="D2406" s="2"/>
      <c r="E2406" s="2"/>
    </row>
    <row r="2407" spans="1:5">
      <c r="A2407" s="25"/>
      <c r="B2407" s="2"/>
      <c r="C2407" s="2"/>
      <c r="D2407" s="2"/>
      <c r="E2407" s="2"/>
    </row>
    <row r="2408" spans="1:5">
      <c r="A2408" s="25"/>
      <c r="B2408" s="2"/>
      <c r="C2408" s="2"/>
      <c r="D2408" s="2"/>
      <c r="E2408" s="2"/>
    </row>
    <row r="2409" spans="1:5">
      <c r="A2409" s="25"/>
      <c r="B2409" s="2"/>
      <c r="C2409" s="2"/>
      <c r="D2409" s="2"/>
      <c r="E2409" s="2"/>
    </row>
    <row r="2410" spans="1:5">
      <c r="A2410" s="25"/>
      <c r="B2410" s="2"/>
      <c r="C2410" s="2"/>
      <c r="D2410" s="2"/>
      <c r="E2410" s="2"/>
    </row>
    <row r="2411" spans="1:5">
      <c r="A2411" s="25"/>
      <c r="B2411" s="2"/>
      <c r="C2411" s="2"/>
      <c r="D2411" s="2"/>
      <c r="E2411" s="2"/>
    </row>
    <row r="2412" spans="1:5">
      <c r="A2412" s="25"/>
      <c r="B2412" s="2"/>
      <c r="C2412" s="2"/>
      <c r="D2412" s="2"/>
      <c r="E2412" s="2"/>
    </row>
    <row r="2413" spans="1:5">
      <c r="A2413" s="25"/>
      <c r="B2413" s="2"/>
      <c r="C2413" s="2"/>
      <c r="D2413" s="2"/>
      <c r="E2413" s="2"/>
    </row>
    <row r="2414" spans="1:5">
      <c r="A2414" s="25"/>
      <c r="B2414" s="2"/>
      <c r="C2414" s="2"/>
      <c r="D2414" s="2"/>
      <c r="E2414" s="2"/>
    </row>
    <row r="2415" spans="1:5">
      <c r="A2415" s="25"/>
      <c r="B2415" s="2"/>
      <c r="C2415" s="2"/>
      <c r="D2415" s="2"/>
      <c r="E2415" s="2"/>
    </row>
    <row r="2416" spans="1:5">
      <c r="A2416" s="25"/>
      <c r="B2416" s="2"/>
      <c r="C2416" s="2"/>
      <c r="D2416" s="2"/>
      <c r="E2416" s="2"/>
    </row>
    <row r="2417" spans="1:5">
      <c r="A2417" s="25"/>
      <c r="B2417" s="2"/>
      <c r="C2417" s="2"/>
      <c r="D2417" s="2"/>
      <c r="E2417" s="2"/>
    </row>
    <row r="2418" spans="1:5">
      <c r="A2418" s="25"/>
      <c r="B2418" s="2"/>
      <c r="C2418" s="2"/>
      <c r="D2418" s="2"/>
      <c r="E2418" s="2"/>
    </row>
    <row r="2419" spans="1:5">
      <c r="A2419" s="25"/>
      <c r="B2419" s="2"/>
      <c r="C2419" s="2"/>
      <c r="D2419" s="2"/>
      <c r="E2419" s="2"/>
    </row>
    <row r="2420" spans="1:5">
      <c r="A2420" s="25"/>
      <c r="B2420" s="2"/>
      <c r="C2420" s="2"/>
      <c r="D2420" s="2"/>
      <c r="E2420" s="2"/>
    </row>
    <row r="2421" spans="1:5">
      <c r="A2421" s="25"/>
      <c r="B2421" s="2"/>
      <c r="C2421" s="2"/>
      <c r="D2421" s="2"/>
      <c r="E2421" s="2"/>
    </row>
    <row r="2422" spans="1:5">
      <c r="A2422" s="25"/>
      <c r="B2422" s="2"/>
      <c r="C2422" s="2"/>
      <c r="D2422" s="2"/>
      <c r="E2422" s="2"/>
    </row>
    <row r="2423" spans="1:5">
      <c r="A2423" s="25"/>
      <c r="B2423" s="2"/>
      <c r="C2423" s="2"/>
      <c r="D2423" s="2"/>
      <c r="E2423" s="2"/>
    </row>
    <row r="2424" spans="1:5">
      <c r="A2424" s="25"/>
      <c r="B2424" s="2"/>
      <c r="C2424" s="2"/>
      <c r="D2424" s="2"/>
      <c r="E2424" s="2"/>
    </row>
    <row r="2425" spans="1:5">
      <c r="A2425" s="25"/>
      <c r="B2425" s="2"/>
      <c r="C2425" s="2"/>
      <c r="D2425" s="2"/>
      <c r="E2425" s="2"/>
    </row>
    <row r="2426" spans="1:5">
      <c r="A2426" s="25"/>
      <c r="B2426" s="2"/>
      <c r="C2426" s="2"/>
      <c r="D2426" s="2"/>
      <c r="E2426" s="2"/>
    </row>
    <row r="2427" spans="1:5">
      <c r="A2427" s="25"/>
      <c r="B2427" s="2"/>
      <c r="C2427" s="2"/>
      <c r="D2427" s="2"/>
      <c r="E2427" s="2"/>
    </row>
    <row r="2428" spans="1:5">
      <c r="A2428" s="25"/>
      <c r="B2428" s="2"/>
      <c r="C2428" s="2"/>
      <c r="D2428" s="2"/>
      <c r="E2428" s="2"/>
    </row>
    <row r="2429" spans="1:5">
      <c r="A2429" s="25"/>
      <c r="B2429" s="2"/>
      <c r="C2429" s="2"/>
      <c r="D2429" s="2"/>
      <c r="E2429" s="2"/>
    </row>
    <row r="2430" spans="1:5">
      <c r="A2430" s="25"/>
      <c r="B2430" s="2"/>
      <c r="C2430" s="2"/>
      <c r="D2430" s="2"/>
      <c r="E2430" s="2"/>
    </row>
    <row r="2431" spans="1:5">
      <c r="A2431" s="25"/>
      <c r="B2431" s="2"/>
      <c r="C2431" s="2"/>
      <c r="D2431" s="2"/>
      <c r="E2431" s="2"/>
    </row>
    <row r="2432" spans="1:5">
      <c r="A2432" s="25"/>
      <c r="B2432" s="2"/>
      <c r="C2432" s="2"/>
      <c r="D2432" s="2"/>
      <c r="E2432" s="2"/>
    </row>
    <row r="2433" spans="1:5">
      <c r="A2433" s="25"/>
      <c r="B2433" s="2"/>
      <c r="C2433" s="2"/>
      <c r="D2433" s="2"/>
      <c r="E2433" s="2"/>
    </row>
    <row r="2434" spans="1:5">
      <c r="A2434" s="25"/>
      <c r="B2434" s="2"/>
      <c r="C2434" s="2"/>
      <c r="D2434" s="2"/>
      <c r="E2434" s="2"/>
    </row>
    <row r="2435" spans="1:5">
      <c r="A2435" s="25"/>
      <c r="B2435" s="2"/>
      <c r="C2435" s="2"/>
      <c r="D2435" s="2"/>
      <c r="E2435" s="2"/>
    </row>
    <row r="2436" spans="1:5">
      <c r="A2436" s="25"/>
      <c r="B2436" s="2"/>
      <c r="C2436" s="2"/>
      <c r="D2436" s="2"/>
      <c r="E2436" s="2"/>
    </row>
    <row r="2437" spans="1:5">
      <c r="A2437" s="25"/>
      <c r="B2437" s="2"/>
      <c r="C2437" s="2"/>
      <c r="D2437" s="2"/>
      <c r="E2437" s="2"/>
    </row>
    <row r="2438" spans="1:5">
      <c r="A2438" s="25"/>
      <c r="B2438" s="2"/>
      <c r="C2438" s="2"/>
      <c r="D2438" s="2"/>
      <c r="E2438" s="2"/>
    </row>
    <row r="2439" spans="1:5">
      <c r="A2439" s="25"/>
      <c r="B2439" s="2"/>
      <c r="C2439" s="2"/>
      <c r="D2439" s="2"/>
      <c r="E2439" s="2"/>
    </row>
    <row r="2440" spans="1:5">
      <c r="A2440" s="25"/>
      <c r="B2440" s="2"/>
      <c r="C2440" s="2"/>
      <c r="D2440" s="2"/>
      <c r="E2440" s="2"/>
    </row>
    <row r="2441" spans="1:5">
      <c r="A2441" s="25"/>
      <c r="B2441" s="2"/>
      <c r="C2441" s="2"/>
      <c r="D2441" s="2"/>
      <c r="E2441" s="2"/>
    </row>
    <row r="2442" spans="1:5">
      <c r="A2442" s="25"/>
      <c r="B2442" s="2"/>
      <c r="C2442" s="2"/>
      <c r="D2442" s="2"/>
      <c r="E2442" s="2"/>
    </row>
    <row r="2443" spans="1:5">
      <c r="A2443" s="25"/>
      <c r="B2443" s="2"/>
      <c r="C2443" s="2"/>
      <c r="D2443" s="2"/>
      <c r="E2443" s="2"/>
    </row>
    <row r="2444" spans="1:5">
      <c r="A2444" s="25"/>
      <c r="B2444" s="2"/>
      <c r="C2444" s="2"/>
      <c r="D2444" s="2"/>
      <c r="E2444" s="2"/>
    </row>
    <row r="2445" spans="1:5">
      <c r="A2445" s="25"/>
      <c r="B2445" s="2"/>
      <c r="C2445" s="2"/>
      <c r="D2445" s="2"/>
      <c r="E2445" s="2"/>
    </row>
    <row r="2446" spans="1:5">
      <c r="A2446" s="25"/>
      <c r="B2446" s="2"/>
      <c r="C2446" s="2"/>
      <c r="D2446" s="2"/>
      <c r="E2446" s="2"/>
    </row>
    <row r="2447" spans="1:5">
      <c r="A2447" s="25"/>
      <c r="B2447" s="2"/>
      <c r="C2447" s="2"/>
      <c r="D2447" s="2"/>
      <c r="E2447" s="2"/>
    </row>
    <row r="2448" spans="1:5">
      <c r="A2448" s="25"/>
      <c r="B2448" s="2"/>
      <c r="C2448" s="2"/>
      <c r="D2448" s="2"/>
      <c r="E2448" s="2"/>
    </row>
    <row r="2449" spans="1:5">
      <c r="A2449" s="25"/>
      <c r="B2449" s="2"/>
      <c r="C2449" s="2"/>
      <c r="D2449" s="2"/>
      <c r="E2449" s="2"/>
    </row>
    <row r="2450" spans="1:5">
      <c r="A2450" s="25"/>
      <c r="B2450" s="2"/>
      <c r="C2450" s="2"/>
      <c r="D2450" s="2"/>
      <c r="E2450" s="2"/>
    </row>
    <row r="2451" spans="1:5">
      <c r="A2451" s="25"/>
      <c r="B2451" s="2"/>
      <c r="C2451" s="2"/>
      <c r="D2451" s="2"/>
      <c r="E2451" s="2"/>
    </row>
    <row r="2452" spans="1:5">
      <c r="A2452" s="25"/>
      <c r="B2452" s="2"/>
      <c r="C2452" s="2"/>
      <c r="D2452" s="2"/>
      <c r="E2452" s="2"/>
    </row>
    <row r="2453" spans="1:5">
      <c r="A2453" s="25"/>
      <c r="B2453" s="2"/>
      <c r="C2453" s="2"/>
      <c r="D2453" s="2"/>
      <c r="E2453" s="2"/>
    </row>
    <row r="2454" spans="1:5">
      <c r="A2454" s="25"/>
      <c r="B2454" s="2"/>
      <c r="C2454" s="2"/>
      <c r="D2454" s="2"/>
      <c r="E2454" s="2"/>
    </row>
    <row r="2455" spans="1:5">
      <c r="A2455" s="25"/>
      <c r="B2455" s="2"/>
      <c r="C2455" s="2"/>
      <c r="D2455" s="2"/>
      <c r="E2455" s="2"/>
    </row>
    <row r="2456" spans="1:5">
      <c r="A2456" s="25"/>
      <c r="B2456" s="2"/>
      <c r="C2456" s="2"/>
      <c r="D2456" s="2"/>
      <c r="E2456" s="2"/>
    </row>
    <row r="2457" spans="1:5">
      <c r="A2457" s="25"/>
      <c r="B2457" s="2"/>
      <c r="C2457" s="2"/>
      <c r="D2457" s="2"/>
      <c r="E2457" s="2"/>
    </row>
    <row r="2458" spans="1:5">
      <c r="A2458" s="25"/>
      <c r="B2458" s="2"/>
      <c r="C2458" s="2"/>
      <c r="D2458" s="2"/>
      <c r="E2458" s="2"/>
    </row>
    <row r="2459" spans="1:5">
      <c r="A2459" s="25"/>
      <c r="B2459" s="2"/>
      <c r="C2459" s="2"/>
      <c r="D2459" s="2"/>
      <c r="E2459" s="2"/>
    </row>
    <row r="2460" spans="1:5">
      <c r="A2460" s="25"/>
      <c r="B2460" s="2"/>
      <c r="C2460" s="2"/>
      <c r="D2460" s="2"/>
      <c r="E2460" s="2"/>
    </row>
    <row r="2461" spans="1:5">
      <c r="A2461" s="25"/>
      <c r="B2461" s="2"/>
      <c r="C2461" s="2"/>
      <c r="D2461" s="2"/>
      <c r="E2461" s="2"/>
    </row>
    <row r="2462" spans="1:5">
      <c r="A2462" s="25"/>
      <c r="B2462" s="2"/>
      <c r="C2462" s="2"/>
      <c r="D2462" s="2"/>
      <c r="E2462" s="2"/>
    </row>
    <row r="2463" spans="1:5">
      <c r="A2463" s="25"/>
      <c r="B2463" s="2"/>
      <c r="C2463" s="2"/>
      <c r="D2463" s="2"/>
      <c r="E2463" s="2"/>
    </row>
    <row r="2464" spans="1:5">
      <c r="A2464" s="25"/>
      <c r="B2464" s="2"/>
      <c r="C2464" s="2"/>
      <c r="D2464" s="2"/>
      <c r="E2464" s="2"/>
    </row>
    <row r="2465" spans="1:5">
      <c r="A2465" s="25"/>
      <c r="B2465" s="2"/>
      <c r="C2465" s="2"/>
      <c r="D2465" s="2"/>
      <c r="E2465" s="2"/>
    </row>
    <row r="2466" spans="1:5">
      <c r="A2466" s="25"/>
      <c r="B2466" s="2"/>
      <c r="C2466" s="2"/>
      <c r="D2466" s="2"/>
      <c r="E2466" s="2"/>
    </row>
    <row r="2467" spans="1:5">
      <c r="A2467" s="25"/>
      <c r="B2467" s="2"/>
      <c r="C2467" s="2"/>
      <c r="D2467" s="2"/>
      <c r="E2467" s="2"/>
    </row>
    <row r="2468" spans="1:5">
      <c r="A2468" s="25"/>
      <c r="B2468" s="2"/>
      <c r="C2468" s="2"/>
      <c r="D2468" s="2"/>
      <c r="E2468" s="2"/>
    </row>
    <row r="2469" spans="1:5">
      <c r="A2469" s="25"/>
      <c r="B2469" s="2"/>
      <c r="C2469" s="2"/>
      <c r="D2469" s="2"/>
      <c r="E2469" s="2"/>
    </row>
    <row r="2470" spans="1:5">
      <c r="A2470" s="25"/>
      <c r="B2470" s="2"/>
      <c r="C2470" s="2"/>
      <c r="D2470" s="2"/>
      <c r="E2470" s="2"/>
    </row>
    <row r="2471" spans="1:5">
      <c r="A2471" s="25"/>
      <c r="B2471" s="2"/>
      <c r="C2471" s="2"/>
      <c r="D2471" s="2"/>
      <c r="E2471" s="2"/>
    </row>
    <row r="2472" spans="1:5">
      <c r="A2472" s="25"/>
      <c r="B2472" s="2"/>
      <c r="C2472" s="2"/>
      <c r="D2472" s="2"/>
      <c r="E2472" s="2"/>
    </row>
    <row r="2473" spans="1:5">
      <c r="A2473" s="25"/>
      <c r="B2473" s="2"/>
      <c r="C2473" s="2"/>
      <c r="D2473" s="2"/>
      <c r="E2473" s="2"/>
    </row>
    <row r="2474" spans="1:5">
      <c r="A2474" s="25"/>
      <c r="B2474" s="2"/>
      <c r="C2474" s="2"/>
      <c r="D2474" s="2"/>
      <c r="E2474" s="2"/>
    </row>
    <row r="2475" spans="1:5">
      <c r="A2475" s="25"/>
      <c r="B2475" s="2"/>
      <c r="C2475" s="2"/>
      <c r="D2475" s="2"/>
      <c r="E2475" s="2"/>
    </row>
    <row r="2476" spans="1:5">
      <c r="A2476" s="25"/>
      <c r="B2476" s="2"/>
      <c r="C2476" s="2"/>
      <c r="D2476" s="2"/>
      <c r="E2476" s="2"/>
    </row>
    <row r="2477" spans="1:5">
      <c r="A2477" s="25"/>
      <c r="B2477" s="2"/>
      <c r="C2477" s="2"/>
      <c r="D2477" s="2"/>
      <c r="E2477" s="2"/>
    </row>
    <row r="2478" spans="1:5">
      <c r="A2478" s="25"/>
      <c r="B2478" s="2"/>
      <c r="C2478" s="2"/>
      <c r="D2478" s="2"/>
      <c r="E2478" s="2"/>
    </row>
    <row r="2479" spans="1:5">
      <c r="A2479" s="25"/>
      <c r="B2479" s="2"/>
      <c r="C2479" s="2"/>
      <c r="D2479" s="2"/>
      <c r="E2479" s="2"/>
    </row>
    <row r="2480" spans="1:5">
      <c r="A2480" s="25"/>
      <c r="B2480" s="2"/>
      <c r="C2480" s="2"/>
      <c r="D2480" s="2"/>
      <c r="E2480" s="2"/>
    </row>
    <row r="2481" spans="1:5">
      <c r="A2481" s="25"/>
      <c r="B2481" s="2"/>
      <c r="C2481" s="2"/>
      <c r="D2481" s="2"/>
      <c r="E2481" s="2"/>
    </row>
    <row r="2482" spans="1:5">
      <c r="A2482" s="25"/>
      <c r="B2482" s="2"/>
      <c r="C2482" s="2"/>
      <c r="D2482" s="2"/>
      <c r="E2482" s="2"/>
    </row>
    <row r="2483" spans="1:5">
      <c r="A2483" s="25"/>
      <c r="B2483" s="2"/>
      <c r="C2483" s="2"/>
      <c r="D2483" s="2"/>
      <c r="E2483" s="2"/>
    </row>
    <row r="2484" spans="1:5">
      <c r="A2484" s="25"/>
      <c r="B2484" s="2"/>
      <c r="C2484" s="2"/>
      <c r="D2484" s="2"/>
      <c r="E2484" s="2"/>
    </row>
    <row r="2485" spans="1:5">
      <c r="A2485" s="25"/>
      <c r="B2485" s="2"/>
      <c r="C2485" s="2"/>
      <c r="D2485" s="2"/>
      <c r="E2485" s="2"/>
    </row>
    <row r="2486" spans="1:5">
      <c r="A2486" s="25"/>
      <c r="B2486" s="2"/>
      <c r="C2486" s="2"/>
      <c r="D2486" s="2"/>
      <c r="E2486" s="2"/>
    </row>
    <row r="2487" spans="1:5">
      <c r="A2487" s="25"/>
      <c r="B2487" s="2"/>
      <c r="C2487" s="2"/>
      <c r="D2487" s="2"/>
      <c r="E2487" s="2"/>
    </row>
    <row r="2488" spans="1:5">
      <c r="A2488" s="25"/>
      <c r="B2488" s="2"/>
      <c r="C2488" s="2"/>
      <c r="D2488" s="2"/>
      <c r="E2488" s="2"/>
    </row>
    <row r="2489" spans="1:5">
      <c r="A2489" s="25"/>
      <c r="B2489" s="2"/>
      <c r="C2489" s="2"/>
      <c r="D2489" s="2"/>
      <c r="E2489" s="2"/>
    </row>
    <row r="2490" spans="1:5">
      <c r="A2490" s="25"/>
      <c r="B2490" s="2"/>
      <c r="C2490" s="2"/>
      <c r="D2490" s="2"/>
      <c r="E2490" s="2"/>
    </row>
    <row r="2491" spans="1:5">
      <c r="A2491" s="25"/>
      <c r="B2491" s="2"/>
      <c r="C2491" s="2"/>
      <c r="D2491" s="2"/>
      <c r="E2491" s="2"/>
    </row>
    <row r="2492" spans="1:5">
      <c r="A2492" s="25"/>
      <c r="B2492" s="2"/>
      <c r="C2492" s="2"/>
      <c r="D2492" s="2"/>
      <c r="E2492" s="2"/>
    </row>
    <row r="2493" spans="1:5">
      <c r="A2493" s="25"/>
      <c r="B2493" s="2"/>
      <c r="C2493" s="2"/>
      <c r="D2493" s="2"/>
      <c r="E2493" s="2"/>
    </row>
    <row r="2494" spans="1:5">
      <c r="A2494" s="25"/>
      <c r="B2494" s="2"/>
      <c r="C2494" s="2"/>
      <c r="D2494" s="2"/>
      <c r="E2494" s="2"/>
    </row>
    <row r="2495" spans="1:5">
      <c r="A2495" s="25"/>
      <c r="B2495" s="2"/>
      <c r="C2495" s="2"/>
      <c r="D2495" s="2"/>
      <c r="E2495" s="2"/>
    </row>
    <row r="2496" spans="1:5">
      <c r="A2496" s="25"/>
      <c r="B2496" s="2"/>
      <c r="C2496" s="2"/>
      <c r="D2496" s="2"/>
      <c r="E2496" s="2"/>
    </row>
    <row r="2497" spans="1:5">
      <c r="A2497" s="25"/>
      <c r="B2497" s="2"/>
      <c r="C2497" s="2"/>
      <c r="D2497" s="2"/>
      <c r="E2497" s="2"/>
    </row>
    <row r="2498" spans="1:5">
      <c r="A2498" s="25"/>
      <c r="B2498" s="2"/>
      <c r="C2498" s="2"/>
      <c r="D2498" s="2"/>
      <c r="E2498" s="2"/>
    </row>
    <row r="2499" spans="1:5">
      <c r="A2499" s="25"/>
      <c r="B2499" s="2"/>
      <c r="C2499" s="2"/>
      <c r="D2499" s="2"/>
      <c r="E2499" s="2"/>
    </row>
    <row r="2500" spans="1:5">
      <c r="A2500" s="25"/>
      <c r="B2500" s="2"/>
      <c r="C2500" s="2"/>
      <c r="D2500" s="2"/>
      <c r="E2500" s="2"/>
    </row>
    <row r="2501" spans="1:5">
      <c r="A2501" s="25"/>
      <c r="B2501" s="2"/>
      <c r="C2501" s="2"/>
      <c r="D2501" s="2"/>
      <c r="E2501" s="2"/>
    </row>
    <row r="2502" spans="1:5">
      <c r="A2502" s="25"/>
      <c r="B2502" s="2"/>
      <c r="C2502" s="2"/>
      <c r="D2502" s="2"/>
      <c r="E2502" s="2"/>
    </row>
    <row r="2503" spans="1:5">
      <c r="A2503" s="25"/>
      <c r="B2503" s="2"/>
      <c r="C2503" s="2"/>
      <c r="D2503" s="2"/>
      <c r="E2503" s="2"/>
    </row>
    <row r="2504" spans="1:5">
      <c r="A2504" s="25"/>
      <c r="B2504" s="2"/>
      <c r="C2504" s="2"/>
      <c r="D2504" s="2"/>
      <c r="E2504" s="2"/>
    </row>
    <row r="2505" spans="1:5">
      <c r="A2505" s="25"/>
      <c r="B2505" s="2"/>
      <c r="C2505" s="2"/>
      <c r="D2505" s="2"/>
      <c r="E2505" s="2"/>
    </row>
    <row r="2506" spans="1:5">
      <c r="A2506" s="25"/>
      <c r="B2506" s="2"/>
      <c r="C2506" s="2"/>
      <c r="D2506" s="2"/>
      <c r="E2506" s="2"/>
    </row>
    <row r="2507" spans="1:5">
      <c r="A2507" s="25"/>
      <c r="B2507" s="2"/>
      <c r="C2507" s="2"/>
      <c r="D2507" s="2"/>
      <c r="E2507" s="2"/>
    </row>
    <row r="2508" spans="1:5">
      <c r="A2508" s="25"/>
      <c r="B2508" s="2"/>
      <c r="C2508" s="2"/>
      <c r="D2508" s="2"/>
      <c r="E2508" s="2"/>
    </row>
    <row r="2509" spans="1:5">
      <c r="A2509" s="25"/>
      <c r="B2509" s="2"/>
      <c r="C2509" s="2"/>
      <c r="D2509" s="2"/>
      <c r="E2509" s="2"/>
    </row>
    <row r="2510" spans="1:5">
      <c r="A2510" s="25"/>
      <c r="B2510" s="2"/>
      <c r="C2510" s="2"/>
      <c r="D2510" s="2"/>
      <c r="E2510" s="2"/>
    </row>
    <row r="2511" spans="1:5">
      <c r="A2511" s="25"/>
      <c r="B2511" s="2"/>
      <c r="C2511" s="2"/>
      <c r="D2511" s="2"/>
      <c r="E2511" s="2"/>
    </row>
    <row r="2512" spans="1:5">
      <c r="A2512" s="25"/>
      <c r="B2512" s="2"/>
      <c r="C2512" s="2"/>
      <c r="D2512" s="2"/>
      <c r="E2512" s="2"/>
    </row>
    <row r="2513" spans="1:5">
      <c r="A2513" s="25"/>
      <c r="B2513" s="2"/>
      <c r="C2513" s="2"/>
      <c r="D2513" s="2"/>
      <c r="E2513" s="2"/>
    </row>
    <row r="2514" spans="1:5">
      <c r="A2514" s="25"/>
      <c r="B2514" s="2"/>
      <c r="C2514" s="2"/>
      <c r="D2514" s="2"/>
      <c r="E2514" s="2"/>
    </row>
    <row r="2515" spans="1:5">
      <c r="A2515" s="25"/>
      <c r="B2515" s="2"/>
      <c r="C2515" s="2"/>
      <c r="D2515" s="2"/>
      <c r="E2515" s="2"/>
    </row>
    <row r="2516" spans="1:5">
      <c r="A2516" s="25"/>
      <c r="B2516" s="2"/>
      <c r="C2516" s="2"/>
      <c r="D2516" s="2"/>
      <c r="E2516" s="2"/>
    </row>
    <row r="2517" spans="1:5">
      <c r="A2517" s="25"/>
      <c r="B2517" s="2"/>
      <c r="C2517" s="2"/>
      <c r="D2517" s="2"/>
      <c r="E2517" s="2"/>
    </row>
    <row r="2518" spans="1:5">
      <c r="A2518" s="25"/>
      <c r="B2518" s="2"/>
      <c r="C2518" s="2"/>
      <c r="D2518" s="2"/>
      <c r="E2518" s="2"/>
    </row>
    <row r="2519" spans="1:5">
      <c r="A2519" s="25"/>
      <c r="B2519" s="2"/>
      <c r="C2519" s="2"/>
      <c r="D2519" s="2"/>
      <c r="E2519" s="2"/>
    </row>
    <row r="2520" spans="1:5">
      <c r="A2520" s="25"/>
      <c r="B2520" s="2"/>
      <c r="C2520" s="2"/>
      <c r="D2520" s="2"/>
      <c r="E2520" s="2"/>
    </row>
    <row r="2521" spans="1:5">
      <c r="A2521" s="25"/>
      <c r="B2521" s="2"/>
      <c r="C2521" s="2"/>
      <c r="D2521" s="2"/>
      <c r="E2521" s="2"/>
    </row>
    <row r="2522" spans="1:5">
      <c r="A2522" s="25"/>
      <c r="B2522" s="2"/>
      <c r="C2522" s="2"/>
      <c r="D2522" s="2"/>
      <c r="E2522" s="2"/>
    </row>
    <row r="2523" spans="1:5">
      <c r="A2523" s="25"/>
      <c r="B2523" s="2"/>
      <c r="C2523" s="2"/>
      <c r="D2523" s="2"/>
      <c r="E2523" s="2"/>
    </row>
    <row r="2524" spans="1:5">
      <c r="A2524" s="25"/>
      <c r="B2524" s="2"/>
      <c r="C2524" s="2"/>
      <c r="D2524" s="2"/>
      <c r="E2524" s="2"/>
    </row>
    <row r="2525" spans="1:5">
      <c r="A2525" s="25"/>
      <c r="B2525" s="2"/>
      <c r="C2525" s="2"/>
      <c r="D2525" s="2"/>
      <c r="E2525" s="2"/>
    </row>
    <row r="2526" spans="1:5">
      <c r="A2526" s="25"/>
      <c r="B2526" s="2"/>
      <c r="C2526" s="2"/>
      <c r="D2526" s="2"/>
      <c r="E2526" s="2"/>
    </row>
    <row r="2527" spans="1:5">
      <c r="A2527" s="25"/>
      <c r="B2527" s="2"/>
      <c r="C2527" s="2"/>
      <c r="D2527" s="2"/>
      <c r="E2527" s="2"/>
    </row>
    <row r="2528" spans="1:5">
      <c r="A2528" s="25"/>
      <c r="B2528" s="2"/>
      <c r="C2528" s="2"/>
      <c r="D2528" s="2"/>
      <c r="E2528" s="2"/>
    </row>
    <row r="2529" spans="1:5">
      <c r="A2529" s="25"/>
      <c r="B2529" s="2"/>
      <c r="C2529" s="2"/>
      <c r="D2529" s="2"/>
      <c r="E2529" s="2"/>
    </row>
    <row r="2530" spans="1:5">
      <c r="A2530" s="25"/>
      <c r="B2530" s="2"/>
      <c r="C2530" s="2"/>
      <c r="D2530" s="2"/>
      <c r="E2530" s="2"/>
    </row>
    <row r="2531" spans="1:5">
      <c r="A2531" s="25"/>
      <c r="B2531" s="2"/>
      <c r="C2531" s="2"/>
      <c r="D2531" s="2"/>
      <c r="E2531" s="2"/>
    </row>
    <row r="2532" spans="1:5">
      <c r="A2532" s="25"/>
      <c r="B2532" s="2"/>
      <c r="C2532" s="2"/>
      <c r="D2532" s="2"/>
      <c r="E2532" s="2"/>
    </row>
    <row r="2533" spans="1:5">
      <c r="A2533" s="25"/>
      <c r="B2533" s="2"/>
      <c r="C2533" s="2"/>
      <c r="D2533" s="2"/>
      <c r="E2533" s="2"/>
    </row>
    <row r="2534" spans="1:5">
      <c r="A2534" s="25"/>
      <c r="B2534" s="2"/>
      <c r="C2534" s="2"/>
      <c r="D2534" s="2"/>
      <c r="E2534" s="2"/>
    </row>
    <row r="2535" spans="1:5">
      <c r="A2535" s="25"/>
      <c r="B2535" s="2"/>
      <c r="C2535" s="2"/>
      <c r="D2535" s="2"/>
      <c r="E2535" s="2"/>
    </row>
    <row r="2536" spans="1:5">
      <c r="A2536" s="25"/>
      <c r="B2536" s="2"/>
      <c r="C2536" s="2"/>
      <c r="D2536" s="2"/>
      <c r="E2536" s="2"/>
    </row>
    <row r="2537" spans="1:5">
      <c r="A2537" s="25"/>
      <c r="B2537" s="2"/>
      <c r="C2537" s="2"/>
      <c r="D2537" s="2"/>
      <c r="E2537" s="2"/>
    </row>
    <row r="2538" spans="1:5">
      <c r="A2538" s="25"/>
      <c r="B2538" s="2"/>
      <c r="C2538" s="2"/>
      <c r="D2538" s="2"/>
      <c r="E2538" s="2"/>
    </row>
    <row r="2539" spans="1:5">
      <c r="A2539" s="25"/>
      <c r="B2539" s="2"/>
      <c r="C2539" s="2"/>
      <c r="D2539" s="2"/>
      <c r="E2539" s="2"/>
    </row>
    <row r="2540" spans="1:5">
      <c r="A2540" s="25"/>
      <c r="B2540" s="2"/>
      <c r="C2540" s="2"/>
      <c r="D2540" s="2"/>
      <c r="E2540" s="2"/>
    </row>
    <row r="2541" spans="1:5">
      <c r="A2541" s="25"/>
      <c r="B2541" s="2"/>
      <c r="C2541" s="2"/>
      <c r="D2541" s="2"/>
      <c r="E2541" s="2"/>
    </row>
    <row r="2542" spans="1:5">
      <c r="A2542" s="25"/>
      <c r="B2542" s="2"/>
      <c r="C2542" s="2"/>
      <c r="D2542" s="2"/>
      <c r="E2542" s="2"/>
    </row>
    <row r="2543" spans="1:5">
      <c r="A2543" s="25"/>
      <c r="B2543" s="2"/>
      <c r="C2543" s="2"/>
      <c r="D2543" s="2"/>
      <c r="E2543" s="2"/>
    </row>
    <row r="2544" spans="1:5">
      <c r="A2544" s="25"/>
      <c r="B2544" s="2"/>
      <c r="C2544" s="2"/>
      <c r="D2544" s="2"/>
      <c r="E2544" s="2"/>
    </row>
    <row r="2545" spans="1:5">
      <c r="A2545" s="25"/>
      <c r="B2545" s="2"/>
      <c r="C2545" s="2"/>
      <c r="D2545" s="2"/>
      <c r="E2545" s="2"/>
    </row>
    <row r="2546" spans="1:5">
      <c r="A2546" s="25"/>
      <c r="B2546" s="2"/>
      <c r="C2546" s="2"/>
      <c r="D2546" s="2"/>
      <c r="E2546" s="2"/>
    </row>
    <row r="2547" spans="1:5">
      <c r="A2547" s="25"/>
      <c r="B2547" s="2"/>
      <c r="C2547" s="2"/>
      <c r="D2547" s="2"/>
      <c r="E2547" s="2"/>
    </row>
    <row r="2548" spans="1:5">
      <c r="A2548" s="25"/>
      <c r="B2548" s="2"/>
      <c r="C2548" s="2"/>
      <c r="D2548" s="2"/>
      <c r="E2548" s="2"/>
    </row>
    <row r="2549" spans="1:5">
      <c r="A2549" s="25"/>
      <c r="B2549" s="2"/>
      <c r="C2549" s="2"/>
      <c r="D2549" s="2"/>
      <c r="E2549" s="2"/>
    </row>
    <row r="2550" spans="1:5">
      <c r="A2550" s="25"/>
      <c r="B2550" s="2"/>
      <c r="C2550" s="2"/>
      <c r="D2550" s="2"/>
      <c r="E2550" s="2"/>
    </row>
    <row r="2551" spans="1:5">
      <c r="A2551" s="25"/>
      <c r="B2551" s="2"/>
      <c r="C2551" s="2"/>
      <c r="D2551" s="2"/>
      <c r="E2551" s="2"/>
    </row>
    <row r="2552" spans="1:5">
      <c r="A2552" s="25"/>
      <c r="B2552" s="2"/>
      <c r="C2552" s="2"/>
      <c r="D2552" s="2"/>
      <c r="E2552" s="2"/>
    </row>
    <row r="2553" spans="1:5">
      <c r="A2553" s="25"/>
      <c r="B2553" s="2"/>
      <c r="C2553" s="2"/>
      <c r="D2553" s="2"/>
      <c r="E2553" s="2"/>
    </row>
    <row r="2554" spans="1:5">
      <c r="A2554" s="25"/>
      <c r="B2554" s="2"/>
      <c r="C2554" s="2"/>
      <c r="D2554" s="2"/>
      <c r="E2554" s="2"/>
    </row>
    <row r="2555" spans="1:5">
      <c r="A2555" s="25"/>
      <c r="B2555" s="2"/>
      <c r="C2555" s="2"/>
      <c r="D2555" s="2"/>
      <c r="E2555" s="2"/>
    </row>
    <row r="2556" spans="1:5">
      <c r="A2556" s="25"/>
      <c r="B2556" s="2"/>
      <c r="C2556" s="2"/>
      <c r="D2556" s="2"/>
      <c r="E2556" s="2"/>
    </row>
    <row r="2557" spans="1:5">
      <c r="A2557" s="25"/>
      <c r="B2557" s="2"/>
      <c r="C2557" s="2"/>
      <c r="D2557" s="2"/>
      <c r="E2557" s="2"/>
    </row>
    <row r="2558" spans="1:5">
      <c r="A2558" s="25"/>
      <c r="B2558" s="2"/>
      <c r="C2558" s="2"/>
      <c r="D2558" s="2"/>
      <c r="E2558" s="2"/>
    </row>
    <row r="2559" spans="1:5">
      <c r="A2559" s="25"/>
      <c r="B2559" s="2"/>
      <c r="C2559" s="2"/>
      <c r="D2559" s="2"/>
      <c r="E2559" s="2"/>
    </row>
    <row r="2560" spans="1:5">
      <c r="A2560" s="25"/>
      <c r="B2560" s="2"/>
      <c r="C2560" s="2"/>
      <c r="D2560" s="2"/>
      <c r="E2560" s="2"/>
    </row>
    <row r="2561" spans="1:5">
      <c r="A2561" s="25"/>
      <c r="B2561" s="2"/>
      <c r="C2561" s="2"/>
      <c r="D2561" s="2"/>
      <c r="E2561" s="2"/>
    </row>
    <row r="2562" spans="1:5">
      <c r="A2562" s="25"/>
      <c r="B2562" s="2"/>
      <c r="C2562" s="2"/>
      <c r="D2562" s="2"/>
      <c r="E2562" s="2"/>
    </row>
    <row r="2563" spans="1:5">
      <c r="A2563" s="25"/>
      <c r="B2563" s="2"/>
      <c r="C2563" s="2"/>
      <c r="D2563" s="2"/>
      <c r="E2563" s="2"/>
    </row>
    <row r="2564" spans="1:5">
      <c r="A2564" s="25"/>
      <c r="B2564" s="2"/>
      <c r="C2564" s="2"/>
      <c r="D2564" s="2"/>
      <c r="E2564" s="2"/>
    </row>
    <row r="2565" spans="1:5">
      <c r="A2565" s="25"/>
      <c r="B2565" s="2"/>
      <c r="C2565" s="2"/>
      <c r="D2565" s="2"/>
      <c r="E2565" s="2"/>
    </row>
    <row r="2566" spans="1:5">
      <c r="A2566" s="25"/>
      <c r="B2566" s="2"/>
      <c r="C2566" s="2"/>
      <c r="D2566" s="2"/>
      <c r="E2566" s="2"/>
    </row>
    <row r="2567" spans="1:5">
      <c r="A2567" s="25"/>
      <c r="B2567" s="2"/>
      <c r="C2567" s="2"/>
      <c r="D2567" s="2"/>
      <c r="E2567" s="2"/>
    </row>
    <row r="2568" spans="1:5">
      <c r="A2568" s="25"/>
      <c r="B2568" s="2"/>
      <c r="C2568" s="2"/>
      <c r="D2568" s="2"/>
      <c r="E2568" s="2"/>
    </row>
    <row r="2569" spans="1:5">
      <c r="A2569" s="25"/>
      <c r="B2569" s="2"/>
      <c r="C2569" s="2"/>
      <c r="D2569" s="2"/>
      <c r="E2569" s="2"/>
    </row>
    <row r="2570" spans="1:5">
      <c r="A2570" s="25"/>
      <c r="B2570" s="2"/>
      <c r="C2570" s="2"/>
      <c r="D2570" s="2"/>
      <c r="E2570" s="2"/>
    </row>
    <row r="2571" spans="1:5">
      <c r="A2571" s="25"/>
      <c r="B2571" s="2"/>
      <c r="C2571" s="2"/>
      <c r="D2571" s="2"/>
      <c r="E2571" s="2"/>
    </row>
    <row r="2572" spans="1:5">
      <c r="A2572" s="25"/>
      <c r="B2572" s="2"/>
      <c r="C2572" s="2"/>
      <c r="D2572" s="2"/>
      <c r="E2572" s="2"/>
    </row>
    <row r="2573" spans="1:5">
      <c r="A2573" s="25"/>
      <c r="B2573" s="2"/>
      <c r="C2573" s="2"/>
      <c r="D2573" s="2"/>
      <c r="E2573" s="2"/>
    </row>
    <row r="2574" spans="1:5">
      <c r="A2574" s="25"/>
      <c r="B2574" s="2"/>
      <c r="C2574" s="2"/>
      <c r="D2574" s="2"/>
      <c r="E2574" s="2"/>
    </row>
    <row r="2575" spans="1:5">
      <c r="A2575" s="25"/>
      <c r="B2575" s="2"/>
      <c r="C2575" s="2"/>
      <c r="D2575" s="2"/>
      <c r="E2575" s="2"/>
    </row>
    <row r="2576" spans="1:5">
      <c r="A2576" s="25"/>
      <c r="B2576" s="2"/>
      <c r="C2576" s="2"/>
      <c r="D2576" s="2"/>
      <c r="E2576" s="2"/>
    </row>
    <row r="2577" spans="1:5">
      <c r="A2577" s="25"/>
      <c r="B2577" s="2"/>
      <c r="C2577" s="2"/>
      <c r="D2577" s="2"/>
      <c r="E2577" s="2"/>
    </row>
    <row r="2578" spans="1:5">
      <c r="A2578" s="25"/>
      <c r="B2578" s="2"/>
      <c r="C2578" s="2"/>
      <c r="D2578" s="2"/>
      <c r="E2578" s="2"/>
    </row>
    <row r="2579" spans="1:5">
      <c r="A2579" s="25"/>
      <c r="B2579" s="2"/>
      <c r="C2579" s="2"/>
      <c r="D2579" s="2"/>
      <c r="E2579" s="2"/>
    </row>
    <row r="2580" spans="1:5">
      <c r="A2580" s="25"/>
      <c r="B2580" s="2"/>
      <c r="C2580" s="2"/>
      <c r="D2580" s="2"/>
      <c r="E2580" s="2"/>
    </row>
    <row r="2581" spans="1:5">
      <c r="A2581" s="25"/>
      <c r="B2581" s="2"/>
      <c r="C2581" s="2"/>
      <c r="D2581" s="2"/>
      <c r="E2581" s="2"/>
    </row>
    <row r="2582" spans="1:5">
      <c r="A2582" s="25"/>
      <c r="B2582" s="2"/>
      <c r="C2582" s="2"/>
      <c r="D2582" s="2"/>
      <c r="E2582" s="2"/>
    </row>
    <row r="2583" spans="1:5">
      <c r="A2583" s="25"/>
      <c r="B2583" s="2"/>
      <c r="C2583" s="2"/>
      <c r="D2583" s="2"/>
      <c r="E2583" s="2"/>
    </row>
    <row r="2584" spans="1:5">
      <c r="A2584" s="25"/>
      <c r="B2584" s="2"/>
      <c r="C2584" s="2"/>
      <c r="D2584" s="2"/>
      <c r="E2584" s="2"/>
    </row>
    <row r="2585" spans="1:5">
      <c r="A2585" s="25"/>
      <c r="B2585" s="2"/>
      <c r="C2585" s="2"/>
      <c r="D2585" s="2"/>
      <c r="E2585" s="2"/>
    </row>
    <row r="2586" spans="1:5">
      <c r="A2586" s="25"/>
      <c r="B2586" s="2"/>
      <c r="C2586" s="2"/>
      <c r="D2586" s="2"/>
      <c r="E2586" s="2"/>
    </row>
    <row r="2587" spans="1:5">
      <c r="A2587" s="25"/>
      <c r="B2587" s="2"/>
      <c r="C2587" s="2"/>
      <c r="D2587" s="2"/>
      <c r="E2587" s="2"/>
    </row>
    <row r="2588" spans="1:5">
      <c r="A2588" s="25"/>
      <c r="B2588" s="2"/>
      <c r="C2588" s="2"/>
      <c r="D2588" s="2"/>
      <c r="E2588" s="2"/>
    </row>
    <row r="2589" spans="1:5">
      <c r="A2589" s="25"/>
      <c r="B2589" s="2"/>
      <c r="C2589" s="2"/>
      <c r="D2589" s="2"/>
      <c r="E2589" s="2"/>
    </row>
    <row r="2590" spans="1:5">
      <c r="A2590" s="25"/>
      <c r="B2590" s="2"/>
      <c r="C2590" s="2"/>
      <c r="D2590" s="2"/>
      <c r="E2590" s="2"/>
    </row>
    <row r="2591" spans="1:5">
      <c r="A2591" s="25"/>
      <c r="B2591" s="2"/>
      <c r="C2591" s="2"/>
      <c r="D2591" s="2"/>
      <c r="E2591" s="2"/>
    </row>
    <row r="2592" spans="1:5">
      <c r="A2592" s="25"/>
      <c r="B2592" s="2"/>
      <c r="C2592" s="2"/>
      <c r="D2592" s="2"/>
      <c r="E2592" s="2"/>
    </row>
    <row r="2593" spans="1:5">
      <c r="A2593" s="25"/>
      <c r="B2593" s="2"/>
      <c r="C2593" s="2"/>
      <c r="D2593" s="2"/>
      <c r="E2593" s="2"/>
    </row>
    <row r="2594" spans="1:5">
      <c r="A2594" s="25"/>
      <c r="B2594" s="2"/>
      <c r="C2594" s="2"/>
      <c r="D2594" s="2"/>
      <c r="E2594" s="2"/>
    </row>
    <row r="2595" spans="1:5">
      <c r="A2595" s="25"/>
      <c r="B2595" s="2"/>
      <c r="C2595" s="2"/>
      <c r="D2595" s="2"/>
      <c r="E2595" s="2"/>
    </row>
    <row r="2596" spans="1:5">
      <c r="A2596" s="25"/>
      <c r="B2596" s="2"/>
      <c r="C2596" s="2"/>
      <c r="D2596" s="2"/>
      <c r="E2596" s="2"/>
    </row>
    <row r="2597" spans="1:5">
      <c r="A2597" s="25"/>
      <c r="B2597" s="2"/>
      <c r="C2597" s="2"/>
      <c r="D2597" s="2"/>
      <c r="E2597" s="2"/>
    </row>
    <row r="2598" spans="1:5">
      <c r="A2598" s="25"/>
      <c r="B2598" s="2"/>
      <c r="C2598" s="2"/>
      <c r="D2598" s="2"/>
      <c r="E2598" s="2"/>
    </row>
    <row r="2599" spans="1:5">
      <c r="A2599" s="25"/>
      <c r="B2599" s="2"/>
      <c r="C2599" s="2"/>
      <c r="D2599" s="2"/>
      <c r="E2599" s="2"/>
    </row>
    <row r="2600" spans="1:5">
      <c r="A2600" s="25"/>
      <c r="B2600" s="2"/>
      <c r="C2600" s="2"/>
      <c r="D2600" s="2"/>
      <c r="E2600" s="2"/>
    </row>
    <row r="2601" spans="1:5">
      <c r="A2601" s="25"/>
      <c r="B2601" s="2"/>
      <c r="C2601" s="2"/>
      <c r="D2601" s="2"/>
      <c r="E2601" s="2"/>
    </row>
    <row r="2602" spans="1:5">
      <c r="A2602" s="25"/>
      <c r="B2602" s="2"/>
      <c r="C2602" s="2"/>
      <c r="D2602" s="2"/>
      <c r="E2602" s="2"/>
    </row>
    <row r="2603" spans="1:5">
      <c r="A2603" s="25"/>
      <c r="B2603" s="2"/>
      <c r="C2603" s="2"/>
      <c r="D2603" s="2"/>
      <c r="E2603" s="2"/>
    </row>
    <row r="2604" spans="1:5">
      <c r="A2604" s="25"/>
      <c r="B2604" s="2"/>
      <c r="C2604" s="2"/>
      <c r="D2604" s="2"/>
      <c r="E2604" s="2"/>
    </row>
    <row r="2605" spans="1:5">
      <c r="A2605" s="25"/>
      <c r="B2605" s="2"/>
      <c r="C2605" s="2"/>
      <c r="D2605" s="2"/>
      <c r="E2605" s="2"/>
    </row>
    <row r="2606" spans="1:5">
      <c r="A2606" s="25"/>
      <c r="B2606" s="2"/>
      <c r="C2606" s="2"/>
      <c r="D2606" s="2"/>
      <c r="E2606" s="2"/>
    </row>
    <row r="2607" spans="1:5">
      <c r="A2607" s="25"/>
      <c r="B2607" s="2"/>
      <c r="C2607" s="2"/>
      <c r="D2607" s="2"/>
      <c r="E2607" s="2"/>
    </row>
    <row r="2608" spans="1:5">
      <c r="A2608" s="25"/>
      <c r="B2608" s="2"/>
      <c r="C2608" s="2"/>
      <c r="D2608" s="2"/>
      <c r="E2608" s="2"/>
    </row>
    <row r="2609" spans="1:5">
      <c r="A2609" s="25"/>
      <c r="B2609" s="2"/>
      <c r="C2609" s="2"/>
      <c r="D2609" s="2"/>
      <c r="E2609" s="2"/>
    </row>
    <row r="2610" spans="1:5">
      <c r="A2610" s="25"/>
      <c r="B2610" s="2"/>
      <c r="C2610" s="2"/>
      <c r="D2610" s="2"/>
      <c r="E2610" s="2"/>
    </row>
    <row r="2611" spans="1:5">
      <c r="A2611" s="25"/>
      <c r="B2611" s="2"/>
      <c r="C2611" s="2"/>
      <c r="D2611" s="2"/>
      <c r="E2611" s="2"/>
    </row>
    <row r="2612" spans="1:5">
      <c r="A2612" s="25"/>
      <c r="B2612" s="2"/>
      <c r="C2612" s="2"/>
      <c r="D2612" s="2"/>
      <c r="E2612" s="2"/>
    </row>
    <row r="2613" spans="1:5">
      <c r="A2613" s="25"/>
      <c r="B2613" s="2"/>
      <c r="C2613" s="2"/>
      <c r="D2613" s="2"/>
      <c r="E2613" s="2"/>
    </row>
    <row r="2614" spans="1:5">
      <c r="A2614" s="25"/>
      <c r="B2614" s="2"/>
      <c r="C2614" s="2"/>
      <c r="D2614" s="2"/>
      <c r="E2614" s="2"/>
    </row>
    <row r="2615" spans="1:5">
      <c r="A2615" s="25"/>
      <c r="B2615" s="2"/>
      <c r="C2615" s="2"/>
      <c r="D2615" s="2"/>
      <c r="E2615" s="2"/>
    </row>
    <row r="2616" spans="1:5">
      <c r="A2616" s="25"/>
      <c r="B2616" s="2"/>
      <c r="C2616" s="2"/>
      <c r="D2616" s="2"/>
      <c r="E2616" s="2"/>
    </row>
    <row r="2617" spans="1:5">
      <c r="A2617" s="25"/>
      <c r="B2617" s="2"/>
      <c r="C2617" s="2"/>
      <c r="D2617" s="2"/>
      <c r="E2617" s="2"/>
    </row>
    <row r="2618" spans="1:5">
      <c r="A2618" s="25"/>
      <c r="B2618" s="2"/>
      <c r="C2618" s="2"/>
      <c r="D2618" s="2"/>
      <c r="E2618" s="2"/>
    </row>
    <row r="2619" spans="1:5">
      <c r="A2619" s="25"/>
      <c r="B2619" s="2"/>
      <c r="C2619" s="2"/>
      <c r="D2619" s="2"/>
      <c r="E2619" s="2"/>
    </row>
    <row r="2620" spans="1:5">
      <c r="A2620" s="25"/>
      <c r="B2620" s="2"/>
      <c r="C2620" s="2"/>
      <c r="D2620" s="2"/>
      <c r="E2620" s="2"/>
    </row>
    <row r="2621" spans="1:5">
      <c r="A2621" s="25"/>
      <c r="B2621" s="2"/>
      <c r="C2621" s="2"/>
      <c r="D2621" s="2"/>
      <c r="E2621" s="2"/>
    </row>
    <row r="2622" spans="1:5">
      <c r="A2622" s="25"/>
      <c r="B2622" s="2"/>
      <c r="C2622" s="2"/>
      <c r="D2622" s="2"/>
      <c r="E2622" s="2"/>
    </row>
    <row r="2623" spans="1:5">
      <c r="A2623" s="25"/>
      <c r="B2623" s="2"/>
      <c r="C2623" s="2"/>
      <c r="D2623" s="2"/>
      <c r="E2623" s="2"/>
    </row>
    <row r="2624" spans="1:5">
      <c r="A2624" s="25"/>
      <c r="B2624" s="2"/>
      <c r="C2624" s="2"/>
      <c r="D2624" s="2"/>
      <c r="E2624" s="2"/>
    </row>
    <row r="2625" spans="1:5">
      <c r="A2625" s="25"/>
      <c r="B2625" s="2"/>
      <c r="C2625" s="2"/>
      <c r="D2625" s="2"/>
      <c r="E2625" s="2"/>
    </row>
    <row r="2626" spans="1:5">
      <c r="A2626" s="25"/>
      <c r="B2626" s="2"/>
      <c r="C2626" s="2"/>
      <c r="D2626" s="2"/>
      <c r="E2626" s="2"/>
    </row>
    <row r="2627" spans="1:5">
      <c r="A2627" s="25"/>
      <c r="B2627" s="2"/>
      <c r="C2627" s="2"/>
      <c r="D2627" s="2"/>
      <c r="E2627" s="2"/>
    </row>
    <row r="2628" spans="1:5">
      <c r="A2628" s="25"/>
      <c r="B2628" s="2"/>
      <c r="C2628" s="2"/>
      <c r="D2628" s="2"/>
      <c r="E2628" s="2"/>
    </row>
    <row r="2629" spans="1:5">
      <c r="A2629" s="25"/>
      <c r="B2629" s="2"/>
      <c r="C2629" s="2"/>
      <c r="D2629" s="2"/>
      <c r="E2629" s="2"/>
    </row>
    <row r="2630" spans="1:5">
      <c r="A2630" s="25"/>
      <c r="B2630" s="2"/>
      <c r="C2630" s="2"/>
      <c r="D2630" s="2"/>
      <c r="E2630" s="2"/>
    </row>
    <row r="2631" spans="1:5">
      <c r="A2631" s="25"/>
      <c r="B2631" s="2"/>
      <c r="C2631" s="2"/>
      <c r="D2631" s="2"/>
      <c r="E2631" s="2"/>
    </row>
    <row r="2632" spans="1:5">
      <c r="A2632" s="25"/>
      <c r="B2632" s="2"/>
      <c r="C2632" s="2"/>
      <c r="D2632" s="2"/>
      <c r="E2632" s="2"/>
    </row>
    <row r="2633" spans="1:5">
      <c r="A2633" s="25"/>
      <c r="B2633" s="2"/>
      <c r="C2633" s="2"/>
      <c r="D2633" s="2"/>
      <c r="E2633" s="2"/>
    </row>
    <row r="2634" spans="1:5">
      <c r="A2634" s="25"/>
      <c r="B2634" s="2"/>
      <c r="C2634" s="2"/>
      <c r="D2634" s="2"/>
      <c r="E2634" s="2"/>
    </row>
    <row r="2635" spans="1:5">
      <c r="A2635" s="25"/>
      <c r="B2635" s="2"/>
      <c r="C2635" s="2"/>
      <c r="D2635" s="2"/>
      <c r="E2635" s="2"/>
    </row>
    <row r="2636" spans="1:5">
      <c r="A2636" s="25"/>
      <c r="B2636" s="2"/>
      <c r="C2636" s="2"/>
      <c r="D2636" s="2"/>
      <c r="E2636" s="2"/>
    </row>
    <row r="2637" spans="1:5">
      <c r="A2637" s="25"/>
      <c r="B2637" s="2"/>
      <c r="C2637" s="2"/>
      <c r="D2637" s="2"/>
      <c r="E2637" s="2"/>
    </row>
    <row r="2638" spans="1:5">
      <c r="A2638" s="25"/>
      <c r="B2638" s="2"/>
      <c r="C2638" s="2"/>
      <c r="D2638" s="2"/>
      <c r="E2638" s="2"/>
    </row>
    <row r="2639" spans="1:5">
      <c r="A2639" s="25"/>
      <c r="B2639" s="2"/>
      <c r="C2639" s="2"/>
      <c r="D2639" s="2"/>
      <c r="E2639" s="2"/>
    </row>
    <row r="2640" spans="1:5">
      <c r="A2640" s="25"/>
      <c r="B2640" s="2"/>
      <c r="C2640" s="2"/>
      <c r="D2640" s="2"/>
      <c r="E2640" s="2"/>
    </row>
    <row r="2641" spans="1:5">
      <c r="A2641" s="25"/>
      <c r="B2641" s="2"/>
      <c r="C2641" s="2"/>
      <c r="D2641" s="2"/>
      <c r="E2641" s="2"/>
    </row>
    <row r="2642" spans="1:5">
      <c r="A2642" s="25"/>
      <c r="B2642" s="2"/>
      <c r="C2642" s="2"/>
      <c r="D2642" s="2"/>
      <c r="E2642" s="2"/>
    </row>
    <row r="2643" spans="1:5">
      <c r="A2643" s="25"/>
      <c r="B2643" s="2"/>
      <c r="C2643" s="2"/>
      <c r="D2643" s="2"/>
      <c r="E2643" s="2"/>
    </row>
    <row r="2644" spans="1:5">
      <c r="A2644" s="25"/>
      <c r="B2644" s="2"/>
      <c r="C2644" s="2"/>
      <c r="D2644" s="2"/>
      <c r="E2644" s="2"/>
    </row>
    <row r="2645" spans="1:5">
      <c r="A2645" s="25"/>
      <c r="B2645" s="2"/>
      <c r="C2645" s="2"/>
      <c r="D2645" s="2"/>
      <c r="E2645" s="2"/>
    </row>
    <row r="2646" spans="1:5">
      <c r="A2646" s="25"/>
      <c r="B2646" s="2"/>
      <c r="C2646" s="2"/>
      <c r="D2646" s="2"/>
      <c r="E2646" s="2"/>
    </row>
    <row r="2647" spans="1:5">
      <c r="A2647" s="25"/>
      <c r="B2647" s="2"/>
      <c r="C2647" s="2"/>
      <c r="D2647" s="2"/>
      <c r="E2647" s="2"/>
    </row>
    <row r="2648" spans="1:5">
      <c r="A2648" s="25"/>
      <c r="B2648" s="2"/>
      <c r="C2648" s="2"/>
      <c r="D2648" s="2"/>
      <c r="E2648" s="2"/>
    </row>
    <row r="2649" spans="1:5">
      <c r="A2649" s="25"/>
      <c r="B2649" s="2"/>
      <c r="C2649" s="2"/>
      <c r="D2649" s="2"/>
      <c r="E2649" s="2"/>
    </row>
    <row r="2650" spans="1:5">
      <c r="A2650" s="25"/>
      <c r="B2650" s="2"/>
      <c r="C2650" s="2"/>
      <c r="D2650" s="2"/>
      <c r="E2650" s="2"/>
    </row>
    <row r="2651" spans="1:5">
      <c r="A2651" s="25"/>
      <c r="B2651" s="2"/>
      <c r="C2651" s="2"/>
      <c r="D2651" s="2"/>
      <c r="E2651" s="2"/>
    </row>
    <row r="2652" spans="1:5">
      <c r="A2652" s="25"/>
      <c r="B2652" s="2"/>
      <c r="C2652" s="2"/>
      <c r="D2652" s="2"/>
      <c r="E2652" s="2"/>
    </row>
    <row r="2653" spans="1:5">
      <c r="A2653" s="25"/>
      <c r="B2653" s="2"/>
      <c r="C2653" s="2"/>
      <c r="D2653" s="2"/>
      <c r="E2653" s="2"/>
    </row>
    <row r="2654" spans="1:5">
      <c r="A2654" s="25"/>
      <c r="B2654" s="2"/>
      <c r="C2654" s="2"/>
      <c r="D2654" s="2"/>
      <c r="E2654" s="2"/>
    </row>
    <row r="2655" spans="1:5">
      <c r="A2655" s="25"/>
      <c r="B2655" s="2"/>
      <c r="C2655" s="2"/>
      <c r="D2655" s="2"/>
      <c r="E2655" s="2"/>
    </row>
    <row r="2656" spans="1:5">
      <c r="A2656" s="25"/>
      <c r="B2656" s="2"/>
      <c r="C2656" s="2"/>
      <c r="D2656" s="2"/>
      <c r="E2656" s="2"/>
    </row>
    <row r="2657" spans="1:5">
      <c r="A2657" s="25"/>
      <c r="B2657" s="2"/>
      <c r="C2657" s="2"/>
      <c r="D2657" s="2"/>
      <c r="E2657" s="2"/>
    </row>
    <row r="2658" spans="1:5">
      <c r="A2658" s="25"/>
      <c r="B2658" s="2"/>
      <c r="C2658" s="2"/>
      <c r="D2658" s="2"/>
      <c r="E2658" s="2"/>
    </row>
    <row r="2659" spans="1:5">
      <c r="A2659" s="25"/>
      <c r="B2659" s="2"/>
      <c r="C2659" s="2"/>
      <c r="D2659" s="2"/>
      <c r="E2659" s="2"/>
    </row>
    <row r="2660" spans="1:5">
      <c r="A2660" s="25"/>
      <c r="B2660" s="2"/>
      <c r="C2660" s="2"/>
      <c r="D2660" s="2"/>
      <c r="E2660" s="2"/>
    </row>
    <row r="2661" spans="1:5">
      <c r="A2661" s="25"/>
      <c r="B2661" s="2"/>
      <c r="C2661" s="2"/>
      <c r="D2661" s="2"/>
      <c r="E2661" s="2"/>
    </row>
    <row r="2662" spans="1:5">
      <c r="A2662" s="25"/>
      <c r="B2662" s="2"/>
      <c r="C2662" s="2"/>
      <c r="D2662" s="2"/>
      <c r="E2662" s="2"/>
    </row>
    <row r="2663" spans="1:5">
      <c r="A2663" s="25"/>
      <c r="B2663" s="2"/>
      <c r="C2663" s="2"/>
      <c r="D2663" s="2"/>
      <c r="E2663" s="2"/>
    </row>
    <row r="2664" spans="1:5">
      <c r="A2664" s="25"/>
      <c r="B2664" s="2"/>
      <c r="C2664" s="2"/>
      <c r="D2664" s="2"/>
      <c r="E2664" s="2"/>
    </row>
    <row r="2665" spans="1:5">
      <c r="A2665" s="25"/>
      <c r="B2665" s="2"/>
      <c r="C2665" s="2"/>
      <c r="D2665" s="2"/>
      <c r="E2665" s="2"/>
    </row>
    <row r="2666" spans="1:5">
      <c r="A2666" s="25"/>
      <c r="B2666" s="2"/>
      <c r="C2666" s="2"/>
      <c r="D2666" s="2"/>
      <c r="E2666" s="2"/>
    </row>
    <row r="2667" spans="1:5">
      <c r="A2667" s="25"/>
      <c r="B2667" s="2"/>
      <c r="C2667" s="2"/>
      <c r="D2667" s="2"/>
      <c r="E2667" s="2"/>
    </row>
    <row r="2668" spans="1:5">
      <c r="A2668" s="25"/>
      <c r="B2668" s="2"/>
      <c r="C2668" s="2"/>
      <c r="D2668" s="2"/>
      <c r="E2668" s="2"/>
    </row>
    <row r="2669" spans="1:5">
      <c r="A2669" s="25"/>
      <c r="B2669" s="2"/>
      <c r="C2669" s="2"/>
      <c r="D2669" s="2"/>
      <c r="E2669" s="2"/>
    </row>
    <row r="2670" spans="1:5">
      <c r="A2670" s="25"/>
      <c r="B2670" s="2"/>
      <c r="C2670" s="2"/>
      <c r="D2670" s="2"/>
      <c r="E2670" s="2"/>
    </row>
    <row r="2671" spans="1:5">
      <c r="A2671" s="25"/>
      <c r="B2671" s="2"/>
      <c r="C2671" s="2"/>
      <c r="D2671" s="2"/>
      <c r="E2671" s="2"/>
    </row>
    <row r="2672" spans="1:5">
      <c r="A2672" s="25"/>
      <c r="B2672" s="2"/>
      <c r="C2672" s="2"/>
      <c r="D2672" s="2"/>
      <c r="E2672" s="2"/>
    </row>
    <row r="2673" spans="1:5">
      <c r="A2673" s="25"/>
      <c r="B2673" s="2"/>
      <c r="C2673" s="2"/>
      <c r="D2673" s="2"/>
      <c r="E2673" s="2"/>
    </row>
    <row r="2674" spans="1:5">
      <c r="A2674" s="25"/>
      <c r="B2674" s="2"/>
      <c r="C2674" s="2"/>
      <c r="D2674" s="2"/>
      <c r="E2674" s="2"/>
    </row>
    <row r="2675" spans="1:5">
      <c r="A2675" s="25"/>
      <c r="B2675" s="2"/>
      <c r="C2675" s="2"/>
      <c r="D2675" s="2"/>
      <c r="E2675" s="2"/>
    </row>
    <row r="2676" spans="1:5">
      <c r="A2676" s="25"/>
      <c r="B2676" s="2"/>
      <c r="C2676" s="2"/>
      <c r="D2676" s="2"/>
      <c r="E2676" s="2"/>
    </row>
    <row r="2677" spans="1:5">
      <c r="A2677" s="25"/>
      <c r="B2677" s="2"/>
      <c r="C2677" s="2"/>
      <c r="D2677" s="2"/>
      <c r="E2677" s="2"/>
    </row>
    <row r="2678" spans="1:5">
      <c r="A2678" s="25"/>
      <c r="B2678" s="2"/>
      <c r="C2678" s="2"/>
      <c r="D2678" s="2"/>
      <c r="E2678" s="2"/>
    </row>
    <row r="2679" spans="1:5">
      <c r="A2679" s="25"/>
      <c r="B2679" s="2"/>
      <c r="C2679" s="2"/>
      <c r="D2679" s="2"/>
      <c r="E2679" s="2"/>
    </row>
    <row r="2680" spans="1:5">
      <c r="A2680" s="25"/>
      <c r="B2680" s="2"/>
      <c r="C2680" s="2"/>
      <c r="D2680" s="2"/>
      <c r="E2680" s="2"/>
    </row>
    <row r="2681" spans="1:5">
      <c r="A2681" s="25"/>
      <c r="B2681" s="2"/>
      <c r="C2681" s="2"/>
      <c r="D2681" s="2"/>
      <c r="E2681" s="2"/>
    </row>
    <row r="2682" spans="1:5">
      <c r="A2682" s="25"/>
      <c r="B2682" s="2"/>
      <c r="C2682" s="2"/>
      <c r="D2682" s="2"/>
      <c r="E2682" s="2"/>
    </row>
    <row r="2683" spans="1:5">
      <c r="A2683" s="25"/>
      <c r="B2683" s="2"/>
      <c r="C2683" s="2"/>
      <c r="D2683" s="2"/>
      <c r="E2683" s="2"/>
    </row>
    <row r="2684" spans="1:5">
      <c r="A2684" s="25"/>
      <c r="B2684" s="2"/>
      <c r="C2684" s="2"/>
      <c r="D2684" s="2"/>
      <c r="E2684" s="2"/>
    </row>
    <row r="2685" spans="1:5">
      <c r="A2685" s="25"/>
      <c r="B2685" s="2"/>
      <c r="C2685" s="2"/>
      <c r="D2685" s="2"/>
      <c r="E2685" s="2"/>
    </row>
    <row r="2686" spans="1:5">
      <c r="A2686" s="25"/>
      <c r="B2686" s="2"/>
      <c r="C2686" s="2"/>
      <c r="D2686" s="2"/>
      <c r="E2686" s="2"/>
    </row>
    <row r="2687" spans="1:5">
      <c r="A2687" s="25"/>
      <c r="B2687" s="2"/>
      <c r="C2687" s="2"/>
      <c r="D2687" s="2"/>
      <c r="E2687" s="2"/>
    </row>
    <row r="2688" spans="1:5">
      <c r="A2688" s="25"/>
      <c r="B2688" s="2"/>
      <c r="C2688" s="2"/>
      <c r="D2688" s="2"/>
      <c r="E2688" s="2"/>
    </row>
    <row r="2689" spans="1:5">
      <c r="A2689" s="25"/>
      <c r="B2689" s="2"/>
      <c r="C2689" s="2"/>
      <c r="D2689" s="2"/>
      <c r="E2689" s="2"/>
    </row>
    <row r="2690" spans="1:5">
      <c r="A2690" s="25"/>
      <c r="B2690" s="2"/>
      <c r="C2690" s="2"/>
      <c r="D2690" s="2"/>
      <c r="E2690" s="2"/>
    </row>
    <row r="2691" spans="1:5">
      <c r="A2691" s="25"/>
      <c r="B2691" s="2"/>
      <c r="C2691" s="2"/>
      <c r="D2691" s="2"/>
      <c r="E2691" s="2"/>
    </row>
    <row r="2692" spans="1:5">
      <c r="A2692" s="25"/>
      <c r="B2692" s="2"/>
      <c r="C2692" s="2"/>
      <c r="D2692" s="2"/>
      <c r="E2692" s="2"/>
    </row>
    <row r="2693" spans="1:5">
      <c r="A2693" s="25"/>
      <c r="B2693" s="2"/>
      <c r="C2693" s="2"/>
      <c r="D2693" s="2"/>
      <c r="E2693" s="2"/>
    </row>
    <row r="2694" spans="1:5">
      <c r="A2694" s="25"/>
      <c r="B2694" s="2"/>
      <c r="C2694" s="2"/>
      <c r="D2694" s="2"/>
      <c r="E2694" s="2"/>
    </row>
    <row r="2695" spans="1:5">
      <c r="A2695" s="25"/>
      <c r="B2695" s="2"/>
      <c r="C2695" s="2"/>
      <c r="D2695" s="2"/>
      <c r="E2695" s="2"/>
    </row>
    <row r="2696" spans="1:5">
      <c r="A2696" s="25"/>
      <c r="B2696" s="2"/>
      <c r="C2696" s="2"/>
      <c r="D2696" s="2"/>
      <c r="E2696" s="2"/>
    </row>
    <row r="2697" spans="1:5">
      <c r="A2697" s="25"/>
      <c r="B2697" s="2"/>
      <c r="C2697" s="2"/>
      <c r="D2697" s="2"/>
      <c r="E2697" s="2"/>
    </row>
    <row r="2698" spans="1:5">
      <c r="A2698" s="25"/>
      <c r="B2698" s="2"/>
      <c r="C2698" s="2"/>
      <c r="D2698" s="2"/>
      <c r="E2698" s="2"/>
    </row>
    <row r="2699" spans="1:5">
      <c r="A2699" s="25"/>
      <c r="B2699" s="2"/>
      <c r="C2699" s="2"/>
      <c r="D2699" s="2"/>
      <c r="E2699" s="2"/>
    </row>
    <row r="2700" spans="1:5">
      <c r="A2700" s="25"/>
      <c r="B2700" s="2"/>
      <c r="C2700" s="2"/>
      <c r="D2700" s="2"/>
      <c r="E2700" s="2"/>
    </row>
    <row r="2701" spans="1:5">
      <c r="A2701" s="25"/>
      <c r="B2701" s="2"/>
      <c r="C2701" s="2"/>
      <c r="D2701" s="2"/>
      <c r="E2701" s="2"/>
    </row>
    <row r="2702" spans="1:5">
      <c r="A2702" s="25"/>
      <c r="B2702" s="2"/>
      <c r="C2702" s="2"/>
      <c r="D2702" s="2"/>
      <c r="E2702" s="2"/>
    </row>
    <row r="2703" spans="1:5">
      <c r="A2703" s="25"/>
      <c r="B2703" s="2"/>
      <c r="C2703" s="2"/>
      <c r="D2703" s="2"/>
      <c r="E2703" s="2"/>
    </row>
    <row r="2704" spans="1:5">
      <c r="A2704" s="25"/>
      <c r="B2704" s="2"/>
      <c r="C2704" s="2"/>
      <c r="D2704" s="2"/>
      <c r="E2704" s="2"/>
    </row>
    <row r="2705" spans="1:5">
      <c r="A2705" s="25"/>
      <c r="B2705" s="2"/>
      <c r="C2705" s="2"/>
      <c r="D2705" s="2"/>
      <c r="E2705" s="2"/>
    </row>
    <row r="2706" spans="1:5">
      <c r="A2706" s="25"/>
      <c r="B2706" s="2"/>
      <c r="C2706" s="2"/>
      <c r="D2706" s="2"/>
      <c r="E2706" s="2"/>
    </row>
    <row r="2707" spans="1:5">
      <c r="A2707" s="25"/>
      <c r="B2707" s="2"/>
      <c r="C2707" s="2"/>
      <c r="D2707" s="2"/>
      <c r="E2707" s="2"/>
    </row>
    <row r="2708" spans="1:5">
      <c r="A2708" s="25"/>
      <c r="B2708" s="2"/>
      <c r="C2708" s="2"/>
      <c r="D2708" s="2"/>
      <c r="E2708" s="2"/>
    </row>
    <row r="2709" spans="1:5">
      <c r="A2709" s="25"/>
      <c r="B2709" s="2"/>
      <c r="C2709" s="2"/>
      <c r="D2709" s="2"/>
      <c r="E2709" s="2"/>
    </row>
    <row r="2710" spans="1:5">
      <c r="A2710" s="25"/>
      <c r="B2710" s="2"/>
      <c r="C2710" s="2"/>
      <c r="D2710" s="2"/>
      <c r="E2710" s="2"/>
    </row>
    <row r="2711" spans="1:5">
      <c r="A2711" s="25"/>
      <c r="B2711" s="2"/>
      <c r="C2711" s="2"/>
      <c r="D2711" s="2"/>
      <c r="E2711" s="2"/>
    </row>
    <row r="2712" spans="1:5">
      <c r="A2712" s="25"/>
      <c r="B2712" s="2"/>
      <c r="C2712" s="2"/>
      <c r="D2712" s="2"/>
      <c r="E2712" s="2"/>
    </row>
    <row r="2713" spans="1:5">
      <c r="A2713" s="25"/>
      <c r="B2713" s="2"/>
      <c r="C2713" s="2"/>
      <c r="D2713" s="2"/>
      <c r="E2713" s="2"/>
    </row>
    <row r="2714" spans="1:5">
      <c r="A2714" s="25"/>
      <c r="B2714" s="2"/>
      <c r="C2714" s="2"/>
      <c r="D2714" s="2"/>
      <c r="E2714" s="2"/>
    </row>
    <row r="2715" spans="1:5">
      <c r="A2715" s="25"/>
      <c r="B2715" s="2"/>
      <c r="C2715" s="2"/>
      <c r="D2715" s="2"/>
      <c r="E2715" s="2"/>
    </row>
    <row r="2716" spans="1:5">
      <c r="A2716" s="25"/>
      <c r="B2716" s="2"/>
      <c r="C2716" s="2"/>
      <c r="D2716" s="2"/>
      <c r="E2716" s="2"/>
    </row>
    <row r="2717" spans="1:5">
      <c r="A2717" s="25"/>
      <c r="B2717" s="2"/>
      <c r="C2717" s="2"/>
      <c r="D2717" s="2"/>
      <c r="E2717" s="2"/>
    </row>
    <row r="2718" spans="1:5">
      <c r="A2718" s="25"/>
      <c r="B2718" s="2"/>
      <c r="C2718" s="2"/>
      <c r="D2718" s="2"/>
      <c r="E2718" s="2"/>
    </row>
    <row r="2719" spans="1:5">
      <c r="A2719" s="25"/>
      <c r="B2719" s="2"/>
      <c r="C2719" s="2"/>
      <c r="D2719" s="2"/>
      <c r="E2719" s="2"/>
    </row>
    <row r="2720" spans="1:5">
      <c r="A2720" s="25"/>
      <c r="B2720" s="2"/>
      <c r="C2720" s="2"/>
      <c r="D2720" s="2"/>
      <c r="E2720" s="2"/>
    </row>
    <row r="2721" spans="1:5">
      <c r="A2721" s="25"/>
      <c r="B2721" s="2"/>
      <c r="C2721" s="2"/>
      <c r="D2721" s="2"/>
      <c r="E2721" s="2"/>
    </row>
    <row r="2722" spans="1:5">
      <c r="A2722" s="25"/>
      <c r="B2722" s="2"/>
      <c r="C2722" s="2"/>
      <c r="D2722" s="2"/>
      <c r="E2722" s="2"/>
    </row>
    <row r="2723" spans="1:5">
      <c r="A2723" s="25"/>
      <c r="B2723" s="2"/>
      <c r="C2723" s="2"/>
      <c r="D2723" s="2"/>
      <c r="E2723" s="2"/>
    </row>
    <row r="2724" spans="1:5">
      <c r="A2724" s="25"/>
      <c r="B2724" s="2"/>
      <c r="C2724" s="2"/>
      <c r="D2724" s="2"/>
      <c r="E2724" s="2"/>
    </row>
    <row r="2725" spans="1:5">
      <c r="A2725" s="25"/>
      <c r="B2725" s="2"/>
      <c r="C2725" s="2"/>
      <c r="D2725" s="2"/>
      <c r="E2725" s="2"/>
    </row>
    <row r="2726" spans="1:5">
      <c r="A2726" s="25"/>
      <c r="B2726" s="2"/>
      <c r="C2726" s="2"/>
      <c r="D2726" s="2"/>
      <c r="E2726" s="2"/>
    </row>
    <row r="2727" spans="1:5">
      <c r="A2727" s="25"/>
      <c r="B2727" s="2"/>
      <c r="C2727" s="2"/>
      <c r="D2727" s="2"/>
      <c r="E2727" s="2"/>
    </row>
    <row r="2728" spans="1:5">
      <c r="A2728" s="25"/>
      <c r="B2728" s="2"/>
      <c r="C2728" s="2"/>
      <c r="D2728" s="2"/>
      <c r="E2728" s="2"/>
    </row>
    <row r="2729" spans="1:5">
      <c r="A2729" s="25"/>
      <c r="B2729" s="2"/>
      <c r="C2729" s="2"/>
      <c r="D2729" s="2"/>
      <c r="E2729" s="2"/>
    </row>
    <row r="2730" spans="1:5">
      <c r="A2730" s="25"/>
      <c r="B2730" s="2"/>
      <c r="C2730" s="2"/>
      <c r="D2730" s="2"/>
      <c r="E2730" s="2"/>
    </row>
    <row r="2731" spans="1:5">
      <c r="A2731" s="25"/>
      <c r="B2731" s="2"/>
      <c r="C2731" s="2"/>
      <c r="D2731" s="2"/>
      <c r="E2731" s="2"/>
    </row>
    <row r="2732" spans="1:5">
      <c r="A2732" s="25"/>
      <c r="B2732" s="2"/>
      <c r="C2732" s="2"/>
      <c r="D2732" s="2"/>
      <c r="E2732" s="2"/>
    </row>
    <row r="2733" spans="1:5">
      <c r="A2733" s="25"/>
      <c r="B2733" s="2"/>
      <c r="C2733" s="2"/>
      <c r="D2733" s="2"/>
      <c r="E2733" s="2"/>
    </row>
    <row r="2734" spans="1:5">
      <c r="A2734" s="25"/>
      <c r="B2734" s="2"/>
      <c r="C2734" s="2"/>
      <c r="D2734" s="2"/>
      <c r="E2734" s="2"/>
    </row>
    <row r="2735" spans="1:5">
      <c r="A2735" s="25"/>
      <c r="B2735" s="2"/>
      <c r="C2735" s="2"/>
      <c r="D2735" s="2"/>
      <c r="E2735" s="2"/>
    </row>
    <row r="2736" spans="1:5">
      <c r="A2736" s="25"/>
      <c r="B2736" s="2"/>
      <c r="C2736" s="2"/>
      <c r="D2736" s="2"/>
      <c r="E2736" s="2"/>
    </row>
    <row r="2737" spans="1:5">
      <c r="A2737" s="25"/>
      <c r="B2737" s="2"/>
      <c r="C2737" s="2"/>
      <c r="D2737" s="2"/>
      <c r="E2737" s="2"/>
    </row>
    <row r="2738" spans="1:5">
      <c r="A2738" s="25"/>
      <c r="B2738" s="2"/>
      <c r="C2738" s="2"/>
      <c r="D2738" s="2"/>
      <c r="E2738" s="2"/>
    </row>
    <row r="2739" spans="1:5">
      <c r="A2739" s="25"/>
      <c r="B2739" s="2"/>
      <c r="C2739" s="2"/>
      <c r="D2739" s="2"/>
      <c r="E2739" s="2"/>
    </row>
    <row r="2740" spans="1:5">
      <c r="A2740" s="25"/>
      <c r="B2740" s="2"/>
      <c r="C2740" s="2"/>
      <c r="D2740" s="2"/>
      <c r="E2740" s="2"/>
    </row>
    <row r="2741" spans="1:5">
      <c r="A2741" s="25"/>
      <c r="B2741" s="2"/>
      <c r="C2741" s="2"/>
      <c r="D2741" s="2"/>
      <c r="E2741" s="2"/>
    </row>
    <row r="2742" spans="1:5">
      <c r="A2742" s="25"/>
      <c r="B2742" s="2"/>
      <c r="C2742" s="2"/>
      <c r="D2742" s="2"/>
      <c r="E2742" s="2"/>
    </row>
    <row r="2743" spans="1:5">
      <c r="A2743" s="25"/>
      <c r="B2743" s="2"/>
      <c r="C2743" s="2"/>
      <c r="D2743" s="2"/>
      <c r="E2743" s="2"/>
    </row>
    <row r="2744" spans="1:5">
      <c r="A2744" s="25"/>
      <c r="B2744" s="2"/>
      <c r="C2744" s="2"/>
      <c r="D2744" s="2"/>
      <c r="E2744" s="2"/>
    </row>
    <row r="2745" spans="1:5">
      <c r="A2745" s="25"/>
      <c r="B2745" s="2"/>
      <c r="C2745" s="2"/>
      <c r="D2745" s="2"/>
      <c r="E2745" s="2"/>
    </row>
    <row r="2746" spans="1:5">
      <c r="A2746" s="25"/>
      <c r="B2746" s="2"/>
      <c r="C2746" s="2"/>
      <c r="D2746" s="2"/>
      <c r="E2746" s="2"/>
    </row>
    <row r="2747" spans="1:5">
      <c r="A2747" s="25"/>
      <c r="B2747" s="2"/>
      <c r="C2747" s="2"/>
      <c r="D2747" s="2"/>
      <c r="E2747" s="2"/>
    </row>
    <row r="2748" spans="1:5">
      <c r="A2748" s="25"/>
      <c r="B2748" s="2"/>
      <c r="C2748" s="2"/>
      <c r="D2748" s="2"/>
      <c r="E2748" s="2"/>
    </row>
    <row r="2749" spans="1:5">
      <c r="A2749" s="25"/>
      <c r="B2749" s="2"/>
      <c r="C2749" s="2"/>
      <c r="D2749" s="2"/>
      <c r="E2749" s="2"/>
    </row>
    <row r="2750" spans="1:5">
      <c r="A2750" s="25"/>
      <c r="B2750" s="2"/>
      <c r="C2750" s="2"/>
      <c r="D2750" s="2"/>
      <c r="E2750" s="2"/>
    </row>
    <row r="2751" spans="1:5">
      <c r="A2751" s="25"/>
      <c r="B2751" s="2"/>
      <c r="C2751" s="2"/>
      <c r="D2751" s="2"/>
      <c r="E2751" s="2"/>
    </row>
    <row r="2752" spans="1:5">
      <c r="A2752" s="25"/>
      <c r="B2752" s="2"/>
      <c r="C2752" s="2"/>
      <c r="D2752" s="2"/>
      <c r="E2752" s="2"/>
    </row>
    <row r="2753" spans="1:5">
      <c r="A2753" s="25"/>
      <c r="B2753" s="2"/>
      <c r="C2753" s="2"/>
      <c r="D2753" s="2"/>
      <c r="E2753" s="2"/>
    </row>
    <row r="2754" spans="1:5">
      <c r="A2754" s="25"/>
      <c r="B2754" s="2"/>
      <c r="C2754" s="2"/>
      <c r="D2754" s="2"/>
      <c r="E2754" s="2"/>
    </row>
    <row r="2755" spans="1:5">
      <c r="A2755" s="25"/>
      <c r="B2755" s="2"/>
      <c r="C2755" s="2"/>
      <c r="D2755" s="2"/>
      <c r="E2755" s="2"/>
    </row>
    <row r="2756" spans="1:5">
      <c r="A2756" s="25"/>
      <c r="B2756" s="2"/>
      <c r="C2756" s="2"/>
      <c r="D2756" s="2"/>
      <c r="E2756" s="2"/>
    </row>
    <row r="2757" spans="1:5">
      <c r="A2757" s="25"/>
      <c r="B2757" s="2"/>
      <c r="C2757" s="2"/>
      <c r="D2757" s="2"/>
      <c r="E2757" s="2"/>
    </row>
    <row r="2758" spans="1:5">
      <c r="A2758" s="25"/>
      <c r="B2758" s="2"/>
      <c r="C2758" s="2"/>
      <c r="D2758" s="2"/>
      <c r="E2758" s="2"/>
    </row>
    <row r="2759" spans="1:5">
      <c r="A2759" s="25"/>
      <c r="B2759" s="2"/>
      <c r="C2759" s="2"/>
      <c r="D2759" s="2"/>
      <c r="E2759" s="2"/>
    </row>
    <row r="2760" spans="1:5">
      <c r="A2760" s="25"/>
      <c r="B2760" s="2"/>
      <c r="C2760" s="2"/>
      <c r="D2760" s="2"/>
      <c r="E2760" s="2"/>
    </row>
    <row r="2761" spans="1:5">
      <c r="A2761" s="25"/>
      <c r="B2761" s="2"/>
      <c r="C2761" s="2"/>
      <c r="D2761" s="2"/>
      <c r="E2761" s="2"/>
    </row>
    <row r="2762" spans="1:5">
      <c r="A2762" s="25"/>
      <c r="B2762" s="2"/>
      <c r="C2762" s="2"/>
      <c r="D2762" s="2"/>
      <c r="E2762" s="2"/>
    </row>
    <row r="2763" spans="1:5">
      <c r="A2763" s="25"/>
      <c r="B2763" s="2"/>
      <c r="C2763" s="2"/>
      <c r="D2763" s="2"/>
      <c r="E2763" s="2"/>
    </row>
    <row r="2764" spans="1:5">
      <c r="A2764" s="25"/>
      <c r="B2764" s="2"/>
      <c r="C2764" s="2"/>
      <c r="D2764" s="2"/>
      <c r="E2764" s="2"/>
    </row>
    <row r="2765" spans="1:5">
      <c r="A2765" s="25"/>
      <c r="B2765" s="2"/>
      <c r="C2765" s="2"/>
      <c r="D2765" s="2"/>
      <c r="E2765" s="2"/>
    </row>
    <row r="2766" spans="1:5">
      <c r="A2766" s="25"/>
      <c r="B2766" s="2"/>
      <c r="C2766" s="2"/>
      <c r="D2766" s="2"/>
      <c r="E2766" s="2"/>
    </row>
    <row r="2767" spans="1:5">
      <c r="A2767" s="25"/>
      <c r="B2767" s="2"/>
      <c r="C2767" s="2"/>
      <c r="D2767" s="2"/>
      <c r="E2767" s="2"/>
    </row>
    <row r="2768" spans="1:5">
      <c r="A2768" s="25"/>
      <c r="B2768" s="2"/>
      <c r="C2768" s="2"/>
      <c r="D2768" s="2"/>
      <c r="E2768" s="2"/>
    </row>
    <row r="2769" spans="1:5">
      <c r="A2769" s="25"/>
      <c r="B2769" s="2"/>
      <c r="C2769" s="2"/>
      <c r="D2769" s="2"/>
      <c r="E2769" s="2"/>
    </row>
    <row r="2770" spans="1:5">
      <c r="A2770" s="25"/>
      <c r="B2770" s="2"/>
      <c r="C2770" s="2"/>
      <c r="D2770" s="2"/>
      <c r="E2770" s="2"/>
    </row>
    <row r="2771" spans="1:5">
      <c r="A2771" s="25"/>
      <c r="B2771" s="2"/>
      <c r="C2771" s="2"/>
      <c r="D2771" s="2"/>
      <c r="E2771" s="2"/>
    </row>
    <row r="2772" spans="1:5">
      <c r="A2772" s="25"/>
      <c r="B2772" s="2"/>
      <c r="C2772" s="2"/>
      <c r="D2772" s="2"/>
      <c r="E2772" s="2"/>
    </row>
    <row r="2773" spans="1:5">
      <c r="A2773" s="25"/>
      <c r="B2773" s="2"/>
      <c r="C2773" s="2"/>
      <c r="D2773" s="2"/>
      <c r="E2773" s="2"/>
    </row>
    <row r="2774" spans="1:5">
      <c r="A2774" s="25"/>
      <c r="B2774" s="2"/>
      <c r="C2774" s="2"/>
      <c r="D2774" s="2"/>
      <c r="E2774" s="2"/>
    </row>
    <row r="2775" spans="1:5">
      <c r="A2775" s="25"/>
      <c r="B2775" s="2"/>
      <c r="C2775" s="2"/>
      <c r="D2775" s="2"/>
      <c r="E2775" s="2"/>
    </row>
    <row r="2776" spans="1:5">
      <c r="A2776" s="25"/>
      <c r="B2776" s="2"/>
      <c r="C2776" s="2"/>
      <c r="D2776" s="2"/>
      <c r="E2776" s="2"/>
    </row>
    <row r="2777" spans="1:5">
      <c r="A2777" s="25"/>
      <c r="B2777" s="2"/>
      <c r="C2777" s="2"/>
      <c r="D2777" s="2"/>
      <c r="E2777" s="2"/>
    </row>
    <row r="2778" spans="1:5">
      <c r="A2778" s="25"/>
      <c r="B2778" s="2"/>
      <c r="C2778" s="2"/>
      <c r="D2778" s="2"/>
      <c r="E2778" s="2"/>
    </row>
    <row r="2779" spans="1:5">
      <c r="A2779" s="25"/>
      <c r="B2779" s="2"/>
      <c r="C2779" s="2"/>
      <c r="D2779" s="2"/>
      <c r="E2779" s="2"/>
    </row>
    <row r="2780" spans="1:5">
      <c r="A2780" s="25"/>
      <c r="B2780" s="2"/>
      <c r="C2780" s="2"/>
      <c r="D2780" s="2"/>
      <c r="E2780" s="2"/>
    </row>
    <row r="2781" spans="1:5">
      <c r="A2781" s="25"/>
      <c r="B2781" s="2"/>
      <c r="C2781" s="2"/>
      <c r="D2781" s="2"/>
      <c r="E2781" s="2"/>
    </row>
    <row r="2782" spans="1:5">
      <c r="A2782" s="25"/>
      <c r="B2782" s="2"/>
      <c r="C2782" s="2"/>
      <c r="D2782" s="2"/>
      <c r="E2782" s="2"/>
    </row>
    <row r="2783" spans="1:5">
      <c r="A2783" s="25"/>
      <c r="B2783" s="2"/>
      <c r="C2783" s="2"/>
      <c r="D2783" s="2"/>
      <c r="E2783" s="2"/>
    </row>
    <row r="2784" spans="1:5">
      <c r="A2784" s="25"/>
      <c r="B2784" s="2"/>
      <c r="C2784" s="2"/>
      <c r="D2784" s="2"/>
      <c r="E2784" s="2"/>
    </row>
    <row r="2785" spans="1:5">
      <c r="A2785" s="25"/>
      <c r="B2785" s="2"/>
      <c r="C2785" s="2"/>
      <c r="D2785" s="2"/>
      <c r="E2785" s="2"/>
    </row>
    <row r="2786" spans="1:5">
      <c r="A2786" s="25"/>
      <c r="B2786" s="2"/>
      <c r="C2786" s="2"/>
      <c r="D2786" s="2"/>
      <c r="E2786" s="2"/>
    </row>
    <row r="2787" spans="1:5">
      <c r="A2787" s="25"/>
      <c r="B2787" s="2"/>
      <c r="C2787" s="2"/>
      <c r="D2787" s="2"/>
      <c r="E2787" s="2"/>
    </row>
    <row r="2788" spans="1:5">
      <c r="A2788" s="25"/>
      <c r="B2788" s="2"/>
      <c r="C2788" s="2"/>
      <c r="D2788" s="2"/>
      <c r="E2788" s="2"/>
    </row>
    <row r="2789" spans="1:5">
      <c r="A2789" s="25"/>
      <c r="B2789" s="2"/>
      <c r="C2789" s="2"/>
      <c r="D2789" s="2"/>
      <c r="E2789" s="2"/>
    </row>
    <row r="2790" spans="1:5">
      <c r="A2790" s="25"/>
      <c r="B2790" s="2"/>
      <c r="C2790" s="2"/>
      <c r="D2790" s="2"/>
      <c r="E2790" s="2"/>
    </row>
    <row r="2791" spans="1:5">
      <c r="A2791" s="25"/>
      <c r="B2791" s="2"/>
      <c r="C2791" s="2"/>
      <c r="D2791" s="2"/>
      <c r="E2791" s="2"/>
    </row>
    <row r="2792" spans="1:5">
      <c r="A2792" s="25"/>
      <c r="B2792" s="2"/>
      <c r="C2792" s="2"/>
      <c r="D2792" s="2"/>
      <c r="E2792" s="2"/>
    </row>
    <row r="2793" spans="1:5">
      <c r="A2793" s="25"/>
      <c r="B2793" s="2"/>
      <c r="C2793" s="2"/>
      <c r="D2793" s="2"/>
      <c r="E2793" s="2"/>
    </row>
    <row r="2794" spans="1:5">
      <c r="A2794" s="25"/>
      <c r="B2794" s="2"/>
      <c r="C2794" s="2"/>
      <c r="D2794" s="2"/>
      <c r="E2794" s="2"/>
    </row>
    <row r="2795" spans="1:5">
      <c r="A2795" s="25"/>
      <c r="B2795" s="2"/>
      <c r="C2795" s="2"/>
      <c r="D2795" s="2"/>
      <c r="E2795" s="2"/>
    </row>
    <row r="2796" spans="1:5">
      <c r="A2796" s="25"/>
      <c r="B2796" s="2"/>
      <c r="C2796" s="2"/>
      <c r="D2796" s="2"/>
      <c r="E2796" s="2"/>
    </row>
    <row r="2797" spans="1:5">
      <c r="A2797" s="25"/>
      <c r="B2797" s="2"/>
      <c r="C2797" s="2"/>
      <c r="D2797" s="2"/>
      <c r="E2797" s="2"/>
    </row>
    <row r="2798" spans="1:5">
      <c r="A2798" s="25"/>
      <c r="B2798" s="2"/>
      <c r="C2798" s="2"/>
      <c r="D2798" s="2"/>
      <c r="E2798" s="2"/>
    </row>
    <row r="2799" spans="1:5">
      <c r="A2799" s="25"/>
      <c r="B2799" s="2"/>
      <c r="C2799" s="2"/>
      <c r="D2799" s="2"/>
      <c r="E2799" s="2"/>
    </row>
    <row r="2800" spans="1:5">
      <c r="A2800" s="25"/>
      <c r="B2800" s="2"/>
      <c r="C2800" s="2"/>
      <c r="D2800" s="2"/>
      <c r="E2800" s="2"/>
    </row>
    <row r="2801" spans="1:5">
      <c r="A2801" s="25"/>
      <c r="B2801" s="2"/>
      <c r="C2801" s="2"/>
      <c r="D2801" s="2"/>
      <c r="E2801" s="2"/>
    </row>
    <row r="2802" spans="1:5">
      <c r="A2802" s="25"/>
      <c r="B2802" s="2"/>
      <c r="C2802" s="2"/>
      <c r="D2802" s="2"/>
      <c r="E2802" s="2"/>
    </row>
    <row r="2803" spans="1:5">
      <c r="A2803" s="25"/>
      <c r="B2803" s="2"/>
      <c r="C2803" s="2"/>
      <c r="D2803" s="2"/>
      <c r="E2803" s="2"/>
    </row>
    <row r="2804" spans="1:5">
      <c r="A2804" s="25"/>
      <c r="B2804" s="2"/>
      <c r="C2804" s="2"/>
      <c r="D2804" s="2"/>
      <c r="E2804" s="2"/>
    </row>
    <row r="2805" spans="1:5">
      <c r="A2805" s="25"/>
      <c r="B2805" s="2"/>
      <c r="C2805" s="2"/>
      <c r="D2805" s="2"/>
      <c r="E2805" s="2"/>
    </row>
    <row r="2806" spans="1:5">
      <c r="A2806" s="25"/>
      <c r="B2806" s="2"/>
      <c r="C2806" s="2"/>
      <c r="D2806" s="2"/>
      <c r="E2806" s="2"/>
    </row>
  </sheetData>
  <phoneticPr fontId="0" type="noConversion"/>
  <printOptions horizontalCentered="1" gridLinesSet="0"/>
  <pageMargins left="0.25" right="0.27" top="0.46" bottom="0.42" header="0.25" footer="0.25"/>
  <pageSetup fitToHeight="0" orientation="landscape"/>
  <headerFooter alignWithMargins="0">
    <oddHeader>AAII Sentiment Survey</oddHeader>
  </headerFooter>
  <colBreaks count="1" manualBreakCount="1">
    <brk id="10" max="1048575" man="1"/>
  </colBreaks>
  <ignoredErrors>
    <ignoredError sqref="K192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4"/>
  <sheetViews>
    <sheetView showGridLines="0" topLeftCell="A9" zoomScale="80" zoomScaleNormal="80" workbookViewId="0">
      <selection activeCell="K57" sqref="K57"/>
    </sheetView>
  </sheetViews>
  <sheetFormatPr baseColWidth="10" defaultColWidth="11.3984375" defaultRowHeight="13"/>
  <cols>
    <col min="1" max="1" width="3.59765625" style="6" customWidth="1"/>
    <col min="2" max="10" width="11.3984375" style="6" customWidth="1"/>
    <col min="11" max="11" width="10" style="6" customWidth="1"/>
    <col min="12" max="12" width="9.3984375" style="6" customWidth="1"/>
    <col min="13" max="14" width="11.3984375" style="6" customWidth="1"/>
    <col min="15" max="15" width="8.59765625" style="6" customWidth="1"/>
    <col min="16" max="21" width="11.3984375" style="6" customWidth="1"/>
    <col min="22" max="22" width="9.3984375" style="6" customWidth="1"/>
    <col min="23" max="16384" width="11.3984375" style="6"/>
  </cols>
  <sheetData>
    <row r="1" spans="11:11" ht="3" customHeight="1"/>
    <row r="2" spans="11:11" ht="18">
      <c r="K2" s="36" t="s">
        <v>207</v>
      </c>
    </row>
    <row r="3" spans="11:11" s="10" customFormat="1" ht="27.75" customHeight="1">
      <c r="K3" s="9" t="s">
        <v>77</v>
      </c>
    </row>
    <row r="4" spans="11:11">
      <c r="K4" s="7" t="s">
        <v>1</v>
      </c>
    </row>
    <row r="28" spans="11:11">
      <c r="K28" s="8" t="s">
        <v>78</v>
      </c>
    </row>
    <row r="45" spans="3:13">
      <c r="F45"/>
      <c r="G45"/>
      <c r="H45"/>
      <c r="I45"/>
      <c r="J45"/>
      <c r="K45"/>
      <c r="L45"/>
      <c r="M45"/>
    </row>
    <row r="47" spans="3:13">
      <c r="C47" s="6" t="s">
        <v>76</v>
      </c>
    </row>
    <row r="53" spans="1:15" customFormat="1">
      <c r="C53" s="6"/>
      <c r="D53" s="6"/>
      <c r="E53" s="6"/>
      <c r="F53" s="6"/>
      <c r="G53" s="6"/>
      <c r="H53" s="6"/>
      <c r="I53" s="6"/>
      <c r="J53" s="97"/>
      <c r="L53" s="74"/>
      <c r="M53" s="74"/>
    </row>
    <row r="54" spans="1:15" customFormat="1">
      <c r="B54" s="96"/>
      <c r="C54" s="100"/>
      <c r="E54" s="102"/>
      <c r="F54" s="103"/>
      <c r="G54" s="102"/>
      <c r="H54" s="103"/>
      <c r="I54" s="102"/>
      <c r="J54" s="97"/>
      <c r="L54" s="74"/>
      <c r="M54" s="74"/>
    </row>
    <row r="55" spans="1:15" customFormat="1" ht="13.5" customHeight="1">
      <c r="B55" s="96"/>
      <c r="C55" s="100"/>
      <c r="E55" s="102"/>
      <c r="F55" s="103"/>
      <c r="G55" s="102"/>
      <c r="H55" s="103"/>
      <c r="I55" s="102"/>
      <c r="J55" s="97"/>
      <c r="L55" s="74"/>
      <c r="M55" s="74"/>
    </row>
    <row r="56" spans="1:15" customFormat="1">
      <c r="B56" s="96"/>
      <c r="C56" s="100"/>
      <c r="E56" s="102"/>
      <c r="F56" s="103"/>
      <c r="G56" s="102"/>
      <c r="H56" s="103"/>
      <c r="I56" s="102"/>
      <c r="J56" s="97"/>
      <c r="L56" s="74"/>
      <c r="M56" s="74"/>
    </row>
    <row r="57" spans="1:15">
      <c r="A57"/>
      <c r="B57"/>
      <c r="C57" s="100"/>
      <c r="D57"/>
      <c r="E57" s="102"/>
      <c r="F57" s="103"/>
      <c r="G57" s="102"/>
      <c r="H57" s="103"/>
      <c r="I57" s="102"/>
      <c r="J57" s="97"/>
      <c r="K57"/>
      <c r="L57"/>
      <c r="M57"/>
      <c r="N57"/>
      <c r="O57"/>
    </row>
    <row r="58" spans="1:15">
      <c r="A58"/>
      <c r="B58"/>
      <c r="C58" s="100"/>
      <c r="D58"/>
      <c r="E58" s="102"/>
      <c r="F58" s="103"/>
      <c r="G58" s="102"/>
      <c r="H58" s="103"/>
      <c r="I58" s="102"/>
      <c r="J58" s="97"/>
      <c r="K58"/>
    </row>
    <row r="59" spans="1:15">
      <c r="C59" s="100"/>
      <c r="D59" s="101"/>
      <c r="E59" s="102"/>
      <c r="F59" s="103"/>
      <c r="G59" s="102"/>
      <c r="H59" s="103"/>
      <c r="I59" s="102"/>
      <c r="J59"/>
    </row>
    <row r="60" spans="1:15">
      <c r="C60" s="100"/>
      <c r="D60" s="101"/>
      <c r="E60" s="102"/>
      <c r="F60" s="103"/>
      <c r="G60" s="102"/>
      <c r="H60" s="103"/>
      <c r="I60" s="102"/>
      <c r="J60"/>
    </row>
    <row r="61" spans="1:15">
      <c r="C61" s="100"/>
      <c r="D61" s="101"/>
      <c r="E61" s="102"/>
      <c r="F61" s="103"/>
      <c r="G61" s="102"/>
      <c r="H61" s="103"/>
      <c r="I61" s="102"/>
      <c r="J61" s="35"/>
      <c r="K61" s="35"/>
    </row>
    <row r="62" spans="1:15">
      <c r="H62" s="5"/>
      <c r="I62" s="35"/>
      <c r="J62" s="35"/>
      <c r="K62" s="35"/>
    </row>
    <row r="63" spans="1:15">
      <c r="H63" s="5"/>
      <c r="I63" s="35"/>
      <c r="J63" s="35"/>
      <c r="K63" s="35"/>
    </row>
    <row r="64" spans="1:15">
      <c r="H64" s="5"/>
      <c r="I64" s="35"/>
      <c r="J64" s="35"/>
      <c r="K64" s="35"/>
    </row>
  </sheetData>
  <phoneticPr fontId="0" type="noConversion"/>
  <printOptions horizontalCentered="1" verticalCentered="1"/>
  <pageMargins left="0" right="0" top="0" bottom="0" header="0" footer="0"/>
  <pageSetup paperSize="17" scale="120" pageOrder="overThenDown" orientation="landscape" copies="7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FCAE5DC9782428E8C8D27949DA2D1" ma:contentTypeVersion="6" ma:contentTypeDescription="Create a new document." ma:contentTypeScope="" ma:versionID="1d2d1c3a92b753f16ffa9afbb4292456">
  <xsd:schema xmlns:xsd="http://www.w3.org/2001/XMLSchema" xmlns:xs="http://www.w3.org/2001/XMLSchema" xmlns:p="http://schemas.microsoft.com/office/2006/metadata/properties" xmlns:ns2="2f28ed1d-1c1b-44d6-b2fa-237cd5035ed0" xmlns:ns3="ab2c62f1-25c3-4d45-83de-8d5c90319c95" targetNamespace="http://schemas.microsoft.com/office/2006/metadata/properties" ma:root="true" ma:fieldsID="1a585935bc3f4d445fdae181c9960c78" ns2:_="" ns3:_="">
    <xsd:import namespace="2f28ed1d-1c1b-44d6-b2fa-237cd5035ed0"/>
    <xsd:import namespace="ab2c62f1-25c3-4d45-83de-8d5c90319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8ed1d-1c1b-44d6-b2fa-237cd5035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c62f1-25c3-4d45-83de-8d5c90319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3951B-44A1-4189-A2A7-7D9AF2C3E0A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F8DA040-434A-4E96-BF97-480B2C9806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256267-91FB-4F33-A842-7E61B6CD06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28ed1d-1c1b-44d6-b2fa-237cd5035ed0"/>
    <ds:schemaRef ds:uri="ab2c62f1-25c3-4d45-83de-8d5c90319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SENTIMENT</vt:lpstr>
      <vt:lpstr>CHART</vt:lpstr>
      <vt:lpstr>History_Prnt</vt:lpstr>
      <vt:lpstr>SENTIMENT!Print_Area</vt:lpstr>
      <vt:lpstr>Print_Area</vt:lpstr>
      <vt:lpstr>SENTIMENT!Print_Titles</vt:lpstr>
      <vt:lpstr>Print_Titles</vt:lpstr>
      <vt:lpstr>SENTIMENT!TOP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Surveys</dc:title>
  <dc:creator>Paul D. Garverick</dc:creator>
  <cp:lastModifiedBy>Microsoft Office User</cp:lastModifiedBy>
  <cp:lastPrinted>2006-02-23T15:48:34Z</cp:lastPrinted>
  <dcterms:created xsi:type="dcterms:W3CDTF">1997-01-02T19:05:23Z</dcterms:created>
  <dcterms:modified xsi:type="dcterms:W3CDTF">2023-04-18T13:10:08Z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0x010100F8F0C50423B9AB40B8A07927595D1B5F</vt:lpwstr>
  </property>
  <property fmtid="{D5CDD505-2E9C-101B-9397-08002B2CF9AE}" pid="3" name="display_urn:schemas-microsoft-com:office:office#SharedWithUsers">
    <vt:lpwstr>Charles Rotblut</vt:lpwstr>
  </property>
  <property fmtid="{D5CDD505-2E9C-101B-9397-08002B2CF9AE}" pid="4" name="SharedWithUsers">
    <vt:lpwstr>6;#Charles Rotblut</vt:lpwstr>
  </property>
</Properties>
</file>