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OneDrive\Documents\FIT3179 Part 2\Assignment 2\Assignment-2\Data\"/>
    </mc:Choice>
  </mc:AlternateContent>
  <xr:revisionPtr revIDLastSave="0" documentId="13_ncr:1_{3CC7BF5E-E637-4C2E-B44E-DB3D2A632440}" xr6:coauthVersionLast="47" xr6:coauthVersionMax="47" xr10:uidLastSave="{00000000-0000-0000-0000-000000000000}"/>
  <bookViews>
    <workbookView xWindow="-120" yWindow="-120" windowWidth="77040" windowHeight="21240" activeTab="1" xr2:uid="{53EE13B0-1B4D-4E26-9741-12A2E3E84A9E}"/>
  </bookViews>
  <sheets>
    <sheet name="Gambling by type" sheetId="1" r:id="rId1"/>
    <sheet name="Gambling by state" sheetId="2" r:id="rId2"/>
    <sheet name="Sheet1" sheetId="4" r:id="rId3"/>
    <sheet name="Gambling by country (2017)" sheetId="3" r:id="rId4"/>
  </sheets>
  <definedNames>
    <definedName name="_xlnm._FilterDatabase" localSheetId="1" hidden="1">'Gambling by state'!$A$1:$G$209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" l="1"/>
  <c r="F24" i="2"/>
  <c r="F25" i="2"/>
  <c r="F26" i="2"/>
  <c r="F47" i="2"/>
  <c r="F48" i="2"/>
  <c r="F49" i="2"/>
  <c r="F50" i="2"/>
  <c r="F71" i="2"/>
  <c r="F72" i="2"/>
  <c r="F73" i="2"/>
  <c r="F74" i="2"/>
  <c r="F95" i="2"/>
  <c r="F96" i="2"/>
  <c r="F97" i="2"/>
  <c r="F98" i="2"/>
  <c r="F119" i="2"/>
  <c r="F120" i="2"/>
  <c r="F121" i="2"/>
  <c r="F122" i="2"/>
  <c r="F143" i="2"/>
  <c r="F144" i="2"/>
  <c r="F145" i="2"/>
  <c r="F146" i="2"/>
  <c r="F167" i="2"/>
  <c r="F168" i="2"/>
  <c r="F169" i="2"/>
  <c r="F170" i="2"/>
  <c r="F191" i="2"/>
  <c r="F192" i="2"/>
  <c r="F193" i="2"/>
  <c r="F194" i="2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6" i="4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E24" i="2"/>
  <c r="E25" i="2"/>
  <c r="E26" i="2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E48" i="2"/>
  <c r="E49" i="2"/>
  <c r="E50" i="2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E72" i="2"/>
  <c r="E73" i="2"/>
  <c r="E74" i="2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E96" i="2"/>
  <c r="E97" i="2"/>
  <c r="E98" i="2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E120" i="2"/>
  <c r="E121" i="2"/>
  <c r="E122" i="2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E144" i="2"/>
  <c r="E145" i="2"/>
  <c r="E146" i="2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E168" i="2"/>
  <c r="E169" i="2"/>
  <c r="E170" i="2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E192" i="2"/>
  <c r="E193" i="2"/>
  <c r="E194" i="2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" i="2"/>
  <c r="F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" i="2"/>
  <c r="M4" i="1"/>
</calcChain>
</file>

<file path=xl/sharedStrings.xml><?xml version="1.0" encoding="utf-8"?>
<sst xmlns="http://schemas.openxmlformats.org/spreadsheetml/2006/main" count="669" uniqueCount="68">
  <si>
    <t>2010–11</t>
  </si>
  <si>
    <t/>
  </si>
  <si>
    <t>2011–12</t>
  </si>
  <si>
    <t>2012–13</t>
  </si>
  <si>
    <t>2013–14</t>
  </si>
  <si>
    <t>2014–15</t>
  </si>
  <si>
    <t>2015–16</t>
  </si>
  <si>
    <t>2016–17</t>
  </si>
  <si>
    <t>2017–18</t>
  </si>
  <si>
    <t>2018–19</t>
  </si>
  <si>
    <t>2019–20</t>
  </si>
  <si>
    <t>2020–21</t>
  </si>
  <si>
    <t>CASINO</t>
  </si>
  <si>
    <t>GAMING MACHINES</t>
  </si>
  <si>
    <t>INTERACTIVE GAMING</t>
  </si>
  <si>
    <t>KENO</t>
  </si>
  <si>
    <t>LOTTERIES</t>
  </si>
  <si>
    <t>MINOR GAMING</t>
  </si>
  <si>
    <t>WAGERING</t>
  </si>
  <si>
    <t>TOTAL</t>
  </si>
  <si>
    <t>TABLE AUS 5</t>
  </si>
  <si>
    <t>AUSTRALIA</t>
  </si>
  <si>
    <t>TOTAL GAMBLING EXPENDITURE</t>
  </si>
  <si>
    <t>1995–96</t>
  </si>
  <si>
    <t>1996–97</t>
  </si>
  <si>
    <t>1997–98</t>
  </si>
  <si>
    <t>1998–99</t>
  </si>
  <si>
    <t>1999–00</t>
  </si>
  <si>
    <t>2000–01</t>
  </si>
  <si>
    <t>2001–02</t>
  </si>
  <si>
    <t>2002–03</t>
  </si>
  <si>
    <t>2003–04</t>
  </si>
  <si>
    <t>2004–05</t>
  </si>
  <si>
    <t>2005–06</t>
  </si>
  <si>
    <t>2006–07</t>
  </si>
  <si>
    <t>2007–08</t>
  </si>
  <si>
    <t>2008–09</t>
  </si>
  <si>
    <t>2009–10</t>
  </si>
  <si>
    <t>Value in millions</t>
  </si>
  <si>
    <t>For example:</t>
  </si>
  <si>
    <t>=</t>
  </si>
  <si>
    <t>Year</t>
  </si>
  <si>
    <t>State</t>
  </si>
  <si>
    <t>Value</t>
  </si>
  <si>
    <t>NSW</t>
  </si>
  <si>
    <t>This is gambling expenditure</t>
  </si>
  <si>
    <t>VIC</t>
  </si>
  <si>
    <t>QLD</t>
  </si>
  <si>
    <t>SA</t>
  </si>
  <si>
    <t>WA</t>
  </si>
  <si>
    <t>TAS</t>
  </si>
  <si>
    <t>ACT</t>
  </si>
  <si>
    <t>NT</t>
  </si>
  <si>
    <t>Value Actual</t>
  </si>
  <si>
    <t>Fiscal Year</t>
  </si>
  <si>
    <t>Country</t>
  </si>
  <si>
    <t>Australia</t>
  </si>
  <si>
    <t>Hong Kong</t>
  </si>
  <si>
    <t xml:space="preserve">Singapore </t>
  </si>
  <si>
    <t xml:space="preserve">Finland </t>
  </si>
  <si>
    <t>New Zealand</t>
  </si>
  <si>
    <t>Japan</t>
  </si>
  <si>
    <t>Ireland</t>
  </si>
  <si>
    <t>Norway</t>
  </si>
  <si>
    <t xml:space="preserve">United States </t>
  </si>
  <si>
    <t xml:space="preserve">Canada </t>
  </si>
  <si>
    <t>Expenditure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</si>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</sst>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###,###,###,###,##0.000_ ;\-###,###,###,###,##0.000_ ;??\-??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b/>
      <sz val="12"/>
      <color rgb="FF000000"/>
      <name val="Arial"/>
    </font>
    <font>
      <i/>
      <sz val="12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7" fillId="0" borderId="0"/>
  </cellStyleXfs>
  <cellXfs count="17">
    <xf numFmtId="0" fontId="0" fillId="0" borderId="0" xfId="0"/>
    <xf numFmtId="0" fontId="3" fillId="0" borderId="0" xfId="2"/>
    <xf numFmtId="164" fontId="3" fillId="0" borderId="0" xfId="2" applyNumberFormat="1"/>
    <xf numFmtId="0" fontId="6" fillId="0" borderId="1" xfId="2" applyFont="1" applyBorder="1" applyAlignment="1">
      <alignment horizontal="center" vertical="center" wrapText="1"/>
    </xf>
    <xf numFmtId="0" fontId="6" fillId="0" borderId="0" xfId="2" applyFont="1"/>
    <xf numFmtId="164" fontId="3" fillId="0" borderId="2" xfId="2" applyNumberFormat="1" applyBorder="1"/>
    <xf numFmtId="0" fontId="6" fillId="0" borderId="2" xfId="2" applyFont="1" applyBorder="1"/>
    <xf numFmtId="0" fontId="2" fillId="0" borderId="0" xfId="0" applyFont="1"/>
    <xf numFmtId="0" fontId="8" fillId="0" borderId="0" xfId="3" applyFont="1"/>
    <xf numFmtId="0" fontId="8" fillId="0" borderId="2" xfId="3" applyFont="1" applyBorder="1"/>
    <xf numFmtId="44" fontId="0" fillId="0" borderId="0" xfId="1" applyFont="1"/>
    <xf numFmtId="164" fontId="7" fillId="0" borderId="0" xfId="3" applyNumberFormat="1"/>
    <xf numFmtId="164" fontId="7" fillId="0" borderId="2" xfId="3" applyNumberFormat="1" applyBorder="1"/>
    <xf numFmtId="0" fontId="5" fillId="0" borderId="0" xfId="2" applyFont="1" applyAlignment="1">
      <alignment horizontal="center" vertical="center" wrapText="1"/>
    </xf>
    <xf numFmtId="0" fontId="3" fillId="0" borderId="0" xfId="2"/>
    <xf numFmtId="0" fontId="4" fillId="0" borderId="0" xfId="2" applyFont="1" applyAlignment="1">
      <alignment horizontal="center" vertical="center" wrapText="1"/>
    </xf>
    <xf numFmtId="0" fontId="6" fillId="0" borderId="0" xfId="2" applyFont="1" applyFill="1" applyBorder="1"/>
  </cellXfs>
  <cellStyles count="4">
    <cellStyle name="Currency" xfId="1" builtinId="4"/>
    <cellStyle name="Normal" xfId="0" builtinId="0"/>
    <cellStyle name="Normal 2" xfId="2" xr:uid="{403C7DFE-A2B6-453A-8FB9-32699751ADDD}"/>
    <cellStyle name="Normal 3" xfId="3" xr:uid="{9190AC35-D1DA-46A8-8EB0-C568C4E638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BED34-57CD-487B-9171-D3619AF79C4C}">
  <dimension ref="A1:M31"/>
  <sheetViews>
    <sheetView workbookViewId="0">
      <selection activeCell="B5" sqref="B5:I5"/>
    </sheetView>
  </sheetViews>
  <sheetFormatPr defaultRowHeight="15" x14ac:dyDescent="0.25"/>
  <cols>
    <col min="1" max="1" width="8" bestFit="1" customWidth="1"/>
    <col min="2" max="2" width="9.7109375" bestFit="1" customWidth="1"/>
    <col min="3" max="3" width="10.7109375" bestFit="1" customWidth="1"/>
    <col min="4" max="4" width="8.5703125" bestFit="1" customWidth="1"/>
    <col min="5" max="5" width="8.140625" bestFit="1" customWidth="1"/>
    <col min="6" max="6" width="9.710937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6" bestFit="1" customWidth="1"/>
  </cols>
  <sheetData>
    <row r="1" spans="1:13" x14ac:dyDescent="0.25">
      <c r="A1" s="15" t="s">
        <v>20</v>
      </c>
      <c r="B1" s="14"/>
      <c r="C1" s="14"/>
      <c r="D1" s="14"/>
      <c r="E1" s="14"/>
      <c r="F1" s="14"/>
      <c r="G1" s="14"/>
      <c r="H1" s="14"/>
      <c r="I1" s="14"/>
    </row>
    <row r="2" spans="1:13" x14ac:dyDescent="0.25">
      <c r="A2" s="15" t="s">
        <v>21</v>
      </c>
      <c r="B2" s="14"/>
      <c r="C2" s="14"/>
      <c r="D2" s="14"/>
      <c r="E2" s="14"/>
      <c r="F2" s="14"/>
      <c r="G2" s="14"/>
      <c r="H2" s="14"/>
      <c r="I2" s="14"/>
    </row>
    <row r="3" spans="1:13" x14ac:dyDescent="0.25">
      <c r="A3" s="13" t="s">
        <v>22</v>
      </c>
      <c r="B3" s="14"/>
      <c r="C3" s="14"/>
      <c r="D3" s="14"/>
      <c r="E3" s="14"/>
      <c r="F3" s="14"/>
      <c r="G3" s="14"/>
      <c r="H3" s="14"/>
      <c r="I3" s="14"/>
      <c r="J3" t="s">
        <v>38</v>
      </c>
    </row>
    <row r="4" spans="1:1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t="s">
        <v>39</v>
      </c>
      <c r="K4" s="2">
        <v>5.3869999999999996</v>
      </c>
      <c r="L4" t="s">
        <v>40</v>
      </c>
      <c r="M4">
        <f>K4*1000000</f>
        <v>5387000</v>
      </c>
    </row>
    <row r="5" spans="1:13" ht="39" thickBot="1" x14ac:dyDescent="0.3">
      <c r="A5" s="3" t="s">
        <v>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</row>
    <row r="6" spans="1:13" x14ac:dyDescent="0.25">
      <c r="A6" s="4" t="s">
        <v>23</v>
      </c>
      <c r="B6" s="2">
        <v>1815.148584</v>
      </c>
      <c r="C6" s="2">
        <v>4537.44445</v>
      </c>
      <c r="D6" s="2">
        <v>0</v>
      </c>
      <c r="E6" s="2">
        <v>121.81100000000001</v>
      </c>
      <c r="F6" s="2">
        <v>1181.030025</v>
      </c>
      <c r="G6" s="2">
        <v>202.8163836402</v>
      </c>
      <c r="H6" s="2">
        <v>1649.0684217916</v>
      </c>
      <c r="I6" s="2">
        <v>9507.3188644317997</v>
      </c>
    </row>
    <row r="7" spans="1:13" x14ac:dyDescent="0.25">
      <c r="A7" s="4" t="s">
        <v>24</v>
      </c>
      <c r="B7" s="2">
        <v>1974.6698799999999</v>
      </c>
      <c r="C7" s="2">
        <v>4963.1980000000003</v>
      </c>
      <c r="D7" s="2">
        <v>0</v>
      </c>
      <c r="E7" s="2">
        <v>126.15</v>
      </c>
      <c r="F7" s="2">
        <v>1153.1784</v>
      </c>
      <c r="G7" s="2">
        <v>145.7434106</v>
      </c>
      <c r="H7" s="2">
        <v>1676.268</v>
      </c>
      <c r="I7" s="2">
        <v>10039.2076906</v>
      </c>
    </row>
    <row r="8" spans="1:13" x14ac:dyDescent="0.25">
      <c r="A8" s="4" t="s">
        <v>25</v>
      </c>
      <c r="B8" s="2">
        <v>2232.011</v>
      </c>
      <c r="C8" s="2">
        <v>5867.8580000000002</v>
      </c>
      <c r="D8" s="2">
        <v>0</v>
      </c>
      <c r="E8" s="2">
        <v>171.11199999999999</v>
      </c>
      <c r="F8" s="2">
        <v>1212.904</v>
      </c>
      <c r="G8" s="2">
        <v>166.00700000000001</v>
      </c>
      <c r="H8" s="2">
        <v>1666.8340049999999</v>
      </c>
      <c r="I8" s="2">
        <v>11316.726005</v>
      </c>
    </row>
    <row r="9" spans="1:13" x14ac:dyDescent="0.25">
      <c r="A9" s="4" t="s">
        <v>26</v>
      </c>
      <c r="B9" s="2">
        <v>2193.4920000000002</v>
      </c>
      <c r="C9" s="2">
        <v>6852.3370000000004</v>
      </c>
      <c r="D9" s="2">
        <v>0.13600000000000001</v>
      </c>
      <c r="E9" s="2">
        <v>178.31899999999999</v>
      </c>
      <c r="F9" s="2">
        <v>1297.0182</v>
      </c>
      <c r="G9" s="2">
        <v>164.541</v>
      </c>
      <c r="H9" s="2">
        <v>1752.578</v>
      </c>
      <c r="I9" s="2">
        <v>12438.421200000001</v>
      </c>
    </row>
    <row r="10" spans="1:13" x14ac:dyDescent="0.25">
      <c r="A10" s="4" t="s">
        <v>27</v>
      </c>
      <c r="B10" s="2">
        <v>2362.5149999999999</v>
      </c>
      <c r="C10" s="2">
        <v>7654.1310000000003</v>
      </c>
      <c r="D10" s="2">
        <v>5.3869999999999996</v>
      </c>
      <c r="E10" s="2">
        <v>183.18</v>
      </c>
      <c r="F10" s="2">
        <v>1306.587170859</v>
      </c>
      <c r="G10" s="2">
        <v>33.328800000000001</v>
      </c>
      <c r="H10" s="2">
        <v>1768.42</v>
      </c>
      <c r="I10" s="2">
        <v>13313.548970858999</v>
      </c>
    </row>
    <row r="11" spans="1:13" x14ac:dyDescent="0.25">
      <c r="A11" s="4" t="s">
        <v>28</v>
      </c>
      <c r="B11" s="2">
        <v>2543.3200000000002</v>
      </c>
      <c r="C11" s="2">
        <v>8319.5889999999999</v>
      </c>
      <c r="D11" s="2">
        <v>14.772</v>
      </c>
      <c r="E11" s="2">
        <v>176.56399999999999</v>
      </c>
      <c r="F11" s="2">
        <v>1427.191912</v>
      </c>
      <c r="G11" s="2">
        <v>29.633800000000001</v>
      </c>
      <c r="H11" s="2">
        <v>1838.059</v>
      </c>
      <c r="I11" s="2">
        <v>14349.129712</v>
      </c>
    </row>
    <row r="12" spans="1:13" x14ac:dyDescent="0.25">
      <c r="A12" s="4" t="s">
        <v>29</v>
      </c>
      <c r="B12" s="2">
        <v>2543.3420000000001</v>
      </c>
      <c r="C12" s="2">
        <v>8916.1820000000007</v>
      </c>
      <c r="D12" s="2">
        <v>15.173999999999999</v>
      </c>
      <c r="E12" s="2">
        <v>102.533</v>
      </c>
      <c r="F12" s="2">
        <v>1439.8207506619999</v>
      </c>
      <c r="G12" s="2">
        <v>28.263999999999999</v>
      </c>
      <c r="H12" s="2">
        <v>1957.0470700000001</v>
      </c>
      <c r="I12" s="2">
        <v>15002.362820662</v>
      </c>
    </row>
    <row r="13" spans="1:13" x14ac:dyDescent="0.25">
      <c r="A13" s="4" t="s">
        <v>30</v>
      </c>
      <c r="B13" s="2">
        <v>2555.6869999999999</v>
      </c>
      <c r="C13" s="2">
        <v>9076.7579999999998</v>
      </c>
      <c r="D13" s="2">
        <v>18.542999999999999</v>
      </c>
      <c r="E13" s="2">
        <v>136.44800000000001</v>
      </c>
      <c r="F13" s="2">
        <v>1560.0809999999999</v>
      </c>
      <c r="G13" s="2">
        <v>27.666</v>
      </c>
      <c r="H13" s="2">
        <v>2067.1750000000002</v>
      </c>
      <c r="I13" s="2">
        <v>15442.358</v>
      </c>
    </row>
    <row r="14" spans="1:13" x14ac:dyDescent="0.25">
      <c r="A14" s="4" t="s">
        <v>31</v>
      </c>
      <c r="B14" s="2">
        <v>2696.6019999999999</v>
      </c>
      <c r="C14" s="2">
        <v>9547.33</v>
      </c>
      <c r="D14" s="2">
        <v>14.688000000000001</v>
      </c>
      <c r="E14" s="2">
        <v>187.95</v>
      </c>
      <c r="F14" s="2">
        <v>1600.9380000000001</v>
      </c>
      <c r="G14" s="2">
        <v>22.149000000000001</v>
      </c>
      <c r="H14" s="2">
        <v>2177.1619999999998</v>
      </c>
      <c r="I14" s="2">
        <v>16246.819</v>
      </c>
    </row>
    <row r="15" spans="1:13" x14ac:dyDescent="0.25">
      <c r="A15" s="4" t="s">
        <v>32</v>
      </c>
      <c r="B15" s="2">
        <v>2638.6219999999998</v>
      </c>
      <c r="C15" s="2">
        <v>10095.536</v>
      </c>
      <c r="D15" s="2">
        <v>14.1</v>
      </c>
      <c r="E15" s="2">
        <v>208.547</v>
      </c>
      <c r="F15" s="2">
        <v>1626.8969999999999</v>
      </c>
      <c r="G15" s="2">
        <v>22.170999999999999</v>
      </c>
      <c r="H15" s="2">
        <v>2308.3490000000002</v>
      </c>
      <c r="I15" s="2">
        <v>16914.222000000002</v>
      </c>
    </row>
    <row r="16" spans="1:13" x14ac:dyDescent="0.25">
      <c r="A16" s="4" t="s">
        <v>33</v>
      </c>
      <c r="B16" s="2">
        <v>2931.4601200000002</v>
      </c>
      <c r="C16" s="2">
        <v>10380.762629999999</v>
      </c>
      <c r="D16" s="2">
        <v>14.753</v>
      </c>
      <c r="E16" s="2">
        <v>210.846</v>
      </c>
      <c r="F16" s="2">
        <v>1682.7728099999999</v>
      </c>
      <c r="G16" s="2">
        <v>21.195</v>
      </c>
      <c r="H16" s="2">
        <v>2375.2771054300001</v>
      </c>
      <c r="I16" s="2">
        <v>17617.06666543</v>
      </c>
    </row>
    <row r="17" spans="1:9" x14ac:dyDescent="0.25">
      <c r="A17" s="4" t="s">
        <v>34</v>
      </c>
      <c r="B17" s="2">
        <v>3085.2849999999999</v>
      </c>
      <c r="C17" s="2">
        <v>10579.125</v>
      </c>
      <c r="D17" s="2">
        <v>6.8120000000000003</v>
      </c>
      <c r="E17" s="2">
        <v>201.72900000000001</v>
      </c>
      <c r="F17" s="2">
        <v>1749.6005399999999</v>
      </c>
      <c r="G17" s="2">
        <v>21.175999999999998</v>
      </c>
      <c r="H17" s="2">
        <v>2569.1100327300001</v>
      </c>
      <c r="I17" s="2">
        <v>18212.837572730001</v>
      </c>
    </row>
    <row r="18" spans="1:9" x14ac:dyDescent="0.25">
      <c r="A18" s="4" t="s">
        <v>35</v>
      </c>
      <c r="B18" s="2">
        <v>3210.92250861</v>
      </c>
      <c r="C18" s="2">
        <v>10184.159986729999</v>
      </c>
      <c r="D18" s="2">
        <v>3.7709999999999999</v>
      </c>
      <c r="E18" s="2">
        <v>228.44360626</v>
      </c>
      <c r="F18" s="2">
        <v>1855.96736487</v>
      </c>
      <c r="G18" s="2">
        <v>22.31</v>
      </c>
      <c r="H18" s="2">
        <v>2594.4810279399999</v>
      </c>
      <c r="I18" s="2">
        <v>18100.05549441</v>
      </c>
    </row>
    <row r="19" spans="1:9" x14ac:dyDescent="0.25">
      <c r="A19" s="4" t="s">
        <v>36</v>
      </c>
      <c r="B19" s="2">
        <v>3462.9520000000002</v>
      </c>
      <c r="C19" s="2">
        <v>10468.352192169999</v>
      </c>
      <c r="D19" s="2">
        <v>0.76100000000000001</v>
      </c>
      <c r="E19" s="2">
        <v>260.05804929999999</v>
      </c>
      <c r="F19" s="2">
        <v>1995.9912916000001</v>
      </c>
      <c r="G19" s="2">
        <v>23.224</v>
      </c>
      <c r="H19" s="2">
        <v>2827.8248655000002</v>
      </c>
      <c r="I19" s="2">
        <v>19039.163398569999</v>
      </c>
    </row>
    <row r="20" spans="1:9" x14ac:dyDescent="0.25">
      <c r="A20" s="4" t="s">
        <v>37</v>
      </c>
      <c r="B20" s="2">
        <v>3519.9934737899998</v>
      </c>
      <c r="C20" s="2">
        <v>10223.309956999999</v>
      </c>
      <c r="D20" s="2">
        <v>0</v>
      </c>
      <c r="E20" s="2">
        <v>261.85010675000001</v>
      </c>
      <c r="F20" s="2">
        <v>1489.676719044</v>
      </c>
      <c r="G20" s="2">
        <v>19.925000000000001</v>
      </c>
      <c r="H20" s="2">
        <v>2941.331741</v>
      </c>
      <c r="I20" s="2">
        <v>18456.086997584</v>
      </c>
    </row>
    <row r="21" spans="1:9" x14ac:dyDescent="0.25">
      <c r="A21" s="4" t="s">
        <v>0</v>
      </c>
      <c r="B21" s="2">
        <v>3693.932859</v>
      </c>
      <c r="C21" s="2">
        <v>10623.507616000001</v>
      </c>
      <c r="D21" s="2">
        <v>0</v>
      </c>
      <c r="E21" s="2">
        <v>285.19230599999997</v>
      </c>
      <c r="F21" s="2">
        <v>1775.171</v>
      </c>
      <c r="G21" s="2">
        <v>24.806000000000001</v>
      </c>
      <c r="H21" s="2">
        <v>3018.7957609999999</v>
      </c>
      <c r="I21" s="2">
        <v>19421.405542</v>
      </c>
    </row>
    <row r="22" spans="1:9" x14ac:dyDescent="0.25">
      <c r="A22" s="4" t="s">
        <v>2</v>
      </c>
      <c r="B22" s="2">
        <v>4081.0916699999998</v>
      </c>
      <c r="C22" s="2">
        <v>10911.185592</v>
      </c>
      <c r="D22" s="2">
        <v>0</v>
      </c>
      <c r="E22" s="2">
        <v>307.15191700000003</v>
      </c>
      <c r="F22" s="2">
        <v>1968.269108</v>
      </c>
      <c r="G22" s="2">
        <v>24.312000000000001</v>
      </c>
      <c r="H22" s="2">
        <v>3256.7530179999999</v>
      </c>
      <c r="I22" s="2">
        <v>20548.763305</v>
      </c>
    </row>
    <row r="23" spans="1:9" x14ac:dyDescent="0.25">
      <c r="A23" s="4" t="s">
        <v>3</v>
      </c>
      <c r="B23" s="2">
        <v>4119.3860240000004</v>
      </c>
      <c r="C23" s="2">
        <v>10827.929425</v>
      </c>
      <c r="D23" s="2">
        <v>0</v>
      </c>
      <c r="E23" s="2">
        <v>321.22477700000002</v>
      </c>
      <c r="F23" s="2">
        <v>2153.6608919999999</v>
      </c>
      <c r="G23" s="2">
        <v>25.164000000000001</v>
      </c>
      <c r="H23" s="2">
        <v>3348.1812380000001</v>
      </c>
      <c r="I23" s="2">
        <v>20795.546355999999</v>
      </c>
    </row>
    <row r="24" spans="1:9" x14ac:dyDescent="0.25">
      <c r="A24" s="4" t="s">
        <v>4</v>
      </c>
      <c r="B24" s="2">
        <v>4388.7491060000002</v>
      </c>
      <c r="C24" s="2">
        <v>11052.39451115</v>
      </c>
      <c r="D24" s="2">
        <v>0</v>
      </c>
      <c r="E24" s="2">
        <v>327.15991351999998</v>
      </c>
      <c r="F24" s="2">
        <v>1953.0906415280001</v>
      </c>
      <c r="G24" s="2">
        <v>26.803999999999998</v>
      </c>
      <c r="H24" s="2">
        <v>3533.4494444818001</v>
      </c>
      <c r="I24" s="2">
        <v>21281.647616679798</v>
      </c>
    </row>
    <row r="25" spans="1:9" x14ac:dyDescent="0.25">
      <c r="A25" s="4" t="s">
        <v>5</v>
      </c>
      <c r="B25" s="2">
        <v>5174.2645679999996</v>
      </c>
      <c r="C25" s="2">
        <v>11588.90726</v>
      </c>
      <c r="D25" s="2">
        <v>0</v>
      </c>
      <c r="E25" s="2">
        <v>326.79416469</v>
      </c>
      <c r="F25" s="2">
        <v>1993.2382488799999</v>
      </c>
      <c r="G25" s="2">
        <v>23.09</v>
      </c>
      <c r="H25" s="2">
        <v>3801.9761290000001</v>
      </c>
      <c r="I25" s="2">
        <v>22908.270370570001</v>
      </c>
    </row>
    <row r="26" spans="1:9" x14ac:dyDescent="0.25">
      <c r="A26" s="4" t="s">
        <v>6</v>
      </c>
      <c r="B26" s="2">
        <v>5194.8651414200003</v>
      </c>
      <c r="C26" s="2">
        <v>12074.258</v>
      </c>
      <c r="D26" s="2">
        <v>8.0000000000000002E-3</v>
      </c>
      <c r="E26" s="2">
        <v>345.84417237999997</v>
      </c>
      <c r="F26" s="2">
        <v>2138.3032747500001</v>
      </c>
      <c r="G26" s="2">
        <v>31.77</v>
      </c>
      <c r="H26" s="2">
        <v>4019.6021500000002</v>
      </c>
      <c r="I26" s="2">
        <v>23804.650738550001</v>
      </c>
    </row>
    <row r="27" spans="1:9" x14ac:dyDescent="0.25">
      <c r="A27" s="4" t="s">
        <v>7</v>
      </c>
      <c r="B27" s="2">
        <v>4790.0405252399996</v>
      </c>
      <c r="C27" s="2">
        <v>12136.232498679999</v>
      </c>
      <c r="D27" s="2">
        <v>4.5649999999999996E-3</v>
      </c>
      <c r="E27" s="2">
        <v>356.78954321499998</v>
      </c>
      <c r="F27" s="2">
        <v>2003.22876428</v>
      </c>
      <c r="G27" s="2">
        <v>34.35</v>
      </c>
      <c r="H27" s="2">
        <v>4376.9653968999</v>
      </c>
      <c r="I27" s="2">
        <v>23697.611293314902</v>
      </c>
    </row>
    <row r="28" spans="1:9" x14ac:dyDescent="0.25">
      <c r="A28" s="4" t="s">
        <v>8</v>
      </c>
      <c r="B28" s="2">
        <v>5100.5828034200003</v>
      </c>
      <c r="C28" s="2">
        <v>12520.4220878</v>
      </c>
      <c r="D28" s="2">
        <v>1E-3</v>
      </c>
      <c r="E28" s="2">
        <v>354.67019465999999</v>
      </c>
      <c r="F28" s="2">
        <v>2095.34005349787</v>
      </c>
      <c r="G28" s="2">
        <v>34.61</v>
      </c>
      <c r="H28" s="2">
        <v>4946.7385442878503</v>
      </c>
      <c r="I28" s="2">
        <v>25052.364683665699</v>
      </c>
    </row>
    <row r="29" spans="1:9" x14ac:dyDescent="0.25">
      <c r="A29" s="4" t="s">
        <v>9</v>
      </c>
      <c r="B29" s="2">
        <v>4859.8574942400001</v>
      </c>
      <c r="C29" s="2">
        <v>12717.24817253</v>
      </c>
      <c r="D29" s="2">
        <v>0.81799999999999995</v>
      </c>
      <c r="E29" s="2">
        <v>358.51212142700001</v>
      </c>
      <c r="F29" s="2">
        <v>2583.75604083909</v>
      </c>
      <c r="G29" s="2">
        <v>31.913</v>
      </c>
      <c r="H29" s="2">
        <v>5030.1239692768704</v>
      </c>
      <c r="I29" s="2">
        <v>25582.228798312899</v>
      </c>
    </row>
    <row r="30" spans="1:9" x14ac:dyDescent="0.25">
      <c r="A30" s="4" t="s">
        <v>10</v>
      </c>
      <c r="B30" s="2">
        <v>3514.2980396600001</v>
      </c>
      <c r="C30" s="2">
        <v>10198.204085629999</v>
      </c>
      <c r="D30" s="2">
        <v>3.79</v>
      </c>
      <c r="E30" s="2">
        <v>306.53872114500001</v>
      </c>
      <c r="F30" s="2">
        <v>2624.1165947229501</v>
      </c>
      <c r="G30" s="2">
        <v>29.2</v>
      </c>
      <c r="H30" s="2">
        <v>4567.0981446803698</v>
      </c>
      <c r="I30" s="2">
        <v>21243.2455858383</v>
      </c>
    </row>
    <row r="31" spans="1:9" ht="15.75" thickBot="1" x14ac:dyDescent="0.3">
      <c r="A31" s="6" t="s">
        <v>11</v>
      </c>
      <c r="B31" s="5">
        <v>2728.6412413399999</v>
      </c>
      <c r="C31" s="5">
        <v>12182.119521140001</v>
      </c>
      <c r="D31" s="5">
        <v>11.127000000000001</v>
      </c>
      <c r="E31" s="5">
        <v>419.46543752999997</v>
      </c>
      <c r="F31" s="5">
        <v>2837.9784296507401</v>
      </c>
      <c r="G31" s="5">
        <v>44.613</v>
      </c>
      <c r="H31" s="5">
        <v>5815.0920673321998</v>
      </c>
      <c r="I31" s="5">
        <v>24039.036696992898</v>
      </c>
    </row>
  </sheetData>
  <mergeCells count="3">
    <mergeCell ref="A3:I3"/>
    <mergeCell ref="A1:I1"/>
    <mergeCell ref="A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25C1-9A67-40B7-898A-23FA1D9A7E52}">
  <sheetPr filterMode="1"/>
  <dimension ref="A1:G209"/>
  <sheetViews>
    <sheetView tabSelected="1" topLeftCell="A100" workbookViewId="0">
      <selection sqref="A1:E209"/>
    </sheetView>
  </sheetViews>
  <sheetFormatPr defaultRowHeight="15" x14ac:dyDescent="0.25"/>
  <cols>
    <col min="3" max="3" width="10.7109375" bestFit="1" customWidth="1"/>
    <col min="4" max="4" width="19" bestFit="1" customWidth="1"/>
    <col min="5" max="5" width="10.28515625" bestFit="1" customWidth="1"/>
  </cols>
  <sheetData>
    <row r="1" spans="1:7" x14ac:dyDescent="0.25">
      <c r="A1" s="7" t="s">
        <v>41</v>
      </c>
      <c r="B1" s="7" t="s">
        <v>42</v>
      </c>
      <c r="C1" s="7" t="s">
        <v>43</v>
      </c>
      <c r="D1" s="7" t="s">
        <v>53</v>
      </c>
      <c r="E1" s="7" t="s">
        <v>54</v>
      </c>
      <c r="G1" t="s">
        <v>45</v>
      </c>
    </row>
    <row r="2" spans="1:7" hidden="1" x14ac:dyDescent="0.25">
      <c r="A2" s="8" t="s">
        <v>23</v>
      </c>
      <c r="B2" t="s">
        <v>44</v>
      </c>
      <c r="C2" s="11">
        <v>3762.0280317915999</v>
      </c>
      <c r="D2" s="10">
        <f>C2*1000000</f>
        <v>3762028031.7915998</v>
      </c>
      <c r="E2">
        <f>LEFT(A2, 4)+1</f>
        <v>1996</v>
      </c>
      <c r="F2" t="b">
        <f>IF(E2&gt;=2010, TRUE, FALSE)</f>
        <v>0</v>
      </c>
    </row>
    <row r="3" spans="1:7" hidden="1" x14ac:dyDescent="0.25">
      <c r="A3" s="8" t="s">
        <v>24</v>
      </c>
      <c r="B3" t="s">
        <v>44</v>
      </c>
      <c r="C3" s="11">
        <v>3961.9850000000001</v>
      </c>
      <c r="D3" s="10">
        <f t="shared" ref="D3:D66" si="0">C3*1000000</f>
        <v>3961985000</v>
      </c>
      <c r="E3">
        <f t="shared" ref="E3:E66" si="1">LEFT(A3, 4)+1</f>
        <v>1997</v>
      </c>
      <c r="F3" t="b">
        <f t="shared" ref="F3:F66" si="2">IF(E3&gt;=2010, TRUE, FALSE)</f>
        <v>0</v>
      </c>
    </row>
    <row r="4" spans="1:7" hidden="1" x14ac:dyDescent="0.25">
      <c r="A4" s="8" t="s">
        <v>25</v>
      </c>
      <c r="B4" t="s">
        <v>44</v>
      </c>
      <c r="C4" s="11">
        <v>4527.701</v>
      </c>
      <c r="D4" s="10">
        <f t="shared" si="0"/>
        <v>4527701000</v>
      </c>
      <c r="E4">
        <f t="shared" si="1"/>
        <v>1998</v>
      </c>
      <c r="F4" t="b">
        <f t="shared" si="2"/>
        <v>0</v>
      </c>
    </row>
    <row r="5" spans="1:7" hidden="1" x14ac:dyDescent="0.25">
      <c r="A5" s="8" t="s">
        <v>26</v>
      </c>
      <c r="B5" t="s">
        <v>44</v>
      </c>
      <c r="C5" s="11">
        <v>5104.8469999999998</v>
      </c>
      <c r="D5" s="10">
        <f t="shared" si="0"/>
        <v>5104847000</v>
      </c>
      <c r="E5">
        <f t="shared" si="1"/>
        <v>1999</v>
      </c>
      <c r="F5" t="b">
        <f t="shared" si="2"/>
        <v>0</v>
      </c>
    </row>
    <row r="6" spans="1:7" hidden="1" x14ac:dyDescent="0.25">
      <c r="A6" s="8" t="s">
        <v>27</v>
      </c>
      <c r="B6" t="s">
        <v>44</v>
      </c>
      <c r="C6" s="11">
        <v>5520.4520000000002</v>
      </c>
      <c r="D6" s="10">
        <f t="shared" si="0"/>
        <v>5520452000</v>
      </c>
      <c r="E6">
        <f t="shared" si="1"/>
        <v>2000</v>
      </c>
      <c r="F6" t="b">
        <f t="shared" si="2"/>
        <v>0</v>
      </c>
    </row>
    <row r="7" spans="1:7" hidden="1" x14ac:dyDescent="0.25">
      <c r="A7" s="8" t="s">
        <v>28</v>
      </c>
      <c r="B7" t="s">
        <v>44</v>
      </c>
      <c r="C7" s="11">
        <v>5886.62</v>
      </c>
      <c r="D7" s="10">
        <f t="shared" si="0"/>
        <v>5886620000</v>
      </c>
      <c r="E7">
        <f t="shared" si="1"/>
        <v>2001</v>
      </c>
      <c r="F7" t="b">
        <f t="shared" si="2"/>
        <v>0</v>
      </c>
    </row>
    <row r="8" spans="1:7" hidden="1" x14ac:dyDescent="0.25">
      <c r="A8" s="8" t="s">
        <v>29</v>
      </c>
      <c r="B8" t="s">
        <v>44</v>
      </c>
      <c r="C8" s="11">
        <v>6047.2420000000002</v>
      </c>
      <c r="D8" s="10">
        <f t="shared" si="0"/>
        <v>6047242000</v>
      </c>
      <c r="E8">
        <f t="shared" si="1"/>
        <v>2002</v>
      </c>
      <c r="F8" t="b">
        <f t="shared" si="2"/>
        <v>0</v>
      </c>
    </row>
    <row r="9" spans="1:7" hidden="1" x14ac:dyDescent="0.25">
      <c r="A9" s="8" t="s">
        <v>30</v>
      </c>
      <c r="B9" t="s">
        <v>44</v>
      </c>
      <c r="C9" s="11">
        <v>6312.7060000000001</v>
      </c>
      <c r="D9" s="10">
        <f t="shared" si="0"/>
        <v>6312706000</v>
      </c>
      <c r="E9">
        <f t="shared" si="1"/>
        <v>2003</v>
      </c>
      <c r="F9" t="b">
        <f t="shared" si="2"/>
        <v>0</v>
      </c>
    </row>
    <row r="10" spans="1:7" hidden="1" x14ac:dyDescent="0.25">
      <c r="A10" s="8" t="s">
        <v>31</v>
      </c>
      <c r="B10" t="s">
        <v>44</v>
      </c>
      <c r="C10" s="11">
        <v>6614.3140000000003</v>
      </c>
      <c r="D10" s="10">
        <f t="shared" si="0"/>
        <v>6614314000</v>
      </c>
      <c r="E10">
        <f t="shared" si="1"/>
        <v>2004</v>
      </c>
      <c r="F10" t="b">
        <f t="shared" si="2"/>
        <v>0</v>
      </c>
    </row>
    <row r="11" spans="1:7" hidden="1" x14ac:dyDescent="0.25">
      <c r="A11" s="8" t="s">
        <v>32</v>
      </c>
      <c r="B11" t="s">
        <v>44</v>
      </c>
      <c r="C11" s="11">
        <v>6924.5659999999998</v>
      </c>
      <c r="D11" s="10">
        <f t="shared" si="0"/>
        <v>6924566000</v>
      </c>
      <c r="E11">
        <f t="shared" si="1"/>
        <v>2005</v>
      </c>
      <c r="F11" t="b">
        <f t="shared" si="2"/>
        <v>0</v>
      </c>
    </row>
    <row r="12" spans="1:7" hidden="1" x14ac:dyDescent="0.25">
      <c r="A12" s="8" t="s">
        <v>33</v>
      </c>
      <c r="B12" t="s">
        <v>44</v>
      </c>
      <c r="C12" s="11">
        <v>7123.0820000000003</v>
      </c>
      <c r="D12" s="10">
        <f t="shared" si="0"/>
        <v>7123082000</v>
      </c>
      <c r="E12">
        <f t="shared" si="1"/>
        <v>2006</v>
      </c>
      <c r="F12" t="b">
        <f t="shared" si="2"/>
        <v>0</v>
      </c>
    </row>
    <row r="13" spans="1:7" hidden="1" x14ac:dyDescent="0.25">
      <c r="A13" s="8" t="s">
        <v>34</v>
      </c>
      <c r="B13" t="s">
        <v>44</v>
      </c>
      <c r="C13" s="11">
        <v>7369.3090000000002</v>
      </c>
      <c r="D13" s="10">
        <f t="shared" si="0"/>
        <v>7369309000</v>
      </c>
      <c r="E13">
        <f t="shared" si="1"/>
        <v>2007</v>
      </c>
      <c r="F13" t="b">
        <f t="shared" si="2"/>
        <v>0</v>
      </c>
    </row>
    <row r="14" spans="1:7" hidden="1" x14ac:dyDescent="0.25">
      <c r="A14" s="8" t="s">
        <v>35</v>
      </c>
      <c r="B14" t="s">
        <v>44</v>
      </c>
      <c r="C14" s="11">
        <v>6845.7830000000004</v>
      </c>
      <c r="D14" s="10">
        <f t="shared" si="0"/>
        <v>6845783000</v>
      </c>
      <c r="E14">
        <f t="shared" si="1"/>
        <v>2008</v>
      </c>
      <c r="F14" t="b">
        <f t="shared" si="2"/>
        <v>0</v>
      </c>
    </row>
    <row r="15" spans="1:7" hidden="1" x14ac:dyDescent="0.25">
      <c r="A15" s="8" t="s">
        <v>36</v>
      </c>
      <c r="B15" t="s">
        <v>44</v>
      </c>
      <c r="C15" s="11">
        <v>7150.3739999999998</v>
      </c>
      <c r="D15" s="10">
        <f t="shared" si="0"/>
        <v>7150374000</v>
      </c>
      <c r="E15">
        <f t="shared" si="1"/>
        <v>2009</v>
      </c>
      <c r="F15" t="b">
        <f t="shared" si="2"/>
        <v>0</v>
      </c>
    </row>
    <row r="16" spans="1:7" x14ac:dyDescent="0.25">
      <c r="A16" s="8" t="s">
        <v>37</v>
      </c>
      <c r="B16" t="s">
        <v>44</v>
      </c>
      <c r="C16" s="11">
        <v>6673.0119999999997</v>
      </c>
      <c r="D16" s="10">
        <f t="shared" si="0"/>
        <v>6673012000</v>
      </c>
      <c r="E16">
        <f t="shared" si="1"/>
        <v>2010</v>
      </c>
      <c r="F16" t="b">
        <f t="shared" si="2"/>
        <v>1</v>
      </c>
    </row>
    <row r="17" spans="1:6" x14ac:dyDescent="0.25">
      <c r="A17" s="8" t="s">
        <v>0</v>
      </c>
      <c r="B17" t="s">
        <v>44</v>
      </c>
      <c r="C17" s="11">
        <v>7444.9849999999997</v>
      </c>
      <c r="D17" s="10">
        <f t="shared" si="0"/>
        <v>7444985000</v>
      </c>
      <c r="E17">
        <f t="shared" si="1"/>
        <v>2011</v>
      </c>
      <c r="F17" t="b">
        <f t="shared" si="2"/>
        <v>1</v>
      </c>
    </row>
    <row r="18" spans="1:6" x14ac:dyDescent="0.25">
      <c r="A18" s="8" t="s">
        <v>2</v>
      </c>
      <c r="B18" t="s">
        <v>44</v>
      </c>
      <c r="C18" s="11">
        <v>7807.9049999999997</v>
      </c>
      <c r="D18" s="10">
        <f t="shared" si="0"/>
        <v>7807905000</v>
      </c>
      <c r="E18">
        <f t="shared" si="1"/>
        <v>2012</v>
      </c>
      <c r="F18" t="b">
        <f t="shared" si="2"/>
        <v>1</v>
      </c>
    </row>
    <row r="19" spans="1:6" x14ac:dyDescent="0.25">
      <c r="A19" s="8" t="s">
        <v>3</v>
      </c>
      <c r="B19" t="s">
        <v>44</v>
      </c>
      <c r="C19" s="11">
        <v>8051.68</v>
      </c>
      <c r="D19" s="10">
        <f t="shared" si="0"/>
        <v>8051680000</v>
      </c>
      <c r="E19">
        <f t="shared" si="1"/>
        <v>2013</v>
      </c>
      <c r="F19" t="b">
        <f t="shared" si="2"/>
        <v>1</v>
      </c>
    </row>
    <row r="20" spans="1:6" x14ac:dyDescent="0.25">
      <c r="A20" s="8" t="s">
        <v>4</v>
      </c>
      <c r="B20" t="s">
        <v>44</v>
      </c>
      <c r="C20" s="11">
        <v>8286.2456755300009</v>
      </c>
      <c r="D20" s="10">
        <f t="shared" si="0"/>
        <v>8286245675.5300007</v>
      </c>
      <c r="E20">
        <f t="shared" si="1"/>
        <v>2014</v>
      </c>
      <c r="F20" t="b">
        <f t="shared" si="2"/>
        <v>1</v>
      </c>
    </row>
    <row r="21" spans="1:6" x14ac:dyDescent="0.25">
      <c r="A21" s="8" t="s">
        <v>5</v>
      </c>
      <c r="B21" t="s">
        <v>44</v>
      </c>
      <c r="C21" s="11">
        <v>8959.75</v>
      </c>
      <c r="D21" s="10">
        <f t="shared" si="0"/>
        <v>8959750000</v>
      </c>
      <c r="E21">
        <f t="shared" si="1"/>
        <v>2015</v>
      </c>
      <c r="F21" t="b">
        <f t="shared" si="2"/>
        <v>1</v>
      </c>
    </row>
    <row r="22" spans="1:6" x14ac:dyDescent="0.25">
      <c r="A22" s="8" t="s">
        <v>6</v>
      </c>
      <c r="B22" t="s">
        <v>44</v>
      </c>
      <c r="C22" s="11">
        <v>9468.3989999999994</v>
      </c>
      <c r="D22" s="10">
        <f t="shared" si="0"/>
        <v>9468399000</v>
      </c>
      <c r="E22">
        <f t="shared" si="1"/>
        <v>2016</v>
      </c>
      <c r="F22" t="b">
        <f t="shared" si="2"/>
        <v>1</v>
      </c>
    </row>
    <row r="23" spans="1:6" x14ac:dyDescent="0.25">
      <c r="A23" s="8" t="s">
        <v>7</v>
      </c>
      <c r="B23" t="s">
        <v>44</v>
      </c>
      <c r="C23" s="11">
        <v>9531.5730000000003</v>
      </c>
      <c r="D23" s="10">
        <f t="shared" si="0"/>
        <v>9531573000</v>
      </c>
      <c r="E23">
        <f t="shared" si="1"/>
        <v>2017</v>
      </c>
      <c r="F23" t="b">
        <f t="shared" si="2"/>
        <v>1</v>
      </c>
    </row>
    <row r="24" spans="1:6" x14ac:dyDescent="0.25">
      <c r="A24" s="8" t="s">
        <v>8</v>
      </c>
      <c r="B24" t="s">
        <v>44</v>
      </c>
      <c r="C24" s="11">
        <v>9836.0360000000001</v>
      </c>
      <c r="D24" s="10">
        <f t="shared" si="0"/>
        <v>9836036000</v>
      </c>
      <c r="E24">
        <f t="shared" si="1"/>
        <v>2018</v>
      </c>
      <c r="F24" t="b">
        <f t="shared" si="2"/>
        <v>1</v>
      </c>
    </row>
    <row r="25" spans="1:6" x14ac:dyDescent="0.25">
      <c r="A25" s="8" t="s">
        <v>9</v>
      </c>
      <c r="B25" t="s">
        <v>44</v>
      </c>
      <c r="C25" s="11">
        <v>9966.3384000000005</v>
      </c>
      <c r="D25" s="10">
        <f t="shared" si="0"/>
        <v>9966338400</v>
      </c>
      <c r="E25">
        <f t="shared" si="1"/>
        <v>2019</v>
      </c>
      <c r="F25" t="b">
        <f t="shared" si="2"/>
        <v>1</v>
      </c>
    </row>
    <row r="26" spans="1:6" x14ac:dyDescent="0.25">
      <c r="A26" s="8" t="s">
        <v>10</v>
      </c>
      <c r="B26" t="s">
        <v>44</v>
      </c>
      <c r="C26" s="11">
        <v>9574.7009999999991</v>
      </c>
      <c r="D26" s="10">
        <f t="shared" si="0"/>
        <v>9574701000</v>
      </c>
      <c r="E26">
        <f t="shared" si="1"/>
        <v>2020</v>
      </c>
      <c r="F26" t="b">
        <f t="shared" si="2"/>
        <v>1</v>
      </c>
    </row>
    <row r="27" spans="1:6" ht="15.75" thickBot="1" x14ac:dyDescent="0.3">
      <c r="A27" s="9" t="s">
        <v>11</v>
      </c>
      <c r="B27" t="s">
        <v>44</v>
      </c>
      <c r="C27" s="12">
        <v>10891.991</v>
      </c>
      <c r="D27" s="10">
        <f t="shared" si="0"/>
        <v>10891991000</v>
      </c>
      <c r="E27">
        <f t="shared" si="1"/>
        <v>2021</v>
      </c>
      <c r="F27" t="b">
        <f t="shared" si="2"/>
        <v>1</v>
      </c>
    </row>
    <row r="28" spans="1:6" hidden="1" x14ac:dyDescent="0.25">
      <c r="A28" s="8" t="s">
        <v>23</v>
      </c>
      <c r="B28" t="s">
        <v>46</v>
      </c>
      <c r="C28" s="11">
        <v>2545.837</v>
      </c>
      <c r="D28" s="10">
        <f t="shared" si="0"/>
        <v>2545837000</v>
      </c>
      <c r="E28">
        <f t="shared" si="1"/>
        <v>1996</v>
      </c>
      <c r="F28" t="b">
        <f t="shared" si="2"/>
        <v>0</v>
      </c>
    </row>
    <row r="29" spans="1:6" hidden="1" x14ac:dyDescent="0.25">
      <c r="A29" s="8" t="s">
        <v>24</v>
      </c>
      <c r="B29" t="s">
        <v>46</v>
      </c>
      <c r="C29" s="11">
        <v>2756.7363999999998</v>
      </c>
      <c r="D29" s="10">
        <f t="shared" si="0"/>
        <v>2756736400</v>
      </c>
      <c r="E29">
        <f t="shared" si="1"/>
        <v>1997</v>
      </c>
      <c r="F29" t="b">
        <f t="shared" si="2"/>
        <v>0</v>
      </c>
    </row>
    <row r="30" spans="1:6" hidden="1" x14ac:dyDescent="0.25">
      <c r="A30" s="8" t="s">
        <v>25</v>
      </c>
      <c r="B30" t="s">
        <v>46</v>
      </c>
      <c r="C30" s="11">
        <v>3197.0970000000002</v>
      </c>
      <c r="D30" s="10">
        <f t="shared" si="0"/>
        <v>3197097000</v>
      </c>
      <c r="E30">
        <f t="shared" si="1"/>
        <v>1998</v>
      </c>
      <c r="F30" t="b">
        <f t="shared" si="2"/>
        <v>0</v>
      </c>
    </row>
    <row r="31" spans="1:6" hidden="1" x14ac:dyDescent="0.25">
      <c r="A31" s="8" t="s">
        <v>26</v>
      </c>
      <c r="B31" t="s">
        <v>46</v>
      </c>
      <c r="C31" s="11">
        <v>3456.7959999999998</v>
      </c>
      <c r="D31" s="10">
        <f t="shared" si="0"/>
        <v>3456796000</v>
      </c>
      <c r="E31">
        <f t="shared" si="1"/>
        <v>1999</v>
      </c>
      <c r="F31" t="b">
        <f t="shared" si="2"/>
        <v>0</v>
      </c>
    </row>
    <row r="32" spans="1:6" hidden="1" x14ac:dyDescent="0.25">
      <c r="A32" s="8" t="s">
        <v>27</v>
      </c>
      <c r="B32" t="s">
        <v>46</v>
      </c>
      <c r="C32" s="11">
        <v>3782.6</v>
      </c>
      <c r="D32" s="10">
        <f t="shared" si="0"/>
        <v>3782600000</v>
      </c>
      <c r="E32">
        <f t="shared" si="1"/>
        <v>2000</v>
      </c>
      <c r="F32" t="b">
        <f t="shared" si="2"/>
        <v>0</v>
      </c>
    </row>
    <row r="33" spans="1:6" hidden="1" x14ac:dyDescent="0.25">
      <c r="A33" s="8" t="s">
        <v>28</v>
      </c>
      <c r="B33" t="s">
        <v>46</v>
      </c>
      <c r="C33" s="11">
        <v>4169.1580000000004</v>
      </c>
      <c r="D33" s="10">
        <f t="shared" si="0"/>
        <v>4169158000.0000005</v>
      </c>
      <c r="E33">
        <f t="shared" si="1"/>
        <v>2001</v>
      </c>
      <c r="F33" t="b">
        <f t="shared" si="2"/>
        <v>0</v>
      </c>
    </row>
    <row r="34" spans="1:6" hidden="1" x14ac:dyDescent="0.25">
      <c r="A34" s="8" t="s">
        <v>29</v>
      </c>
      <c r="B34" t="s">
        <v>46</v>
      </c>
      <c r="C34" s="11">
        <v>4366.28</v>
      </c>
      <c r="D34" s="10">
        <f t="shared" si="0"/>
        <v>4366280000</v>
      </c>
      <c r="E34">
        <f t="shared" si="1"/>
        <v>2002</v>
      </c>
      <c r="F34" t="b">
        <f t="shared" si="2"/>
        <v>0</v>
      </c>
    </row>
    <row r="35" spans="1:6" hidden="1" x14ac:dyDescent="0.25">
      <c r="A35" s="8" t="s">
        <v>30</v>
      </c>
      <c r="B35" t="s">
        <v>46</v>
      </c>
      <c r="C35" s="11">
        <v>4236.201</v>
      </c>
      <c r="D35" s="10">
        <f t="shared" si="0"/>
        <v>4236201000</v>
      </c>
      <c r="E35">
        <f t="shared" si="1"/>
        <v>2003</v>
      </c>
      <c r="F35" t="b">
        <f t="shared" si="2"/>
        <v>0</v>
      </c>
    </row>
    <row r="36" spans="1:6" hidden="1" x14ac:dyDescent="0.25">
      <c r="A36" s="8" t="s">
        <v>31</v>
      </c>
      <c r="B36" t="s">
        <v>46</v>
      </c>
      <c r="C36" s="11">
        <v>4250.9440000000004</v>
      </c>
      <c r="D36" s="10">
        <f t="shared" si="0"/>
        <v>4250944000.0000005</v>
      </c>
      <c r="E36">
        <f t="shared" si="1"/>
        <v>2004</v>
      </c>
      <c r="F36" t="b">
        <f t="shared" si="2"/>
        <v>0</v>
      </c>
    </row>
    <row r="37" spans="1:6" hidden="1" x14ac:dyDescent="0.25">
      <c r="A37" s="8" t="s">
        <v>32</v>
      </c>
      <c r="B37" t="s">
        <v>46</v>
      </c>
      <c r="C37" s="11">
        <v>4328.7110000000002</v>
      </c>
      <c r="D37" s="10">
        <f t="shared" si="0"/>
        <v>4328711000</v>
      </c>
      <c r="E37">
        <f t="shared" si="1"/>
        <v>2005</v>
      </c>
      <c r="F37" t="b">
        <f t="shared" si="2"/>
        <v>0</v>
      </c>
    </row>
    <row r="38" spans="1:6" hidden="1" x14ac:dyDescent="0.25">
      <c r="A38" s="8" t="s">
        <v>33</v>
      </c>
      <c r="B38" t="s">
        <v>46</v>
      </c>
      <c r="C38" s="11">
        <v>4534.8529884</v>
      </c>
      <c r="D38" s="10">
        <f t="shared" si="0"/>
        <v>4534852988.3999996</v>
      </c>
      <c r="E38">
        <f t="shared" si="1"/>
        <v>2006</v>
      </c>
      <c r="F38" t="b">
        <f t="shared" si="2"/>
        <v>0</v>
      </c>
    </row>
    <row r="39" spans="1:6" hidden="1" x14ac:dyDescent="0.25">
      <c r="A39" s="8" t="s">
        <v>34</v>
      </c>
      <c r="B39" t="s">
        <v>46</v>
      </c>
      <c r="C39" s="11">
        <v>4703.5057459999998</v>
      </c>
      <c r="D39" s="10">
        <f t="shared" si="0"/>
        <v>4703505746</v>
      </c>
      <c r="E39">
        <f t="shared" si="1"/>
        <v>2007</v>
      </c>
      <c r="F39" t="b">
        <f t="shared" si="2"/>
        <v>0</v>
      </c>
    </row>
    <row r="40" spans="1:6" hidden="1" x14ac:dyDescent="0.25">
      <c r="A40" s="8" t="s">
        <v>35</v>
      </c>
      <c r="B40" t="s">
        <v>46</v>
      </c>
      <c r="C40" s="11">
        <v>4836.4093499999999</v>
      </c>
      <c r="D40" s="10">
        <f t="shared" si="0"/>
        <v>4836409350</v>
      </c>
      <c r="E40">
        <f t="shared" si="1"/>
        <v>2008</v>
      </c>
      <c r="F40" t="b">
        <f t="shared" si="2"/>
        <v>0</v>
      </c>
    </row>
    <row r="41" spans="1:6" hidden="1" x14ac:dyDescent="0.25">
      <c r="A41" s="8" t="s">
        <v>36</v>
      </c>
      <c r="B41" t="s">
        <v>46</v>
      </c>
      <c r="C41" s="11">
        <v>5106.6899039999998</v>
      </c>
      <c r="D41" s="10">
        <f t="shared" si="0"/>
        <v>5106689904</v>
      </c>
      <c r="E41">
        <f t="shared" si="1"/>
        <v>2009</v>
      </c>
      <c r="F41" t="b">
        <f t="shared" si="2"/>
        <v>0</v>
      </c>
    </row>
    <row r="42" spans="1:6" x14ac:dyDescent="0.25">
      <c r="A42" s="8" t="s">
        <v>37</v>
      </c>
      <c r="B42" t="s">
        <v>46</v>
      </c>
      <c r="C42" s="11">
        <v>5120.5668895839999</v>
      </c>
      <c r="D42" s="10">
        <f t="shared" si="0"/>
        <v>5120566889.5839996</v>
      </c>
      <c r="E42">
        <f t="shared" si="1"/>
        <v>2010</v>
      </c>
      <c r="F42" t="b">
        <f t="shared" si="2"/>
        <v>1</v>
      </c>
    </row>
    <row r="43" spans="1:6" x14ac:dyDescent="0.25">
      <c r="A43" s="8" t="s">
        <v>0</v>
      </c>
      <c r="B43" t="s">
        <v>46</v>
      </c>
      <c r="C43" s="11">
        <v>5183.4110000000001</v>
      </c>
      <c r="D43" s="10">
        <f t="shared" si="0"/>
        <v>5183411000</v>
      </c>
      <c r="E43">
        <f t="shared" si="1"/>
        <v>2011</v>
      </c>
      <c r="F43" t="b">
        <f t="shared" si="2"/>
        <v>1</v>
      </c>
    </row>
    <row r="44" spans="1:6" x14ac:dyDescent="0.25">
      <c r="A44" s="8" t="s">
        <v>2</v>
      </c>
      <c r="B44" t="s">
        <v>46</v>
      </c>
      <c r="C44" s="11">
        <v>5462.1509999999998</v>
      </c>
      <c r="D44" s="10">
        <f t="shared" si="0"/>
        <v>5462151000</v>
      </c>
      <c r="E44">
        <f t="shared" si="1"/>
        <v>2012</v>
      </c>
      <c r="F44" t="b">
        <f t="shared" si="2"/>
        <v>1</v>
      </c>
    </row>
    <row r="45" spans="1:6" x14ac:dyDescent="0.25">
      <c r="A45" s="8" t="s">
        <v>3</v>
      </c>
      <c r="B45" t="s">
        <v>46</v>
      </c>
      <c r="C45" s="11">
        <v>5341.2560000000003</v>
      </c>
      <c r="D45" s="10">
        <f t="shared" si="0"/>
        <v>5341256000</v>
      </c>
      <c r="E45">
        <f t="shared" si="1"/>
        <v>2013</v>
      </c>
      <c r="F45" t="b">
        <f t="shared" si="2"/>
        <v>1</v>
      </c>
    </row>
    <row r="46" spans="1:6" x14ac:dyDescent="0.25">
      <c r="A46" s="8" t="s">
        <v>4</v>
      </c>
      <c r="B46" t="s">
        <v>46</v>
      </c>
      <c r="C46" s="11">
        <v>5350.7352406297996</v>
      </c>
      <c r="D46" s="10">
        <f t="shared" si="0"/>
        <v>5350735240.6297998</v>
      </c>
      <c r="E46">
        <f t="shared" si="1"/>
        <v>2014</v>
      </c>
      <c r="F46" t="b">
        <f t="shared" si="2"/>
        <v>1</v>
      </c>
    </row>
    <row r="47" spans="1:6" x14ac:dyDescent="0.25">
      <c r="A47" s="8" t="s">
        <v>5</v>
      </c>
      <c r="B47" t="s">
        <v>46</v>
      </c>
      <c r="C47" s="11">
        <v>5753.7395122999997</v>
      </c>
      <c r="D47" s="10">
        <f t="shared" si="0"/>
        <v>5753739512.2999992</v>
      </c>
      <c r="E47">
        <f t="shared" si="1"/>
        <v>2015</v>
      </c>
      <c r="F47" t="b">
        <f t="shared" si="2"/>
        <v>1</v>
      </c>
    </row>
    <row r="48" spans="1:6" x14ac:dyDescent="0.25">
      <c r="A48" s="8" t="s">
        <v>6</v>
      </c>
      <c r="B48" t="s">
        <v>46</v>
      </c>
      <c r="C48" s="11">
        <v>5793.6328171300001</v>
      </c>
      <c r="D48" s="10">
        <f t="shared" si="0"/>
        <v>5793632817.1300001</v>
      </c>
      <c r="E48">
        <f t="shared" si="1"/>
        <v>2016</v>
      </c>
      <c r="F48" t="b">
        <f t="shared" si="2"/>
        <v>1</v>
      </c>
    </row>
    <row r="49" spans="1:6" x14ac:dyDescent="0.25">
      <c r="A49" s="8" t="s">
        <v>7</v>
      </c>
      <c r="B49" t="s">
        <v>46</v>
      </c>
      <c r="C49" s="11">
        <v>5475.0400287949997</v>
      </c>
      <c r="D49" s="10">
        <f t="shared" si="0"/>
        <v>5475040028.7950001</v>
      </c>
      <c r="E49">
        <f t="shared" si="1"/>
        <v>2017</v>
      </c>
      <c r="F49" t="b">
        <f t="shared" si="2"/>
        <v>1</v>
      </c>
    </row>
    <row r="50" spans="1:6" x14ac:dyDescent="0.25">
      <c r="A50" s="8" t="s">
        <v>8</v>
      </c>
      <c r="B50" t="s">
        <v>46</v>
      </c>
      <c r="C50" s="11">
        <v>5813.8262622357197</v>
      </c>
      <c r="D50" s="10">
        <f t="shared" si="0"/>
        <v>5813826262.2357197</v>
      </c>
      <c r="E50">
        <f t="shared" si="1"/>
        <v>2018</v>
      </c>
      <c r="F50" t="b">
        <f t="shared" si="2"/>
        <v>1</v>
      </c>
    </row>
    <row r="51" spans="1:6" x14ac:dyDescent="0.25">
      <c r="A51" s="8" t="s">
        <v>9</v>
      </c>
      <c r="B51" t="s">
        <v>46</v>
      </c>
      <c r="C51" s="11">
        <v>5827.9215745110696</v>
      </c>
      <c r="D51" s="10">
        <f t="shared" si="0"/>
        <v>5827921574.5110693</v>
      </c>
      <c r="E51">
        <f t="shared" si="1"/>
        <v>2019</v>
      </c>
      <c r="F51" t="b">
        <f t="shared" si="2"/>
        <v>1</v>
      </c>
    </row>
    <row r="52" spans="1:6" x14ac:dyDescent="0.25">
      <c r="A52" s="8" t="s">
        <v>10</v>
      </c>
      <c r="B52" t="s">
        <v>46</v>
      </c>
      <c r="C52" s="11">
        <v>4606.4739460483197</v>
      </c>
      <c r="D52" s="10">
        <f t="shared" si="0"/>
        <v>4606473946.0483198</v>
      </c>
      <c r="E52">
        <f t="shared" si="1"/>
        <v>2020</v>
      </c>
      <c r="F52" t="b">
        <f t="shared" si="2"/>
        <v>1</v>
      </c>
    </row>
    <row r="53" spans="1:6" ht="15.75" thickBot="1" x14ac:dyDescent="0.3">
      <c r="A53" s="9" t="s">
        <v>11</v>
      </c>
      <c r="B53" t="s">
        <v>46</v>
      </c>
      <c r="C53" s="12">
        <v>3438.1978398378701</v>
      </c>
      <c r="D53" s="10">
        <f t="shared" si="0"/>
        <v>3438197839.8378701</v>
      </c>
      <c r="E53">
        <f t="shared" si="1"/>
        <v>2021</v>
      </c>
      <c r="F53" t="b">
        <f t="shared" si="2"/>
        <v>1</v>
      </c>
    </row>
    <row r="54" spans="1:6" hidden="1" x14ac:dyDescent="0.25">
      <c r="A54" s="8" t="s">
        <v>23</v>
      </c>
      <c r="B54" t="s">
        <v>47</v>
      </c>
      <c r="C54" s="11">
        <v>1448.6552836402</v>
      </c>
      <c r="D54" s="10">
        <f t="shared" si="0"/>
        <v>1448655283.6401999</v>
      </c>
      <c r="E54">
        <f t="shared" si="1"/>
        <v>1996</v>
      </c>
      <c r="F54" t="b">
        <f t="shared" si="2"/>
        <v>0</v>
      </c>
    </row>
    <row r="55" spans="1:6" hidden="1" x14ac:dyDescent="0.25">
      <c r="A55" s="8" t="s">
        <v>24</v>
      </c>
      <c r="B55" t="s">
        <v>47</v>
      </c>
      <c r="C55" s="11">
        <v>1575.559</v>
      </c>
      <c r="D55" s="10">
        <f t="shared" si="0"/>
        <v>1575559000</v>
      </c>
      <c r="E55">
        <f t="shared" si="1"/>
        <v>1997</v>
      </c>
      <c r="F55" t="b">
        <f t="shared" si="2"/>
        <v>0</v>
      </c>
    </row>
    <row r="56" spans="1:6" hidden="1" x14ac:dyDescent="0.25">
      <c r="A56" s="8" t="s">
        <v>25</v>
      </c>
      <c r="B56" t="s">
        <v>47</v>
      </c>
      <c r="C56" s="11">
        <v>1761.777</v>
      </c>
      <c r="D56" s="10">
        <f t="shared" si="0"/>
        <v>1761777000</v>
      </c>
      <c r="E56">
        <f t="shared" si="1"/>
        <v>1998</v>
      </c>
      <c r="F56" t="b">
        <f t="shared" si="2"/>
        <v>0</v>
      </c>
    </row>
    <row r="57" spans="1:6" hidden="1" x14ac:dyDescent="0.25">
      <c r="A57" s="8" t="s">
        <v>26</v>
      </c>
      <c r="B57" t="s">
        <v>47</v>
      </c>
      <c r="C57" s="11">
        <v>1992.62</v>
      </c>
      <c r="D57" s="10">
        <f t="shared" si="0"/>
        <v>1992620000</v>
      </c>
      <c r="E57">
        <f t="shared" si="1"/>
        <v>1999</v>
      </c>
      <c r="F57" t="b">
        <f t="shared" si="2"/>
        <v>0</v>
      </c>
    </row>
    <row r="58" spans="1:6" hidden="1" x14ac:dyDescent="0.25">
      <c r="A58" s="8" t="s">
        <v>27</v>
      </c>
      <c r="B58" t="s">
        <v>47</v>
      </c>
      <c r="C58" s="11">
        <v>2019.04</v>
      </c>
      <c r="D58" s="10">
        <f t="shared" si="0"/>
        <v>2019040000</v>
      </c>
      <c r="E58">
        <f t="shared" si="1"/>
        <v>2000</v>
      </c>
      <c r="F58" t="b">
        <f t="shared" si="2"/>
        <v>0</v>
      </c>
    </row>
    <row r="59" spans="1:6" hidden="1" x14ac:dyDescent="0.25">
      <c r="A59" s="8" t="s">
        <v>28</v>
      </c>
      <c r="B59" t="s">
        <v>47</v>
      </c>
      <c r="C59" s="11">
        <v>2168.3980000000001</v>
      </c>
      <c r="D59" s="10">
        <f t="shared" si="0"/>
        <v>2168398000</v>
      </c>
      <c r="E59">
        <f t="shared" si="1"/>
        <v>2001</v>
      </c>
      <c r="F59" t="b">
        <f t="shared" si="2"/>
        <v>0</v>
      </c>
    </row>
    <row r="60" spans="1:6" hidden="1" x14ac:dyDescent="0.25">
      <c r="A60" s="8" t="s">
        <v>29</v>
      </c>
      <c r="B60" t="s">
        <v>47</v>
      </c>
      <c r="C60" s="11">
        <v>2305.7170000000001</v>
      </c>
      <c r="D60" s="10">
        <f t="shared" si="0"/>
        <v>2305717000</v>
      </c>
      <c r="E60">
        <f t="shared" si="1"/>
        <v>2002</v>
      </c>
      <c r="F60" t="b">
        <f t="shared" si="2"/>
        <v>0</v>
      </c>
    </row>
    <row r="61" spans="1:6" hidden="1" x14ac:dyDescent="0.25">
      <c r="A61" s="8" t="s">
        <v>30</v>
      </c>
      <c r="B61" t="s">
        <v>47</v>
      </c>
      <c r="C61" s="11">
        <v>2478.4569999999999</v>
      </c>
      <c r="D61" s="10">
        <f t="shared" si="0"/>
        <v>2478457000</v>
      </c>
      <c r="E61">
        <f t="shared" si="1"/>
        <v>2003</v>
      </c>
      <c r="F61" t="b">
        <f t="shared" si="2"/>
        <v>0</v>
      </c>
    </row>
    <row r="62" spans="1:6" hidden="1" x14ac:dyDescent="0.25">
      <c r="A62" s="8" t="s">
        <v>31</v>
      </c>
      <c r="B62" t="s">
        <v>47</v>
      </c>
      <c r="C62" s="11">
        <v>2793.2939999999999</v>
      </c>
      <c r="D62" s="10">
        <f t="shared" si="0"/>
        <v>2793294000</v>
      </c>
      <c r="E62">
        <f t="shared" si="1"/>
        <v>2004</v>
      </c>
      <c r="F62" t="b">
        <f t="shared" si="2"/>
        <v>0</v>
      </c>
    </row>
    <row r="63" spans="1:6" hidden="1" x14ac:dyDescent="0.25">
      <c r="A63" s="8" t="s">
        <v>32</v>
      </c>
      <c r="B63" t="s">
        <v>47</v>
      </c>
      <c r="C63" s="11">
        <v>2969.152</v>
      </c>
      <c r="D63" s="10">
        <f t="shared" si="0"/>
        <v>2969152000</v>
      </c>
      <c r="E63">
        <f t="shared" si="1"/>
        <v>2005</v>
      </c>
      <c r="F63" t="b">
        <f t="shared" si="2"/>
        <v>0</v>
      </c>
    </row>
    <row r="64" spans="1:6" hidden="1" x14ac:dyDescent="0.25">
      <c r="A64" s="8" t="s">
        <v>33</v>
      </c>
      <c r="B64" t="s">
        <v>47</v>
      </c>
      <c r="C64" s="11">
        <v>3120.9495870300002</v>
      </c>
      <c r="D64" s="10">
        <f t="shared" si="0"/>
        <v>3120949587.0300002</v>
      </c>
      <c r="E64">
        <f t="shared" si="1"/>
        <v>2006</v>
      </c>
      <c r="F64" t="b">
        <f t="shared" si="2"/>
        <v>0</v>
      </c>
    </row>
    <row r="65" spans="1:6" hidden="1" x14ac:dyDescent="0.25">
      <c r="A65" s="8" t="s">
        <v>34</v>
      </c>
      <c r="B65" t="s">
        <v>47</v>
      </c>
      <c r="C65" s="11">
        <v>3011.7632867299999</v>
      </c>
      <c r="D65" s="10">
        <f t="shared" si="0"/>
        <v>3011763286.73</v>
      </c>
      <c r="E65">
        <f t="shared" si="1"/>
        <v>2007</v>
      </c>
      <c r="F65" t="b">
        <f t="shared" si="2"/>
        <v>0</v>
      </c>
    </row>
    <row r="66" spans="1:6" hidden="1" x14ac:dyDescent="0.25">
      <c r="A66" s="8" t="s">
        <v>35</v>
      </c>
      <c r="B66" t="s">
        <v>47</v>
      </c>
      <c r="C66" s="11">
        <v>3197.3413636599998</v>
      </c>
      <c r="D66" s="10">
        <f t="shared" si="0"/>
        <v>3197341363.6599998</v>
      </c>
      <c r="E66">
        <f t="shared" si="1"/>
        <v>2008</v>
      </c>
      <c r="F66" t="b">
        <f t="shared" si="2"/>
        <v>0</v>
      </c>
    </row>
    <row r="67" spans="1:6" hidden="1" x14ac:dyDescent="0.25">
      <c r="A67" s="8" t="s">
        <v>36</v>
      </c>
      <c r="B67" t="s">
        <v>47</v>
      </c>
      <c r="C67" s="11">
        <v>3344.337</v>
      </c>
      <c r="D67" s="10">
        <f t="shared" ref="D67:D130" si="3">C67*1000000</f>
        <v>3344337000</v>
      </c>
      <c r="E67">
        <f t="shared" ref="E67:E130" si="4">LEFT(A67, 4)+1</f>
        <v>2009</v>
      </c>
      <c r="F67" t="b">
        <f t="shared" ref="F67:F130" si="5">IF(E67&gt;=2010, TRUE, FALSE)</f>
        <v>0</v>
      </c>
    </row>
    <row r="68" spans="1:6" x14ac:dyDescent="0.25">
      <c r="A68" s="8" t="s">
        <v>37</v>
      </c>
      <c r="B68" t="s">
        <v>47</v>
      </c>
      <c r="C68" s="11">
        <v>3215.3560000000002</v>
      </c>
      <c r="D68" s="10">
        <f t="shared" si="3"/>
        <v>3215356000</v>
      </c>
      <c r="E68">
        <f t="shared" si="4"/>
        <v>2010</v>
      </c>
      <c r="F68" t="b">
        <f t="shared" si="5"/>
        <v>1</v>
      </c>
    </row>
    <row r="69" spans="1:6" x14ac:dyDescent="0.25">
      <c r="A69" s="8" t="s">
        <v>0</v>
      </c>
      <c r="B69" t="s">
        <v>47</v>
      </c>
      <c r="C69" s="11">
        <v>3321.35</v>
      </c>
      <c r="D69" s="10">
        <f t="shared" si="3"/>
        <v>3321350000</v>
      </c>
      <c r="E69">
        <f t="shared" si="4"/>
        <v>2011</v>
      </c>
      <c r="F69" t="b">
        <f t="shared" si="5"/>
        <v>1</v>
      </c>
    </row>
    <row r="70" spans="1:6" x14ac:dyDescent="0.25">
      <c r="A70" s="8" t="s">
        <v>2</v>
      </c>
      <c r="B70" t="s">
        <v>47</v>
      </c>
      <c r="C70" s="11">
        <v>3477.4989999999998</v>
      </c>
      <c r="D70" s="10">
        <f t="shared" si="3"/>
        <v>3477499000</v>
      </c>
      <c r="E70">
        <f t="shared" si="4"/>
        <v>2012</v>
      </c>
      <c r="F70" t="b">
        <f t="shared" si="5"/>
        <v>1</v>
      </c>
    </row>
    <row r="71" spans="1:6" x14ac:dyDescent="0.25">
      <c r="A71" s="8" t="s">
        <v>3</v>
      </c>
      <c r="B71" t="s">
        <v>47</v>
      </c>
      <c r="C71" s="11">
        <v>3556.462</v>
      </c>
      <c r="D71" s="10">
        <f t="shared" si="3"/>
        <v>3556462000</v>
      </c>
      <c r="E71">
        <f t="shared" si="4"/>
        <v>2013</v>
      </c>
      <c r="F71" t="b">
        <f t="shared" si="5"/>
        <v>1</v>
      </c>
    </row>
    <row r="72" spans="1:6" x14ac:dyDescent="0.25">
      <c r="A72" s="8" t="s">
        <v>4</v>
      </c>
      <c r="B72" t="s">
        <v>47</v>
      </c>
      <c r="C72" s="11">
        <v>3499.625</v>
      </c>
      <c r="D72" s="10">
        <f t="shared" si="3"/>
        <v>3499625000</v>
      </c>
      <c r="E72">
        <f t="shared" si="4"/>
        <v>2014</v>
      </c>
      <c r="F72" t="b">
        <f t="shared" si="5"/>
        <v>1</v>
      </c>
    </row>
    <row r="73" spans="1:6" x14ac:dyDescent="0.25">
      <c r="A73" s="8" t="s">
        <v>5</v>
      </c>
      <c r="B73" t="s">
        <v>47</v>
      </c>
      <c r="C73" s="11">
        <v>3744.7959999999998</v>
      </c>
      <c r="D73" s="10">
        <f t="shared" si="3"/>
        <v>3744796000</v>
      </c>
      <c r="E73">
        <f t="shared" si="4"/>
        <v>2015</v>
      </c>
      <c r="F73" t="b">
        <f t="shared" si="5"/>
        <v>1</v>
      </c>
    </row>
    <row r="74" spans="1:6" x14ac:dyDescent="0.25">
      <c r="A74" s="8" t="s">
        <v>6</v>
      </c>
      <c r="B74" t="s">
        <v>47</v>
      </c>
      <c r="C74" s="11">
        <v>3858.2152314199998</v>
      </c>
      <c r="D74" s="10">
        <f t="shared" si="3"/>
        <v>3858215231.4199996</v>
      </c>
      <c r="E74">
        <f t="shared" si="4"/>
        <v>2016</v>
      </c>
      <c r="F74" t="b">
        <f t="shared" si="5"/>
        <v>1</v>
      </c>
    </row>
    <row r="75" spans="1:6" x14ac:dyDescent="0.25">
      <c r="A75" s="8" t="s">
        <v>7</v>
      </c>
      <c r="B75" t="s">
        <v>47</v>
      </c>
      <c r="C75" s="11">
        <v>3855.69550789</v>
      </c>
      <c r="D75" s="10">
        <f t="shared" si="3"/>
        <v>3855695507.8899999</v>
      </c>
      <c r="E75">
        <f t="shared" si="4"/>
        <v>2017</v>
      </c>
      <c r="F75" t="b">
        <f t="shared" si="5"/>
        <v>1</v>
      </c>
    </row>
    <row r="76" spans="1:6" x14ac:dyDescent="0.25">
      <c r="A76" s="8" t="s">
        <v>8</v>
      </c>
      <c r="B76" t="s">
        <v>47</v>
      </c>
      <c r="C76" s="11">
        <v>4056.4080208999999</v>
      </c>
      <c r="D76" s="10">
        <f t="shared" si="3"/>
        <v>4056408020.9000001</v>
      </c>
      <c r="E76">
        <f t="shared" si="4"/>
        <v>2018</v>
      </c>
      <c r="F76" t="b">
        <f t="shared" si="5"/>
        <v>1</v>
      </c>
    </row>
    <row r="77" spans="1:6" x14ac:dyDescent="0.25">
      <c r="A77" s="8" t="s">
        <v>9</v>
      </c>
      <c r="B77" t="s">
        <v>47</v>
      </c>
      <c r="C77" s="11">
        <v>4296.0223257799798</v>
      </c>
      <c r="D77" s="10">
        <f t="shared" si="3"/>
        <v>4296022325.7799797</v>
      </c>
      <c r="E77">
        <f t="shared" si="4"/>
        <v>2019</v>
      </c>
      <c r="F77" t="b">
        <f t="shared" si="5"/>
        <v>1</v>
      </c>
    </row>
    <row r="78" spans="1:6" x14ac:dyDescent="0.25">
      <c r="A78" s="8" t="s">
        <v>10</v>
      </c>
      <c r="B78" t="s">
        <v>47</v>
      </c>
      <c r="C78" s="11">
        <v>3860.8709438199999</v>
      </c>
      <c r="D78" s="10">
        <f t="shared" si="3"/>
        <v>3860870943.8199997</v>
      </c>
      <c r="E78">
        <f t="shared" si="4"/>
        <v>2020</v>
      </c>
      <c r="F78" t="b">
        <f t="shared" si="5"/>
        <v>1</v>
      </c>
    </row>
    <row r="79" spans="1:6" ht="15.75" thickBot="1" x14ac:dyDescent="0.3">
      <c r="A79" s="9" t="s">
        <v>11</v>
      </c>
      <c r="B79" t="s">
        <v>47</v>
      </c>
      <c r="C79" s="12">
        <v>5342.6055189500003</v>
      </c>
      <c r="D79" s="10">
        <f t="shared" si="3"/>
        <v>5342605518.9499998</v>
      </c>
      <c r="E79">
        <f t="shared" si="4"/>
        <v>2021</v>
      </c>
      <c r="F79" t="b">
        <f t="shared" si="5"/>
        <v>1</v>
      </c>
    </row>
    <row r="80" spans="1:6" hidden="1" x14ac:dyDescent="0.25">
      <c r="A80" s="8" t="s">
        <v>23</v>
      </c>
      <c r="B80" t="s">
        <v>48</v>
      </c>
      <c r="C80" s="11">
        <v>570.75800000000004</v>
      </c>
      <c r="D80" s="10">
        <f t="shared" si="3"/>
        <v>570758000</v>
      </c>
      <c r="E80">
        <f t="shared" si="4"/>
        <v>1996</v>
      </c>
      <c r="F80" t="b">
        <f t="shared" si="5"/>
        <v>0</v>
      </c>
    </row>
    <row r="81" spans="1:6" hidden="1" x14ac:dyDescent="0.25">
      <c r="A81" s="8" t="s">
        <v>24</v>
      </c>
      <c r="B81" t="s">
        <v>48</v>
      </c>
      <c r="C81" s="11">
        <v>613.96500000000003</v>
      </c>
      <c r="D81" s="10">
        <f t="shared" si="3"/>
        <v>613965000</v>
      </c>
      <c r="E81">
        <f t="shared" si="4"/>
        <v>1997</v>
      </c>
      <c r="F81" t="b">
        <f t="shared" si="5"/>
        <v>0</v>
      </c>
    </row>
    <row r="82" spans="1:6" hidden="1" x14ac:dyDescent="0.25">
      <c r="A82" s="8" t="s">
        <v>25</v>
      </c>
      <c r="B82" t="s">
        <v>48</v>
      </c>
      <c r="C82" s="11">
        <v>664.13800000000003</v>
      </c>
      <c r="D82" s="10">
        <f t="shared" si="3"/>
        <v>664138000</v>
      </c>
      <c r="E82">
        <f t="shared" si="4"/>
        <v>1998</v>
      </c>
      <c r="F82" t="b">
        <f t="shared" si="5"/>
        <v>0</v>
      </c>
    </row>
    <row r="83" spans="1:6" hidden="1" x14ac:dyDescent="0.25">
      <c r="A83" s="8" t="s">
        <v>26</v>
      </c>
      <c r="B83" t="s">
        <v>48</v>
      </c>
      <c r="C83" s="11">
        <v>719.346</v>
      </c>
      <c r="D83" s="10">
        <f t="shared" si="3"/>
        <v>719346000</v>
      </c>
      <c r="E83">
        <f t="shared" si="4"/>
        <v>1999</v>
      </c>
      <c r="F83" t="b">
        <f t="shared" si="5"/>
        <v>0</v>
      </c>
    </row>
    <row r="84" spans="1:6" hidden="1" x14ac:dyDescent="0.25">
      <c r="A84" s="8" t="s">
        <v>27</v>
      </c>
      <c r="B84" t="s">
        <v>48</v>
      </c>
      <c r="C84" s="11">
        <v>767.78599999999994</v>
      </c>
      <c r="D84" s="10">
        <f t="shared" si="3"/>
        <v>767786000</v>
      </c>
      <c r="E84">
        <f t="shared" si="4"/>
        <v>2000</v>
      </c>
      <c r="F84" t="b">
        <f t="shared" si="5"/>
        <v>0</v>
      </c>
    </row>
    <row r="85" spans="1:6" hidden="1" x14ac:dyDescent="0.25">
      <c r="A85" s="8" t="s">
        <v>28</v>
      </c>
      <c r="B85" t="s">
        <v>48</v>
      </c>
      <c r="C85" s="11">
        <v>838.173</v>
      </c>
      <c r="D85" s="10">
        <f t="shared" si="3"/>
        <v>838173000</v>
      </c>
      <c r="E85">
        <f t="shared" si="4"/>
        <v>2001</v>
      </c>
      <c r="F85" t="b">
        <f t="shared" si="5"/>
        <v>0</v>
      </c>
    </row>
    <row r="86" spans="1:6" hidden="1" x14ac:dyDescent="0.25">
      <c r="A86" s="8" t="s">
        <v>29</v>
      </c>
      <c r="B86" t="s">
        <v>48</v>
      </c>
      <c r="C86" s="11">
        <v>901.37599999999998</v>
      </c>
      <c r="D86" s="10">
        <f t="shared" si="3"/>
        <v>901376000</v>
      </c>
      <c r="E86">
        <f t="shared" si="4"/>
        <v>2002</v>
      </c>
      <c r="F86" t="b">
        <f t="shared" si="5"/>
        <v>0</v>
      </c>
    </row>
    <row r="87" spans="1:6" hidden="1" x14ac:dyDescent="0.25">
      <c r="A87" s="8" t="s">
        <v>30</v>
      </c>
      <c r="B87" t="s">
        <v>48</v>
      </c>
      <c r="C87" s="11">
        <v>981.7</v>
      </c>
      <c r="D87" s="10">
        <f t="shared" si="3"/>
        <v>981700000</v>
      </c>
      <c r="E87">
        <f t="shared" si="4"/>
        <v>2003</v>
      </c>
      <c r="F87" t="b">
        <f t="shared" si="5"/>
        <v>0</v>
      </c>
    </row>
    <row r="88" spans="1:6" hidden="1" x14ac:dyDescent="0.25">
      <c r="A88" s="8" t="s">
        <v>31</v>
      </c>
      <c r="B88" t="s">
        <v>48</v>
      </c>
      <c r="C88" s="11">
        <v>1052.953</v>
      </c>
      <c r="D88" s="10">
        <f t="shared" si="3"/>
        <v>1052953000</v>
      </c>
      <c r="E88">
        <f t="shared" si="4"/>
        <v>2004</v>
      </c>
      <c r="F88" t="b">
        <f t="shared" si="5"/>
        <v>0</v>
      </c>
    </row>
    <row r="89" spans="1:6" hidden="1" x14ac:dyDescent="0.25">
      <c r="A89" s="8" t="s">
        <v>32</v>
      </c>
      <c r="B89" t="s">
        <v>48</v>
      </c>
      <c r="C89" s="11">
        <v>1087.086</v>
      </c>
      <c r="D89" s="10">
        <f t="shared" si="3"/>
        <v>1087086000</v>
      </c>
      <c r="E89">
        <f t="shared" si="4"/>
        <v>2005</v>
      </c>
      <c r="F89" t="b">
        <f t="shared" si="5"/>
        <v>0</v>
      </c>
    </row>
    <row r="90" spans="1:6" hidden="1" x14ac:dyDescent="0.25">
      <c r="A90" s="8" t="s">
        <v>33</v>
      </c>
      <c r="B90" t="s">
        <v>48</v>
      </c>
      <c r="C90" s="11">
        <v>1097.979</v>
      </c>
      <c r="D90" s="10">
        <f t="shared" si="3"/>
        <v>1097979000</v>
      </c>
      <c r="E90">
        <f t="shared" si="4"/>
        <v>2006</v>
      </c>
      <c r="F90" t="b">
        <f t="shared" si="5"/>
        <v>0</v>
      </c>
    </row>
    <row r="91" spans="1:6" hidden="1" x14ac:dyDescent="0.25">
      <c r="A91" s="8" t="s">
        <v>34</v>
      </c>
      <c r="B91" t="s">
        <v>48</v>
      </c>
      <c r="C91" s="11">
        <v>1152.008</v>
      </c>
      <c r="D91" s="10">
        <f t="shared" si="3"/>
        <v>1152008000</v>
      </c>
      <c r="E91">
        <f t="shared" si="4"/>
        <v>2007</v>
      </c>
      <c r="F91" t="b">
        <f t="shared" si="5"/>
        <v>0</v>
      </c>
    </row>
    <row r="92" spans="1:6" hidden="1" x14ac:dyDescent="0.25">
      <c r="A92" s="8" t="s">
        <v>35</v>
      </c>
      <c r="B92" t="s">
        <v>48</v>
      </c>
      <c r="C92" s="11">
        <v>1102.453</v>
      </c>
      <c r="D92" s="10">
        <f t="shared" si="3"/>
        <v>1102453000</v>
      </c>
      <c r="E92">
        <f t="shared" si="4"/>
        <v>2008</v>
      </c>
      <c r="F92" t="b">
        <f t="shared" si="5"/>
        <v>0</v>
      </c>
    </row>
    <row r="93" spans="1:6" hidden="1" x14ac:dyDescent="0.25">
      <c r="A93" s="8" t="s">
        <v>36</v>
      </c>
      <c r="B93" t="s">
        <v>48</v>
      </c>
      <c r="C93" s="11">
        <v>1133.752</v>
      </c>
      <c r="D93" s="10">
        <f t="shared" si="3"/>
        <v>1133752000</v>
      </c>
      <c r="E93">
        <f t="shared" si="4"/>
        <v>2009</v>
      </c>
      <c r="F93" t="b">
        <f t="shared" si="5"/>
        <v>0</v>
      </c>
    </row>
    <row r="94" spans="1:6" x14ac:dyDescent="0.25">
      <c r="A94" s="8" t="s">
        <v>37</v>
      </c>
      <c r="B94" t="s">
        <v>48</v>
      </c>
      <c r="C94" s="11">
        <v>1140.8320000000001</v>
      </c>
      <c r="D94" s="10">
        <f t="shared" si="3"/>
        <v>1140832000</v>
      </c>
      <c r="E94">
        <f t="shared" si="4"/>
        <v>2010</v>
      </c>
      <c r="F94" t="b">
        <f t="shared" si="5"/>
        <v>1</v>
      </c>
    </row>
    <row r="95" spans="1:6" x14ac:dyDescent="0.25">
      <c r="A95" s="8" t="s">
        <v>0</v>
      </c>
      <c r="B95" t="s">
        <v>48</v>
      </c>
      <c r="C95" s="11">
        <v>1145.1120000000001</v>
      </c>
      <c r="D95" s="10">
        <f t="shared" si="3"/>
        <v>1145112000</v>
      </c>
      <c r="E95">
        <f t="shared" si="4"/>
        <v>2011</v>
      </c>
      <c r="F95" t="b">
        <f t="shared" si="5"/>
        <v>1</v>
      </c>
    </row>
    <row r="96" spans="1:6" x14ac:dyDescent="0.25">
      <c r="A96" s="8" t="s">
        <v>2</v>
      </c>
      <c r="B96" t="s">
        <v>48</v>
      </c>
      <c r="C96" s="11">
        <v>1163.68</v>
      </c>
      <c r="D96" s="10">
        <f t="shared" si="3"/>
        <v>1163680000</v>
      </c>
      <c r="E96">
        <f t="shared" si="4"/>
        <v>2012</v>
      </c>
      <c r="F96" t="b">
        <f t="shared" si="5"/>
        <v>1</v>
      </c>
    </row>
    <row r="97" spans="1:6" x14ac:dyDescent="0.25">
      <c r="A97" s="8" t="s">
        <v>3</v>
      </c>
      <c r="B97" t="s">
        <v>48</v>
      </c>
      <c r="C97" s="11">
        <v>1132.691</v>
      </c>
      <c r="D97" s="10">
        <f t="shared" si="3"/>
        <v>1132691000</v>
      </c>
      <c r="E97">
        <f t="shared" si="4"/>
        <v>2013</v>
      </c>
      <c r="F97" t="b">
        <f t="shared" si="5"/>
        <v>1</v>
      </c>
    </row>
    <row r="98" spans="1:6" x14ac:dyDescent="0.25">
      <c r="A98" s="8" t="s">
        <v>4</v>
      </c>
      <c r="B98" t="s">
        <v>48</v>
      </c>
      <c r="C98" s="11">
        <v>1143.75661952</v>
      </c>
      <c r="D98" s="10">
        <f t="shared" si="3"/>
        <v>1143756619.52</v>
      </c>
      <c r="E98">
        <f t="shared" si="4"/>
        <v>2014</v>
      </c>
      <c r="F98" t="b">
        <f t="shared" si="5"/>
        <v>1</v>
      </c>
    </row>
    <row r="99" spans="1:6" x14ac:dyDescent="0.25">
      <c r="A99" s="8" t="s">
        <v>5</v>
      </c>
      <c r="B99" t="s">
        <v>48</v>
      </c>
      <c r="C99" s="11">
        <v>1140.48833027</v>
      </c>
      <c r="D99" s="10">
        <f t="shared" si="3"/>
        <v>1140488330.27</v>
      </c>
      <c r="E99">
        <f t="shared" si="4"/>
        <v>2015</v>
      </c>
      <c r="F99" t="b">
        <f t="shared" si="5"/>
        <v>1</v>
      </c>
    </row>
    <row r="100" spans="1:6" x14ac:dyDescent="0.25">
      <c r="A100" s="8" t="s">
        <v>6</v>
      </c>
      <c r="B100" t="s">
        <v>48</v>
      </c>
      <c r="C100" s="11">
        <v>1164.3489999999999</v>
      </c>
      <c r="D100" s="10">
        <f t="shared" si="3"/>
        <v>1164349000</v>
      </c>
      <c r="E100">
        <f t="shared" si="4"/>
        <v>2016</v>
      </c>
      <c r="F100" t="b">
        <f t="shared" si="5"/>
        <v>1</v>
      </c>
    </row>
    <row r="101" spans="1:6" x14ac:dyDescent="0.25">
      <c r="A101" s="8" t="s">
        <v>7</v>
      </c>
      <c r="B101" t="s">
        <v>48</v>
      </c>
      <c r="C101" s="11">
        <v>1077.3522470698999</v>
      </c>
      <c r="D101" s="10">
        <f t="shared" si="3"/>
        <v>1077352247.0699</v>
      </c>
      <c r="E101">
        <f t="shared" si="4"/>
        <v>2017</v>
      </c>
      <c r="F101" t="b">
        <f t="shared" si="5"/>
        <v>1</v>
      </c>
    </row>
    <row r="102" spans="1:6" x14ac:dyDescent="0.25">
      <c r="A102" s="8" t="s">
        <v>8</v>
      </c>
      <c r="B102" t="s">
        <v>48</v>
      </c>
      <c r="C102" s="11">
        <v>1229.365</v>
      </c>
      <c r="D102" s="10">
        <f t="shared" si="3"/>
        <v>1229365000</v>
      </c>
      <c r="E102">
        <f t="shared" si="4"/>
        <v>2018</v>
      </c>
      <c r="F102" t="b">
        <f t="shared" si="5"/>
        <v>1</v>
      </c>
    </row>
    <row r="103" spans="1:6" x14ac:dyDescent="0.25">
      <c r="A103" s="8" t="s">
        <v>9</v>
      </c>
      <c r="B103" t="s">
        <v>48</v>
      </c>
      <c r="C103" s="11">
        <v>1222.10853797</v>
      </c>
      <c r="D103" s="10">
        <f t="shared" si="3"/>
        <v>1222108537.97</v>
      </c>
      <c r="E103">
        <f t="shared" si="4"/>
        <v>2019</v>
      </c>
      <c r="F103" t="b">
        <f t="shared" si="5"/>
        <v>1</v>
      </c>
    </row>
    <row r="104" spans="1:6" x14ac:dyDescent="0.25">
      <c r="A104" s="8" t="s">
        <v>10</v>
      </c>
      <c r="B104" t="s">
        <v>48</v>
      </c>
      <c r="C104" s="11">
        <v>1039.23927897</v>
      </c>
      <c r="D104" s="10">
        <f t="shared" si="3"/>
        <v>1039239278.97</v>
      </c>
      <c r="E104">
        <f t="shared" si="4"/>
        <v>2020</v>
      </c>
      <c r="F104" t="b">
        <f t="shared" si="5"/>
        <v>1</v>
      </c>
    </row>
    <row r="105" spans="1:6" ht="15.75" thickBot="1" x14ac:dyDescent="0.3">
      <c r="A105" s="9" t="s">
        <v>11</v>
      </c>
      <c r="B105" t="s">
        <v>48</v>
      </c>
      <c r="C105" s="12">
        <v>1443.2812522199999</v>
      </c>
      <c r="D105" s="10">
        <f t="shared" si="3"/>
        <v>1443281252.22</v>
      </c>
      <c r="E105">
        <f t="shared" si="4"/>
        <v>2021</v>
      </c>
      <c r="F105" t="b">
        <f t="shared" si="5"/>
        <v>1</v>
      </c>
    </row>
    <row r="106" spans="1:6" hidden="1" x14ac:dyDescent="0.25">
      <c r="A106" s="8" t="s">
        <v>23</v>
      </c>
      <c r="B106" t="s">
        <v>49</v>
      </c>
      <c r="C106" s="11">
        <v>753.58625500000005</v>
      </c>
      <c r="D106" s="10">
        <f t="shared" si="3"/>
        <v>753586255</v>
      </c>
      <c r="E106">
        <f t="shared" si="4"/>
        <v>1996</v>
      </c>
      <c r="F106" t="b">
        <f t="shared" si="5"/>
        <v>0</v>
      </c>
    </row>
    <row r="107" spans="1:6" hidden="1" x14ac:dyDescent="0.25">
      <c r="A107" s="8" t="s">
        <v>24</v>
      </c>
      <c r="B107" t="s">
        <v>49</v>
      </c>
      <c r="C107" s="11">
        <v>699.58759999999995</v>
      </c>
      <c r="D107" s="10">
        <f t="shared" si="3"/>
        <v>699587600</v>
      </c>
      <c r="E107">
        <f t="shared" si="4"/>
        <v>1997</v>
      </c>
      <c r="F107" t="b">
        <f t="shared" si="5"/>
        <v>0</v>
      </c>
    </row>
    <row r="108" spans="1:6" hidden="1" x14ac:dyDescent="0.25">
      <c r="A108" s="8" t="s">
        <v>25</v>
      </c>
      <c r="B108" t="s">
        <v>49</v>
      </c>
      <c r="C108" s="11">
        <v>698.88599999999997</v>
      </c>
      <c r="D108" s="10">
        <f t="shared" si="3"/>
        <v>698886000</v>
      </c>
      <c r="E108">
        <f t="shared" si="4"/>
        <v>1998</v>
      </c>
      <c r="F108" t="b">
        <f t="shared" si="5"/>
        <v>0</v>
      </c>
    </row>
    <row r="109" spans="1:6" hidden="1" x14ac:dyDescent="0.25">
      <c r="A109" s="8" t="s">
        <v>26</v>
      </c>
      <c r="B109" t="s">
        <v>49</v>
      </c>
      <c r="C109" s="11">
        <v>645.93600000000004</v>
      </c>
      <c r="D109" s="10">
        <f t="shared" si="3"/>
        <v>645936000</v>
      </c>
      <c r="E109">
        <f t="shared" si="4"/>
        <v>1999</v>
      </c>
      <c r="F109" t="b">
        <f t="shared" si="5"/>
        <v>0</v>
      </c>
    </row>
    <row r="110" spans="1:6" hidden="1" x14ac:dyDescent="0.25">
      <c r="A110" s="8" t="s">
        <v>27</v>
      </c>
      <c r="B110" t="s">
        <v>49</v>
      </c>
      <c r="C110" s="11">
        <v>656.52700000000004</v>
      </c>
      <c r="D110" s="10">
        <f t="shared" si="3"/>
        <v>656527000</v>
      </c>
      <c r="E110">
        <f t="shared" si="4"/>
        <v>2000</v>
      </c>
      <c r="F110" t="b">
        <f t="shared" si="5"/>
        <v>0</v>
      </c>
    </row>
    <row r="111" spans="1:6" hidden="1" x14ac:dyDescent="0.25">
      <c r="A111" s="8" t="s">
        <v>28</v>
      </c>
      <c r="B111" t="s">
        <v>49</v>
      </c>
      <c r="C111" s="11">
        <v>657.66399999999999</v>
      </c>
      <c r="D111" s="10">
        <f t="shared" si="3"/>
        <v>657664000</v>
      </c>
      <c r="E111">
        <f t="shared" si="4"/>
        <v>2001</v>
      </c>
      <c r="F111" t="b">
        <f t="shared" si="5"/>
        <v>0</v>
      </c>
    </row>
    <row r="112" spans="1:6" hidden="1" x14ac:dyDescent="0.25">
      <c r="A112" s="8" t="s">
        <v>29</v>
      </c>
      <c r="B112" t="s">
        <v>49</v>
      </c>
      <c r="C112" s="11">
        <v>673.44</v>
      </c>
      <c r="D112" s="10">
        <f t="shared" si="3"/>
        <v>673440000</v>
      </c>
      <c r="E112">
        <f t="shared" si="4"/>
        <v>2002</v>
      </c>
      <c r="F112" t="b">
        <f t="shared" si="5"/>
        <v>0</v>
      </c>
    </row>
    <row r="113" spans="1:6" hidden="1" x14ac:dyDescent="0.25">
      <c r="A113" s="8" t="s">
        <v>30</v>
      </c>
      <c r="B113" t="s">
        <v>49</v>
      </c>
      <c r="C113" s="11">
        <v>669.69799999999998</v>
      </c>
      <c r="D113" s="10">
        <f t="shared" si="3"/>
        <v>669698000</v>
      </c>
      <c r="E113">
        <f t="shared" si="4"/>
        <v>2003</v>
      </c>
      <c r="F113" t="b">
        <f t="shared" si="5"/>
        <v>0</v>
      </c>
    </row>
    <row r="114" spans="1:6" hidden="1" x14ac:dyDescent="0.25">
      <c r="A114" s="8" t="s">
        <v>31</v>
      </c>
      <c r="B114" t="s">
        <v>49</v>
      </c>
      <c r="C114" s="11">
        <v>728.66499999999996</v>
      </c>
      <c r="D114" s="10">
        <f t="shared" si="3"/>
        <v>728665000</v>
      </c>
      <c r="E114">
        <f t="shared" si="4"/>
        <v>2004</v>
      </c>
      <c r="F114" t="b">
        <f t="shared" si="5"/>
        <v>0</v>
      </c>
    </row>
    <row r="115" spans="1:6" hidden="1" x14ac:dyDescent="0.25">
      <c r="A115" s="8" t="s">
        <v>32</v>
      </c>
      <c r="B115" t="s">
        <v>49</v>
      </c>
      <c r="C115" s="11">
        <v>785.84799999999996</v>
      </c>
      <c r="D115" s="10">
        <f t="shared" si="3"/>
        <v>785848000</v>
      </c>
      <c r="E115">
        <f t="shared" si="4"/>
        <v>2005</v>
      </c>
      <c r="F115" t="b">
        <f t="shared" si="5"/>
        <v>0</v>
      </c>
    </row>
    <row r="116" spans="1:6" hidden="1" x14ac:dyDescent="0.25">
      <c r="A116" s="8" t="s">
        <v>33</v>
      </c>
      <c r="B116" t="s">
        <v>49</v>
      </c>
      <c r="C116" s="11">
        <v>851.98635999999999</v>
      </c>
      <c r="D116" s="10">
        <f t="shared" si="3"/>
        <v>851986360</v>
      </c>
      <c r="E116">
        <f t="shared" si="4"/>
        <v>2006</v>
      </c>
      <c r="F116" t="b">
        <f t="shared" si="5"/>
        <v>0</v>
      </c>
    </row>
    <row r="117" spans="1:6" hidden="1" x14ac:dyDescent="0.25">
      <c r="A117" s="8" t="s">
        <v>34</v>
      </c>
      <c r="B117" t="s">
        <v>49</v>
      </c>
      <c r="C117" s="11">
        <v>1006.5170000000001</v>
      </c>
      <c r="D117" s="10">
        <f t="shared" si="3"/>
        <v>1006517000</v>
      </c>
      <c r="E117">
        <f t="shared" si="4"/>
        <v>2007</v>
      </c>
      <c r="F117" t="b">
        <f t="shared" si="5"/>
        <v>0</v>
      </c>
    </row>
    <row r="118" spans="1:6" hidden="1" x14ac:dyDescent="0.25">
      <c r="A118" s="8" t="s">
        <v>35</v>
      </c>
      <c r="B118" t="s">
        <v>49</v>
      </c>
      <c r="C118" s="11">
        <v>1071.77</v>
      </c>
      <c r="D118" s="10">
        <f t="shared" si="3"/>
        <v>1071770000</v>
      </c>
      <c r="E118">
        <f t="shared" si="4"/>
        <v>2008</v>
      </c>
      <c r="F118" t="b">
        <f t="shared" si="5"/>
        <v>0</v>
      </c>
    </row>
    <row r="119" spans="1:6" hidden="1" x14ac:dyDescent="0.25">
      <c r="A119" s="8" t="s">
        <v>36</v>
      </c>
      <c r="B119" t="s">
        <v>49</v>
      </c>
      <c r="C119" s="11">
        <v>1164.1585831</v>
      </c>
      <c r="D119" s="10">
        <f t="shared" si="3"/>
        <v>1164158583.0999999</v>
      </c>
      <c r="E119">
        <f t="shared" si="4"/>
        <v>2009</v>
      </c>
      <c r="F119" t="b">
        <f t="shared" si="5"/>
        <v>0</v>
      </c>
    </row>
    <row r="120" spans="1:6" x14ac:dyDescent="0.25">
      <c r="A120" s="8" t="s">
        <v>37</v>
      </c>
      <c r="B120" t="s">
        <v>49</v>
      </c>
      <c r="C120" s="11">
        <v>1136.8219999999999</v>
      </c>
      <c r="D120" s="10">
        <f t="shared" si="3"/>
        <v>1136822000</v>
      </c>
      <c r="E120">
        <f t="shared" si="4"/>
        <v>2010</v>
      </c>
      <c r="F120" t="b">
        <f t="shared" si="5"/>
        <v>1</v>
      </c>
    </row>
    <row r="121" spans="1:6" x14ac:dyDescent="0.25">
      <c r="A121" s="8" t="s">
        <v>0</v>
      </c>
      <c r="B121" t="s">
        <v>49</v>
      </c>
      <c r="C121" s="11">
        <v>1118.6601000000001</v>
      </c>
      <c r="D121" s="10">
        <f t="shared" si="3"/>
        <v>1118660100</v>
      </c>
      <c r="E121">
        <f t="shared" si="4"/>
        <v>2011</v>
      </c>
      <c r="F121" t="b">
        <f t="shared" si="5"/>
        <v>1</v>
      </c>
    </row>
    <row r="122" spans="1:6" x14ac:dyDescent="0.25">
      <c r="A122" s="8" t="s">
        <v>2</v>
      </c>
      <c r="B122" t="s">
        <v>49</v>
      </c>
      <c r="C122" s="11">
        <v>1313.4136000000001</v>
      </c>
      <c r="D122" s="10">
        <f t="shared" si="3"/>
        <v>1313413600</v>
      </c>
      <c r="E122">
        <f t="shared" si="4"/>
        <v>2012</v>
      </c>
      <c r="F122" t="b">
        <f t="shared" si="5"/>
        <v>1</v>
      </c>
    </row>
    <row r="123" spans="1:6" x14ac:dyDescent="0.25">
      <c r="A123" s="8" t="s">
        <v>3</v>
      </c>
      <c r="B123" t="s">
        <v>49</v>
      </c>
      <c r="C123" s="11">
        <v>1328.684</v>
      </c>
      <c r="D123" s="10">
        <f t="shared" si="3"/>
        <v>1328684000</v>
      </c>
      <c r="E123">
        <f t="shared" si="4"/>
        <v>2013</v>
      </c>
      <c r="F123" t="b">
        <f t="shared" si="5"/>
        <v>1</v>
      </c>
    </row>
    <row r="124" spans="1:6" x14ac:dyDescent="0.25">
      <c r="A124" s="8" t="s">
        <v>4</v>
      </c>
      <c r="B124" t="s">
        <v>49</v>
      </c>
      <c r="C124" s="11">
        <v>1511.3389999999999</v>
      </c>
      <c r="D124" s="10">
        <f t="shared" si="3"/>
        <v>1511339000</v>
      </c>
      <c r="E124">
        <f t="shared" si="4"/>
        <v>2014</v>
      </c>
      <c r="F124" t="b">
        <f t="shared" si="5"/>
        <v>1</v>
      </c>
    </row>
    <row r="125" spans="1:6" x14ac:dyDescent="0.25">
      <c r="A125" s="8" t="s">
        <v>5</v>
      </c>
      <c r="B125" t="s">
        <v>49</v>
      </c>
      <c r="C125" s="11">
        <v>1577.231</v>
      </c>
      <c r="D125" s="10">
        <f t="shared" si="3"/>
        <v>1577231000</v>
      </c>
      <c r="E125">
        <f t="shared" si="4"/>
        <v>2015</v>
      </c>
      <c r="F125" t="b">
        <f t="shared" si="5"/>
        <v>1</v>
      </c>
    </row>
    <row r="126" spans="1:6" x14ac:dyDescent="0.25">
      <c r="A126" s="8" t="s">
        <v>6</v>
      </c>
      <c r="B126" t="s">
        <v>49</v>
      </c>
      <c r="C126" s="11">
        <v>1510.0740000000001</v>
      </c>
      <c r="D126" s="10">
        <f t="shared" si="3"/>
        <v>1510074000</v>
      </c>
      <c r="E126">
        <f t="shared" si="4"/>
        <v>2016</v>
      </c>
      <c r="F126" t="b">
        <f t="shared" si="5"/>
        <v>1</v>
      </c>
    </row>
    <row r="127" spans="1:6" x14ac:dyDescent="0.25">
      <c r="A127" s="8" t="s">
        <v>7</v>
      </c>
      <c r="B127" t="s">
        <v>49</v>
      </c>
      <c r="C127" s="11">
        <v>1350.20595895</v>
      </c>
      <c r="D127" s="10">
        <f t="shared" si="3"/>
        <v>1350205958.95</v>
      </c>
      <c r="E127">
        <f t="shared" si="4"/>
        <v>2017</v>
      </c>
      <c r="F127" t="b">
        <f t="shared" si="5"/>
        <v>1</v>
      </c>
    </row>
    <row r="128" spans="1:6" x14ac:dyDescent="0.25">
      <c r="A128" s="8" t="s">
        <v>8</v>
      </c>
      <c r="B128" t="s">
        <v>49</v>
      </c>
      <c r="C128" s="11">
        <v>1307.2739999999999</v>
      </c>
      <c r="D128" s="10">
        <f t="shared" si="3"/>
        <v>1307274000</v>
      </c>
      <c r="E128">
        <f t="shared" si="4"/>
        <v>2018</v>
      </c>
      <c r="F128" t="b">
        <f t="shared" si="5"/>
        <v>1</v>
      </c>
    </row>
    <row r="129" spans="1:6" x14ac:dyDescent="0.25">
      <c r="A129" s="8" t="s">
        <v>9</v>
      </c>
      <c r="B129" t="s">
        <v>49</v>
      </c>
      <c r="C129" s="11">
        <v>1316.4380000000001</v>
      </c>
      <c r="D129" s="10">
        <f t="shared" si="3"/>
        <v>1316438000</v>
      </c>
      <c r="E129">
        <f t="shared" si="4"/>
        <v>2019</v>
      </c>
      <c r="F129" t="b">
        <f t="shared" si="5"/>
        <v>1</v>
      </c>
    </row>
    <row r="130" spans="1:6" x14ac:dyDescent="0.25">
      <c r="A130" s="8" t="s">
        <v>10</v>
      </c>
      <c r="B130" t="s">
        <v>49</v>
      </c>
      <c r="C130" s="11">
        <v>1377.893</v>
      </c>
      <c r="D130" s="10">
        <f t="shared" si="3"/>
        <v>1377893000</v>
      </c>
      <c r="E130">
        <f t="shared" si="4"/>
        <v>2020</v>
      </c>
      <c r="F130" t="b">
        <f t="shared" si="5"/>
        <v>1</v>
      </c>
    </row>
    <row r="131" spans="1:6" ht="15.75" thickBot="1" x14ac:dyDescent="0.3">
      <c r="A131" s="9" t="s">
        <v>11</v>
      </c>
      <c r="B131" t="s">
        <v>49</v>
      </c>
      <c r="C131" s="12">
        <v>1757.104</v>
      </c>
      <c r="D131" s="10">
        <f t="shared" ref="D131:D194" si="6">C131*1000000</f>
        <v>1757104000</v>
      </c>
      <c r="E131">
        <f t="shared" ref="E131:E194" si="7">LEFT(A131, 4)+1</f>
        <v>2021</v>
      </c>
      <c r="F131" t="b">
        <f t="shared" ref="F131:F194" si="8">IF(E131&gt;=2010, TRUE, FALSE)</f>
        <v>1</v>
      </c>
    </row>
    <row r="132" spans="1:6" hidden="1" x14ac:dyDescent="0.25">
      <c r="A132" s="8" t="s">
        <v>23</v>
      </c>
      <c r="B132" t="s">
        <v>50</v>
      </c>
      <c r="C132" s="11">
        <v>148.093435</v>
      </c>
      <c r="D132" s="10">
        <f t="shared" si="6"/>
        <v>148093435</v>
      </c>
      <c r="E132">
        <f t="shared" si="7"/>
        <v>1996</v>
      </c>
      <c r="F132" t="b">
        <f t="shared" si="8"/>
        <v>0</v>
      </c>
    </row>
    <row r="133" spans="1:6" hidden="1" x14ac:dyDescent="0.25">
      <c r="A133" s="8" t="s">
        <v>24</v>
      </c>
      <c r="B133" t="s">
        <v>50</v>
      </c>
      <c r="C133" s="11">
        <v>160.5248106</v>
      </c>
      <c r="D133" s="10">
        <f t="shared" si="6"/>
        <v>160524810.59999999</v>
      </c>
      <c r="E133">
        <f t="shared" si="7"/>
        <v>1997</v>
      </c>
      <c r="F133" t="b">
        <f t="shared" si="8"/>
        <v>0</v>
      </c>
    </row>
    <row r="134" spans="1:6" hidden="1" x14ac:dyDescent="0.25">
      <c r="A134" s="8" t="s">
        <v>25</v>
      </c>
      <c r="B134" t="s">
        <v>50</v>
      </c>
      <c r="C134" s="11">
        <v>177.16800499999999</v>
      </c>
      <c r="D134" s="10">
        <f t="shared" si="6"/>
        <v>177168005</v>
      </c>
      <c r="E134">
        <f t="shared" si="7"/>
        <v>1998</v>
      </c>
      <c r="F134" t="b">
        <f t="shared" si="8"/>
        <v>0</v>
      </c>
    </row>
    <row r="135" spans="1:6" hidden="1" x14ac:dyDescent="0.25">
      <c r="A135" s="8" t="s">
        <v>26</v>
      </c>
      <c r="B135" t="s">
        <v>50</v>
      </c>
      <c r="C135" s="11">
        <v>196.46199999999999</v>
      </c>
      <c r="D135" s="10">
        <f t="shared" si="6"/>
        <v>196462000</v>
      </c>
      <c r="E135">
        <f t="shared" si="7"/>
        <v>1999</v>
      </c>
      <c r="F135" t="b">
        <f t="shared" si="8"/>
        <v>0</v>
      </c>
    </row>
    <row r="136" spans="1:6" hidden="1" x14ac:dyDescent="0.25">
      <c r="A136" s="8" t="s">
        <v>27</v>
      </c>
      <c r="B136" t="s">
        <v>50</v>
      </c>
      <c r="C136" s="11">
        <v>209.60917085899999</v>
      </c>
      <c r="D136" s="10">
        <f t="shared" si="6"/>
        <v>209609170.859</v>
      </c>
      <c r="E136">
        <f t="shared" si="7"/>
        <v>2000</v>
      </c>
      <c r="F136" t="b">
        <f t="shared" si="8"/>
        <v>0</v>
      </c>
    </row>
    <row r="137" spans="1:6" hidden="1" x14ac:dyDescent="0.25">
      <c r="A137" s="8" t="s">
        <v>28</v>
      </c>
      <c r="B137" t="s">
        <v>50</v>
      </c>
      <c r="C137" s="11">
        <v>231.72371200000001</v>
      </c>
      <c r="D137" s="10">
        <f t="shared" si="6"/>
        <v>231723712</v>
      </c>
      <c r="E137">
        <f t="shared" si="7"/>
        <v>2001</v>
      </c>
      <c r="F137" t="b">
        <f t="shared" si="8"/>
        <v>0</v>
      </c>
    </row>
    <row r="138" spans="1:6" hidden="1" x14ac:dyDescent="0.25">
      <c r="A138" s="8" t="s">
        <v>29</v>
      </c>
      <c r="B138" t="s">
        <v>50</v>
      </c>
      <c r="C138" s="11">
        <v>260.15880199999998</v>
      </c>
      <c r="D138" s="10">
        <f t="shared" si="6"/>
        <v>260158801.99999997</v>
      </c>
      <c r="E138">
        <f t="shared" si="7"/>
        <v>2002</v>
      </c>
      <c r="F138" t="b">
        <f t="shared" si="8"/>
        <v>0</v>
      </c>
    </row>
    <row r="139" spans="1:6" hidden="1" x14ac:dyDescent="0.25">
      <c r="A139" s="8" t="s">
        <v>30</v>
      </c>
      <c r="B139" t="s">
        <v>50</v>
      </c>
      <c r="C139" s="11">
        <v>270.75099999999998</v>
      </c>
      <c r="D139" s="10">
        <f t="shared" si="6"/>
        <v>270751000</v>
      </c>
      <c r="E139">
        <f t="shared" si="7"/>
        <v>2003</v>
      </c>
      <c r="F139" t="b">
        <f t="shared" si="8"/>
        <v>0</v>
      </c>
    </row>
    <row r="140" spans="1:6" hidden="1" x14ac:dyDescent="0.25">
      <c r="A140" s="8" t="s">
        <v>31</v>
      </c>
      <c r="B140" t="s">
        <v>50</v>
      </c>
      <c r="C140" s="11">
        <v>285.23</v>
      </c>
      <c r="D140" s="10">
        <f t="shared" si="6"/>
        <v>285230000</v>
      </c>
      <c r="E140">
        <f t="shared" si="7"/>
        <v>2004</v>
      </c>
      <c r="F140" t="b">
        <f t="shared" si="8"/>
        <v>0</v>
      </c>
    </row>
    <row r="141" spans="1:6" hidden="1" x14ac:dyDescent="0.25">
      <c r="A141" s="8" t="s">
        <v>32</v>
      </c>
      <c r="B141" t="s">
        <v>50</v>
      </c>
      <c r="C141" s="11">
        <v>298.416</v>
      </c>
      <c r="D141" s="10">
        <f t="shared" si="6"/>
        <v>298416000</v>
      </c>
      <c r="E141">
        <f t="shared" si="7"/>
        <v>2005</v>
      </c>
      <c r="F141" t="b">
        <f t="shared" si="8"/>
        <v>0</v>
      </c>
    </row>
    <row r="142" spans="1:6" hidden="1" x14ac:dyDescent="0.25">
      <c r="A142" s="8" t="s">
        <v>33</v>
      </c>
      <c r="B142" t="s">
        <v>50</v>
      </c>
      <c r="C142" s="11">
        <v>312.12400000000002</v>
      </c>
      <c r="D142" s="10">
        <f t="shared" si="6"/>
        <v>312124000</v>
      </c>
      <c r="E142">
        <f t="shared" si="7"/>
        <v>2006</v>
      </c>
      <c r="F142" t="b">
        <f t="shared" si="8"/>
        <v>0</v>
      </c>
    </row>
    <row r="143" spans="1:6" hidden="1" x14ac:dyDescent="0.25">
      <c r="A143" s="8" t="s">
        <v>34</v>
      </c>
      <c r="B143" t="s">
        <v>50</v>
      </c>
      <c r="C143" s="11">
        <v>328.38600000000002</v>
      </c>
      <c r="D143" s="10">
        <f t="shared" si="6"/>
        <v>328386000</v>
      </c>
      <c r="E143">
        <f t="shared" si="7"/>
        <v>2007</v>
      </c>
      <c r="F143" t="b">
        <f t="shared" si="8"/>
        <v>0</v>
      </c>
    </row>
    <row r="144" spans="1:6" hidden="1" x14ac:dyDescent="0.25">
      <c r="A144" s="8" t="s">
        <v>35</v>
      </c>
      <c r="B144" t="s">
        <v>50</v>
      </c>
      <c r="C144" s="11">
        <v>358.46199999999999</v>
      </c>
      <c r="D144" s="10">
        <f t="shared" si="6"/>
        <v>358462000</v>
      </c>
      <c r="E144">
        <f t="shared" si="7"/>
        <v>2008</v>
      </c>
      <c r="F144" t="b">
        <f t="shared" si="8"/>
        <v>0</v>
      </c>
    </row>
    <row r="145" spans="1:6" hidden="1" x14ac:dyDescent="0.25">
      <c r="A145" s="8" t="s">
        <v>36</v>
      </c>
      <c r="B145" t="s">
        <v>50</v>
      </c>
      <c r="C145" s="11">
        <v>395.90199999999999</v>
      </c>
      <c r="D145" s="10">
        <f t="shared" si="6"/>
        <v>395902000</v>
      </c>
      <c r="E145">
        <f t="shared" si="7"/>
        <v>2009</v>
      </c>
      <c r="F145" t="b">
        <f t="shared" si="8"/>
        <v>0</v>
      </c>
    </row>
    <row r="146" spans="1:6" x14ac:dyDescent="0.25">
      <c r="A146" s="8" t="s">
        <v>37</v>
      </c>
      <c r="B146" t="s">
        <v>50</v>
      </c>
      <c r="C146" s="11">
        <v>383.42700000000002</v>
      </c>
      <c r="D146" s="10">
        <f t="shared" si="6"/>
        <v>383427000</v>
      </c>
      <c r="E146">
        <f t="shared" si="7"/>
        <v>2010</v>
      </c>
      <c r="F146" t="b">
        <f t="shared" si="8"/>
        <v>1</v>
      </c>
    </row>
    <row r="147" spans="1:6" x14ac:dyDescent="0.25">
      <c r="A147" s="8" t="s">
        <v>0</v>
      </c>
      <c r="B147" t="s">
        <v>50</v>
      </c>
      <c r="C147" s="11">
        <v>392.46</v>
      </c>
      <c r="D147" s="10">
        <f t="shared" si="6"/>
        <v>392460000</v>
      </c>
      <c r="E147">
        <f t="shared" si="7"/>
        <v>2011</v>
      </c>
      <c r="F147" t="b">
        <f t="shared" si="8"/>
        <v>1</v>
      </c>
    </row>
    <row r="148" spans="1:6" x14ac:dyDescent="0.25">
      <c r="A148" s="8" t="s">
        <v>2</v>
      </c>
      <c r="B148" t="s">
        <v>50</v>
      </c>
      <c r="C148" s="11">
        <v>384.14400000000001</v>
      </c>
      <c r="D148" s="10">
        <f t="shared" si="6"/>
        <v>384144000</v>
      </c>
      <c r="E148">
        <f t="shared" si="7"/>
        <v>2012</v>
      </c>
      <c r="F148" t="b">
        <f t="shared" si="8"/>
        <v>1</v>
      </c>
    </row>
    <row r="149" spans="1:6" x14ac:dyDescent="0.25">
      <c r="A149" s="8" t="s">
        <v>3</v>
      </c>
      <c r="B149" t="s">
        <v>50</v>
      </c>
      <c r="C149" s="11">
        <v>320.32499999999999</v>
      </c>
      <c r="D149" s="10">
        <f t="shared" si="6"/>
        <v>320325000</v>
      </c>
      <c r="E149">
        <f t="shared" si="7"/>
        <v>2013</v>
      </c>
      <c r="F149" t="b">
        <f t="shared" si="8"/>
        <v>1</v>
      </c>
    </row>
    <row r="150" spans="1:6" x14ac:dyDescent="0.25">
      <c r="A150" s="8" t="s">
        <v>4</v>
      </c>
      <c r="B150" t="s">
        <v>50</v>
      </c>
      <c r="C150" s="11">
        <v>316.16461600000002</v>
      </c>
      <c r="D150" s="10">
        <f t="shared" si="6"/>
        <v>316164616</v>
      </c>
      <c r="E150">
        <f t="shared" si="7"/>
        <v>2014</v>
      </c>
      <c r="F150" t="b">
        <f t="shared" si="8"/>
        <v>1</v>
      </c>
    </row>
    <row r="151" spans="1:6" x14ac:dyDescent="0.25">
      <c r="A151" s="8" t="s">
        <v>5</v>
      </c>
      <c r="B151" t="s">
        <v>50</v>
      </c>
      <c r="C151" s="11">
        <v>320.69947999999999</v>
      </c>
      <c r="D151" s="10">
        <f t="shared" si="6"/>
        <v>320699480</v>
      </c>
      <c r="E151">
        <f t="shared" si="7"/>
        <v>2015</v>
      </c>
      <c r="F151" t="b">
        <f t="shared" si="8"/>
        <v>1</v>
      </c>
    </row>
    <row r="152" spans="1:6" x14ac:dyDescent="0.25">
      <c r="A152" s="8" t="s">
        <v>6</v>
      </c>
      <c r="B152" t="s">
        <v>50</v>
      </c>
      <c r="C152" s="11">
        <v>326.44220000000001</v>
      </c>
      <c r="D152" s="10">
        <f t="shared" si="6"/>
        <v>326442200</v>
      </c>
      <c r="E152">
        <f t="shared" si="7"/>
        <v>2016</v>
      </c>
      <c r="F152" t="b">
        <f t="shared" si="8"/>
        <v>1</v>
      </c>
    </row>
    <row r="153" spans="1:6" x14ac:dyDescent="0.25">
      <c r="A153" s="8" t="s">
        <v>7</v>
      </c>
      <c r="B153" t="s">
        <v>50</v>
      </c>
      <c r="C153" s="11">
        <v>309.02890160999999</v>
      </c>
      <c r="D153" s="10">
        <f t="shared" si="6"/>
        <v>309028901.61000001</v>
      </c>
      <c r="E153">
        <f t="shared" si="7"/>
        <v>2017</v>
      </c>
      <c r="F153" t="b">
        <f t="shared" si="8"/>
        <v>1</v>
      </c>
    </row>
    <row r="154" spans="1:6" x14ac:dyDescent="0.25">
      <c r="A154" s="8" t="s">
        <v>8</v>
      </c>
      <c r="B154" t="s">
        <v>50</v>
      </c>
      <c r="C154" s="11">
        <v>304.05240053</v>
      </c>
      <c r="D154" s="10">
        <f t="shared" si="6"/>
        <v>304052400.52999997</v>
      </c>
      <c r="E154">
        <f t="shared" si="7"/>
        <v>2018</v>
      </c>
      <c r="F154" t="b">
        <f t="shared" si="8"/>
        <v>1</v>
      </c>
    </row>
    <row r="155" spans="1:6" x14ac:dyDescent="0.25">
      <c r="A155" s="8" t="s">
        <v>9</v>
      </c>
      <c r="B155" t="s">
        <v>50</v>
      </c>
      <c r="C155" s="11">
        <v>309.24896005189999</v>
      </c>
      <c r="D155" s="10">
        <f t="shared" si="6"/>
        <v>309248960.05189997</v>
      </c>
      <c r="E155">
        <f t="shared" si="7"/>
        <v>2019</v>
      </c>
      <c r="F155" t="b">
        <f t="shared" si="8"/>
        <v>1</v>
      </c>
    </row>
    <row r="156" spans="1:6" x14ac:dyDescent="0.25">
      <c r="A156" s="8" t="s">
        <v>10</v>
      </c>
      <c r="B156" t="s">
        <v>50</v>
      </c>
      <c r="C156" s="11">
        <v>256.00707299999999</v>
      </c>
      <c r="D156" s="10">
        <f t="shared" si="6"/>
        <v>256007073</v>
      </c>
      <c r="E156">
        <f t="shared" si="7"/>
        <v>2020</v>
      </c>
      <c r="F156" t="b">
        <f t="shared" si="8"/>
        <v>1</v>
      </c>
    </row>
    <row r="157" spans="1:6" ht="15.75" thickBot="1" x14ac:dyDescent="0.3">
      <c r="A157" s="9" t="s">
        <v>11</v>
      </c>
      <c r="B157" t="s">
        <v>50</v>
      </c>
      <c r="C157" s="12">
        <v>397.84294299999999</v>
      </c>
      <c r="D157" s="10">
        <f t="shared" si="6"/>
        <v>397842943</v>
      </c>
      <c r="E157">
        <f t="shared" si="7"/>
        <v>2021</v>
      </c>
      <c r="F157" t="b">
        <f t="shared" si="8"/>
        <v>1</v>
      </c>
    </row>
    <row r="158" spans="1:6" hidden="1" x14ac:dyDescent="0.25">
      <c r="A158" s="8" t="s">
        <v>23</v>
      </c>
      <c r="B158" t="s">
        <v>51</v>
      </c>
      <c r="C158" s="11">
        <v>180.64782500000001</v>
      </c>
      <c r="D158" s="10">
        <f t="shared" si="6"/>
        <v>180647825</v>
      </c>
      <c r="E158">
        <f t="shared" si="7"/>
        <v>1996</v>
      </c>
      <c r="F158" t="b">
        <f t="shared" si="8"/>
        <v>0</v>
      </c>
    </row>
    <row r="159" spans="1:6" hidden="1" x14ac:dyDescent="0.25">
      <c r="A159" s="8" t="s">
        <v>24</v>
      </c>
      <c r="B159" t="s">
        <v>51</v>
      </c>
      <c r="C159" s="11">
        <v>170.49100000000001</v>
      </c>
      <c r="D159" s="10">
        <f t="shared" si="6"/>
        <v>170491000</v>
      </c>
      <c r="E159">
        <f t="shared" si="7"/>
        <v>1997</v>
      </c>
      <c r="F159" t="b">
        <f t="shared" si="8"/>
        <v>0</v>
      </c>
    </row>
    <row r="160" spans="1:6" hidden="1" x14ac:dyDescent="0.25">
      <c r="A160" s="8" t="s">
        <v>25</v>
      </c>
      <c r="B160" t="s">
        <v>51</v>
      </c>
      <c r="C160" s="11">
        <v>178.83</v>
      </c>
      <c r="D160" s="10">
        <f t="shared" si="6"/>
        <v>178830000</v>
      </c>
      <c r="E160">
        <f t="shared" si="7"/>
        <v>1998</v>
      </c>
      <c r="F160" t="b">
        <f t="shared" si="8"/>
        <v>0</v>
      </c>
    </row>
    <row r="161" spans="1:6" hidden="1" x14ac:dyDescent="0.25">
      <c r="A161" s="8" t="s">
        <v>26</v>
      </c>
      <c r="B161" t="s">
        <v>51</v>
      </c>
      <c r="C161" s="11">
        <v>200.14400000000001</v>
      </c>
      <c r="D161" s="10">
        <f t="shared" si="6"/>
        <v>200144000</v>
      </c>
      <c r="E161">
        <f t="shared" si="7"/>
        <v>1999</v>
      </c>
      <c r="F161" t="b">
        <f t="shared" si="8"/>
        <v>0</v>
      </c>
    </row>
    <row r="162" spans="1:6" hidden="1" x14ac:dyDescent="0.25">
      <c r="A162" s="8" t="s">
        <v>27</v>
      </c>
      <c r="B162" t="s">
        <v>51</v>
      </c>
      <c r="C162" s="11">
        <v>209.821</v>
      </c>
      <c r="D162" s="10">
        <f t="shared" si="6"/>
        <v>209821000</v>
      </c>
      <c r="E162">
        <f t="shared" si="7"/>
        <v>2000</v>
      </c>
      <c r="F162" t="b">
        <f t="shared" si="8"/>
        <v>0</v>
      </c>
    </row>
    <row r="163" spans="1:6" hidden="1" x14ac:dyDescent="0.25">
      <c r="A163" s="8" t="s">
        <v>28</v>
      </c>
      <c r="B163" t="s">
        <v>51</v>
      </c>
      <c r="C163" s="11">
        <v>226.63800000000001</v>
      </c>
      <c r="D163" s="10">
        <f t="shared" si="6"/>
        <v>226638000</v>
      </c>
      <c r="E163">
        <f t="shared" si="7"/>
        <v>2001</v>
      </c>
      <c r="F163" t="b">
        <f t="shared" si="8"/>
        <v>0</v>
      </c>
    </row>
    <row r="164" spans="1:6" hidden="1" x14ac:dyDescent="0.25">
      <c r="A164" s="8" t="s">
        <v>29</v>
      </c>
      <c r="B164" t="s">
        <v>51</v>
      </c>
      <c r="C164" s="11">
        <v>231.316</v>
      </c>
      <c r="D164" s="10">
        <f t="shared" si="6"/>
        <v>231316000</v>
      </c>
      <c r="E164">
        <f t="shared" si="7"/>
        <v>2002</v>
      </c>
      <c r="F164" t="b">
        <f t="shared" si="8"/>
        <v>0</v>
      </c>
    </row>
    <row r="165" spans="1:6" hidden="1" x14ac:dyDescent="0.25">
      <c r="A165" s="8" t="s">
        <v>30</v>
      </c>
      <c r="B165" t="s">
        <v>51</v>
      </c>
      <c r="C165" s="11">
        <v>242.45</v>
      </c>
      <c r="D165" s="10">
        <f t="shared" si="6"/>
        <v>242450000</v>
      </c>
      <c r="E165">
        <f t="shared" si="7"/>
        <v>2003</v>
      </c>
      <c r="F165" t="b">
        <f t="shared" si="8"/>
        <v>0</v>
      </c>
    </row>
    <row r="166" spans="1:6" hidden="1" x14ac:dyDescent="0.25">
      <c r="A166" s="8" t="s">
        <v>31</v>
      </c>
      <c r="B166" t="s">
        <v>51</v>
      </c>
      <c r="C166" s="11">
        <v>254.08</v>
      </c>
      <c r="D166" s="10">
        <f t="shared" si="6"/>
        <v>254080000</v>
      </c>
      <c r="E166">
        <f t="shared" si="7"/>
        <v>2004</v>
      </c>
      <c r="F166" t="b">
        <f t="shared" si="8"/>
        <v>0</v>
      </c>
    </row>
    <row r="167" spans="1:6" hidden="1" x14ac:dyDescent="0.25">
      <c r="A167" s="8" t="s">
        <v>32</v>
      </c>
      <c r="B167" t="s">
        <v>51</v>
      </c>
      <c r="C167" s="11">
        <v>248.054</v>
      </c>
      <c r="D167" s="10">
        <f t="shared" si="6"/>
        <v>248054000</v>
      </c>
      <c r="E167">
        <f t="shared" si="7"/>
        <v>2005</v>
      </c>
      <c r="F167" t="b">
        <f t="shared" si="8"/>
        <v>0</v>
      </c>
    </row>
    <row r="168" spans="1:6" hidden="1" x14ac:dyDescent="0.25">
      <c r="A168" s="8" t="s">
        <v>33</v>
      </c>
      <c r="B168" t="s">
        <v>51</v>
      </c>
      <c r="C168" s="11">
        <v>256.78100000000001</v>
      </c>
      <c r="D168" s="10">
        <f t="shared" si="6"/>
        <v>256781000</v>
      </c>
      <c r="E168">
        <f t="shared" si="7"/>
        <v>2006</v>
      </c>
      <c r="F168" t="b">
        <f t="shared" si="8"/>
        <v>0</v>
      </c>
    </row>
    <row r="169" spans="1:6" hidden="1" x14ac:dyDescent="0.25">
      <c r="A169" s="8" t="s">
        <v>34</v>
      </c>
      <c r="B169" t="s">
        <v>51</v>
      </c>
      <c r="C169" s="11">
        <v>250.10400000000001</v>
      </c>
      <c r="D169" s="10">
        <f t="shared" si="6"/>
        <v>250104000</v>
      </c>
      <c r="E169">
        <f t="shared" si="7"/>
        <v>2007</v>
      </c>
      <c r="F169" t="b">
        <f t="shared" si="8"/>
        <v>0</v>
      </c>
    </row>
    <row r="170" spans="1:6" hidden="1" x14ac:dyDescent="0.25">
      <c r="A170" s="8" t="s">
        <v>35</v>
      </c>
      <c r="B170" t="s">
        <v>51</v>
      </c>
      <c r="C170" s="11">
        <v>243.86099999999999</v>
      </c>
      <c r="D170" s="10">
        <f t="shared" si="6"/>
        <v>243861000</v>
      </c>
      <c r="E170">
        <f t="shared" si="7"/>
        <v>2008</v>
      </c>
      <c r="F170" t="b">
        <f t="shared" si="8"/>
        <v>0</v>
      </c>
    </row>
    <row r="171" spans="1:6" hidden="1" x14ac:dyDescent="0.25">
      <c r="A171" s="8" t="s">
        <v>36</v>
      </c>
      <c r="B171" t="s">
        <v>51</v>
      </c>
      <c r="C171" s="11">
        <v>243.52099999999999</v>
      </c>
      <c r="D171" s="10">
        <f t="shared" si="6"/>
        <v>243521000</v>
      </c>
      <c r="E171">
        <f t="shared" si="7"/>
        <v>2009</v>
      </c>
      <c r="F171" t="b">
        <f t="shared" si="8"/>
        <v>0</v>
      </c>
    </row>
    <row r="172" spans="1:6" x14ac:dyDescent="0.25">
      <c r="A172" s="8" t="s">
        <v>37</v>
      </c>
      <c r="B172" t="s">
        <v>51</v>
      </c>
      <c r="C172" s="11">
        <v>243.00200000000001</v>
      </c>
      <c r="D172" s="10">
        <f t="shared" si="6"/>
        <v>243002000</v>
      </c>
      <c r="E172">
        <f t="shared" si="7"/>
        <v>2010</v>
      </c>
      <c r="F172" t="b">
        <f t="shared" si="8"/>
        <v>1</v>
      </c>
    </row>
    <row r="173" spans="1:6" x14ac:dyDescent="0.25">
      <c r="A173" s="8" t="s">
        <v>0</v>
      </c>
      <c r="B173" t="s">
        <v>51</v>
      </c>
      <c r="C173" s="11">
        <v>245.17500000000001</v>
      </c>
      <c r="D173" s="10">
        <f t="shared" si="6"/>
        <v>245175000</v>
      </c>
      <c r="E173">
        <f t="shared" si="7"/>
        <v>2011</v>
      </c>
      <c r="F173" t="b">
        <f t="shared" si="8"/>
        <v>1</v>
      </c>
    </row>
    <row r="174" spans="1:6" x14ac:dyDescent="0.25">
      <c r="A174" s="8" t="s">
        <v>2</v>
      </c>
      <c r="B174" t="s">
        <v>51</v>
      </c>
      <c r="C174" s="11">
        <v>247.12299999999999</v>
      </c>
      <c r="D174" s="10">
        <f t="shared" si="6"/>
        <v>247123000</v>
      </c>
      <c r="E174">
        <f t="shared" si="7"/>
        <v>2012</v>
      </c>
      <c r="F174" t="b">
        <f t="shared" si="8"/>
        <v>1</v>
      </c>
    </row>
    <row r="175" spans="1:6" x14ac:dyDescent="0.25">
      <c r="A175" s="8" t="s">
        <v>3</v>
      </c>
      <c r="B175" t="s">
        <v>51</v>
      </c>
      <c r="C175" s="11">
        <v>243.584</v>
      </c>
      <c r="D175" s="10">
        <f t="shared" si="6"/>
        <v>243584000</v>
      </c>
      <c r="E175">
        <f t="shared" si="7"/>
        <v>2013</v>
      </c>
      <c r="F175" t="b">
        <f t="shared" si="8"/>
        <v>1</v>
      </c>
    </row>
    <row r="176" spans="1:6" x14ac:dyDescent="0.25">
      <c r="A176" s="8" t="s">
        <v>4</v>
      </c>
      <c r="B176" t="s">
        <v>51</v>
      </c>
      <c r="C176" s="11">
        <v>234.137</v>
      </c>
      <c r="D176" s="10">
        <f t="shared" si="6"/>
        <v>234137000</v>
      </c>
      <c r="E176">
        <f t="shared" si="7"/>
        <v>2014</v>
      </c>
      <c r="F176" t="b">
        <f t="shared" si="8"/>
        <v>1</v>
      </c>
    </row>
    <row r="177" spans="1:6" x14ac:dyDescent="0.25">
      <c r="A177" s="8" t="s">
        <v>5</v>
      </c>
      <c r="B177" t="s">
        <v>51</v>
      </c>
      <c r="C177" s="11">
        <v>230.17</v>
      </c>
      <c r="D177" s="10">
        <f t="shared" si="6"/>
        <v>230170000</v>
      </c>
      <c r="E177">
        <f t="shared" si="7"/>
        <v>2015</v>
      </c>
      <c r="F177" t="b">
        <f t="shared" si="8"/>
        <v>1</v>
      </c>
    </row>
    <row r="178" spans="1:6" x14ac:dyDescent="0.25">
      <c r="A178" s="8" t="s">
        <v>6</v>
      </c>
      <c r="B178" t="s">
        <v>51</v>
      </c>
      <c r="C178" s="11">
        <v>232.428</v>
      </c>
      <c r="D178" s="10">
        <f t="shared" si="6"/>
        <v>232428000</v>
      </c>
      <c r="E178">
        <f t="shared" si="7"/>
        <v>2016</v>
      </c>
      <c r="F178" t="b">
        <f t="shared" si="8"/>
        <v>1</v>
      </c>
    </row>
    <row r="179" spans="1:6" x14ac:dyDescent="0.25">
      <c r="A179" s="8" t="s">
        <v>7</v>
      </c>
      <c r="B179" t="s">
        <v>51</v>
      </c>
      <c r="C179" s="11">
        <v>243.70400000000001</v>
      </c>
      <c r="D179" s="10">
        <f t="shared" si="6"/>
        <v>243704000</v>
      </c>
      <c r="E179">
        <f t="shared" si="7"/>
        <v>2017</v>
      </c>
      <c r="F179" t="b">
        <f t="shared" si="8"/>
        <v>1</v>
      </c>
    </row>
    <row r="180" spans="1:6" x14ac:dyDescent="0.25">
      <c r="A180" s="8" t="s">
        <v>8</v>
      </c>
      <c r="B180" t="s">
        <v>51</v>
      </c>
      <c r="C180" s="11">
        <v>242.66800000000001</v>
      </c>
      <c r="D180" s="10">
        <f t="shared" si="6"/>
        <v>242668000</v>
      </c>
      <c r="E180">
        <f t="shared" si="7"/>
        <v>2018</v>
      </c>
      <c r="F180" t="b">
        <f t="shared" si="8"/>
        <v>1</v>
      </c>
    </row>
    <row r="181" spans="1:6" x14ac:dyDescent="0.25">
      <c r="A181" s="8" t="s">
        <v>9</v>
      </c>
      <c r="B181" t="s">
        <v>51</v>
      </c>
      <c r="C181" s="11">
        <v>253.221</v>
      </c>
      <c r="D181" s="10">
        <f t="shared" si="6"/>
        <v>253221000</v>
      </c>
      <c r="E181">
        <f t="shared" si="7"/>
        <v>2019</v>
      </c>
      <c r="F181" t="b">
        <f t="shared" si="8"/>
        <v>1</v>
      </c>
    </row>
    <row r="182" spans="1:6" x14ac:dyDescent="0.25">
      <c r="A182" s="8" t="s">
        <v>10</v>
      </c>
      <c r="B182" t="s">
        <v>51</v>
      </c>
      <c r="C182" s="11">
        <v>278.56200000000001</v>
      </c>
      <c r="D182" s="10">
        <f t="shared" si="6"/>
        <v>278562000</v>
      </c>
      <c r="E182">
        <f t="shared" si="7"/>
        <v>2020</v>
      </c>
      <c r="F182" t="b">
        <f t="shared" si="8"/>
        <v>1</v>
      </c>
    </row>
    <row r="183" spans="1:6" ht="15.75" thickBot="1" x14ac:dyDescent="0.3">
      <c r="A183" s="9" t="s">
        <v>11</v>
      </c>
      <c r="B183" t="s">
        <v>51</v>
      </c>
      <c r="C183" s="12">
        <v>364.09326901999998</v>
      </c>
      <c r="D183" s="10">
        <f t="shared" si="6"/>
        <v>364093269.01999998</v>
      </c>
      <c r="E183">
        <f t="shared" si="7"/>
        <v>2021</v>
      </c>
      <c r="F183" t="b">
        <f t="shared" si="8"/>
        <v>1</v>
      </c>
    </row>
    <row r="184" spans="1:6" hidden="1" x14ac:dyDescent="0.25">
      <c r="A184" s="8" t="s">
        <v>23</v>
      </c>
      <c r="B184" t="s">
        <v>52</v>
      </c>
      <c r="C184" s="11">
        <v>97.713033999999993</v>
      </c>
      <c r="D184" s="10">
        <f t="shared" si="6"/>
        <v>97713034</v>
      </c>
      <c r="E184">
        <f t="shared" si="7"/>
        <v>1996</v>
      </c>
      <c r="F184" t="b">
        <f t="shared" si="8"/>
        <v>0</v>
      </c>
    </row>
    <row r="185" spans="1:6" hidden="1" x14ac:dyDescent="0.25">
      <c r="A185" s="8" t="s">
        <v>24</v>
      </c>
      <c r="B185" t="s">
        <v>52</v>
      </c>
      <c r="C185" s="11">
        <v>100.35888</v>
      </c>
      <c r="D185" s="10">
        <f t="shared" si="6"/>
        <v>100358880</v>
      </c>
      <c r="E185">
        <f t="shared" si="7"/>
        <v>1997</v>
      </c>
      <c r="F185" t="b">
        <f t="shared" si="8"/>
        <v>0</v>
      </c>
    </row>
    <row r="186" spans="1:6" hidden="1" x14ac:dyDescent="0.25">
      <c r="A186" s="8" t="s">
        <v>25</v>
      </c>
      <c r="B186" t="s">
        <v>52</v>
      </c>
      <c r="C186" s="11">
        <v>111.129</v>
      </c>
      <c r="D186" s="10">
        <f t="shared" si="6"/>
        <v>111129000</v>
      </c>
      <c r="E186">
        <f t="shared" si="7"/>
        <v>1998</v>
      </c>
      <c r="F186" t="b">
        <f t="shared" si="8"/>
        <v>0</v>
      </c>
    </row>
    <row r="187" spans="1:6" hidden="1" x14ac:dyDescent="0.25">
      <c r="A187" s="8" t="s">
        <v>26</v>
      </c>
      <c r="B187" t="s">
        <v>52</v>
      </c>
      <c r="C187" s="11">
        <v>122.2702</v>
      </c>
      <c r="D187" s="10">
        <f t="shared" si="6"/>
        <v>122270200</v>
      </c>
      <c r="E187">
        <f t="shared" si="7"/>
        <v>1999</v>
      </c>
      <c r="F187" t="b">
        <f t="shared" si="8"/>
        <v>0</v>
      </c>
    </row>
    <row r="188" spans="1:6" hidden="1" x14ac:dyDescent="0.25">
      <c r="A188" s="8" t="s">
        <v>27</v>
      </c>
      <c r="B188" t="s">
        <v>52</v>
      </c>
      <c r="C188" s="11">
        <v>147.71379999999999</v>
      </c>
      <c r="D188" s="10">
        <f t="shared" si="6"/>
        <v>147713800</v>
      </c>
      <c r="E188">
        <f t="shared" si="7"/>
        <v>2000</v>
      </c>
      <c r="F188" t="b">
        <f t="shared" si="8"/>
        <v>0</v>
      </c>
    </row>
    <row r="189" spans="1:6" hidden="1" x14ac:dyDescent="0.25">
      <c r="A189" s="8" t="s">
        <v>28</v>
      </c>
      <c r="B189" t="s">
        <v>52</v>
      </c>
      <c r="C189" s="11">
        <v>170.755</v>
      </c>
      <c r="D189" s="10">
        <f t="shared" si="6"/>
        <v>170755000</v>
      </c>
      <c r="E189">
        <f t="shared" si="7"/>
        <v>2001</v>
      </c>
      <c r="F189" t="b">
        <f t="shared" si="8"/>
        <v>0</v>
      </c>
    </row>
    <row r="190" spans="1:6" hidden="1" x14ac:dyDescent="0.25">
      <c r="A190" s="8" t="s">
        <v>29</v>
      </c>
      <c r="B190" t="s">
        <v>52</v>
      </c>
      <c r="C190" s="11">
        <v>216.833018662</v>
      </c>
      <c r="D190" s="10">
        <f t="shared" si="6"/>
        <v>216833018.662</v>
      </c>
      <c r="E190">
        <f t="shared" si="7"/>
        <v>2002</v>
      </c>
      <c r="F190" t="b">
        <f t="shared" si="8"/>
        <v>0</v>
      </c>
    </row>
    <row r="191" spans="1:6" hidden="1" x14ac:dyDescent="0.25">
      <c r="A191" s="8" t="s">
        <v>30</v>
      </c>
      <c r="B191" t="s">
        <v>52</v>
      </c>
      <c r="C191" s="11">
        <v>250.39500000000001</v>
      </c>
      <c r="D191" s="10">
        <f t="shared" si="6"/>
        <v>250395000</v>
      </c>
      <c r="E191">
        <f t="shared" si="7"/>
        <v>2003</v>
      </c>
      <c r="F191" t="b">
        <f t="shared" si="8"/>
        <v>0</v>
      </c>
    </row>
    <row r="192" spans="1:6" hidden="1" x14ac:dyDescent="0.25">
      <c r="A192" s="8" t="s">
        <v>31</v>
      </c>
      <c r="B192" t="s">
        <v>52</v>
      </c>
      <c r="C192" s="11">
        <v>267.339</v>
      </c>
      <c r="D192" s="10">
        <f t="shared" si="6"/>
        <v>267339000</v>
      </c>
      <c r="E192">
        <f t="shared" si="7"/>
        <v>2004</v>
      </c>
      <c r="F192" t="b">
        <f t="shared" si="8"/>
        <v>0</v>
      </c>
    </row>
    <row r="193" spans="1:6" hidden="1" x14ac:dyDescent="0.25">
      <c r="A193" s="8" t="s">
        <v>32</v>
      </c>
      <c r="B193" t="s">
        <v>52</v>
      </c>
      <c r="C193" s="11">
        <v>272.38900000000001</v>
      </c>
      <c r="D193" s="10">
        <f t="shared" si="6"/>
        <v>272389000</v>
      </c>
      <c r="E193">
        <f t="shared" si="7"/>
        <v>2005</v>
      </c>
      <c r="F193" t="b">
        <f t="shared" si="8"/>
        <v>0</v>
      </c>
    </row>
    <row r="194" spans="1:6" hidden="1" x14ac:dyDescent="0.25">
      <c r="A194" s="8" t="s">
        <v>33</v>
      </c>
      <c r="B194" t="s">
        <v>52</v>
      </c>
      <c r="C194" s="11">
        <v>319.31173000000001</v>
      </c>
      <c r="D194" s="10">
        <f t="shared" si="6"/>
        <v>319311730</v>
      </c>
      <c r="E194">
        <f t="shared" si="7"/>
        <v>2006</v>
      </c>
      <c r="F194" t="b">
        <f t="shared" si="8"/>
        <v>0</v>
      </c>
    </row>
    <row r="195" spans="1:6" hidden="1" x14ac:dyDescent="0.25">
      <c r="A195" s="8" t="s">
        <v>34</v>
      </c>
      <c r="B195" t="s">
        <v>52</v>
      </c>
      <c r="C195" s="11">
        <v>391.24453999999997</v>
      </c>
      <c r="D195" s="10">
        <f t="shared" ref="D195:D209" si="9">C195*1000000</f>
        <v>391244540</v>
      </c>
      <c r="E195">
        <f t="shared" ref="E195:E209" si="10">LEFT(A195, 4)+1</f>
        <v>2007</v>
      </c>
      <c r="F195" t="b">
        <f t="shared" ref="F195:F209" si="11">IF(E195&gt;=2010, TRUE, FALSE)</f>
        <v>0</v>
      </c>
    </row>
    <row r="196" spans="1:6" hidden="1" x14ac:dyDescent="0.25">
      <c r="A196" s="8" t="s">
        <v>35</v>
      </c>
      <c r="B196" t="s">
        <v>52</v>
      </c>
      <c r="C196" s="11">
        <v>443.97578075000001</v>
      </c>
      <c r="D196" s="10">
        <f t="shared" si="9"/>
        <v>443975780.75</v>
      </c>
      <c r="E196">
        <f t="shared" si="10"/>
        <v>2008</v>
      </c>
      <c r="F196" t="b">
        <f t="shared" si="11"/>
        <v>0</v>
      </c>
    </row>
    <row r="197" spans="1:6" hidden="1" x14ac:dyDescent="0.25">
      <c r="A197" s="8" t="s">
        <v>36</v>
      </c>
      <c r="B197" t="s">
        <v>52</v>
      </c>
      <c r="C197" s="11">
        <v>500.42891147</v>
      </c>
      <c r="D197" s="10">
        <f t="shared" si="9"/>
        <v>500428911.47000003</v>
      </c>
      <c r="E197">
        <f t="shared" si="10"/>
        <v>2009</v>
      </c>
      <c r="F197" t="b">
        <f t="shared" si="11"/>
        <v>0</v>
      </c>
    </row>
    <row r="198" spans="1:6" x14ac:dyDescent="0.25">
      <c r="A198" s="8" t="s">
        <v>37</v>
      </c>
      <c r="B198" t="s">
        <v>52</v>
      </c>
      <c r="C198" s="11">
        <v>543.06910800000003</v>
      </c>
      <c r="D198" s="10">
        <f t="shared" si="9"/>
        <v>543069108</v>
      </c>
      <c r="E198">
        <f t="shared" si="10"/>
        <v>2010</v>
      </c>
      <c r="F198" t="b">
        <f t="shared" si="11"/>
        <v>1</v>
      </c>
    </row>
    <row r="199" spans="1:6" x14ac:dyDescent="0.25">
      <c r="A199" s="8" t="s">
        <v>0</v>
      </c>
      <c r="B199" t="s">
        <v>52</v>
      </c>
      <c r="C199" s="11">
        <v>570.25244199999997</v>
      </c>
      <c r="D199" s="10">
        <f t="shared" si="9"/>
        <v>570252442</v>
      </c>
      <c r="E199">
        <f t="shared" si="10"/>
        <v>2011</v>
      </c>
      <c r="F199" t="b">
        <f t="shared" si="11"/>
        <v>1</v>
      </c>
    </row>
    <row r="200" spans="1:6" x14ac:dyDescent="0.25">
      <c r="A200" s="8" t="s">
        <v>2</v>
      </c>
      <c r="B200" t="s">
        <v>52</v>
      </c>
      <c r="C200" s="11">
        <v>692.84770500000002</v>
      </c>
      <c r="D200" s="10">
        <f t="shared" si="9"/>
        <v>692847705</v>
      </c>
      <c r="E200">
        <f t="shared" si="10"/>
        <v>2012</v>
      </c>
      <c r="F200" t="b">
        <f t="shared" si="11"/>
        <v>1</v>
      </c>
    </row>
    <row r="201" spans="1:6" x14ac:dyDescent="0.25">
      <c r="A201" s="8" t="s">
        <v>3</v>
      </c>
      <c r="B201" t="s">
        <v>52</v>
      </c>
      <c r="C201" s="11">
        <v>820.86435600000004</v>
      </c>
      <c r="D201" s="10">
        <f t="shared" si="9"/>
        <v>820864356</v>
      </c>
      <c r="E201">
        <f t="shared" si="10"/>
        <v>2013</v>
      </c>
      <c r="F201" t="b">
        <f t="shared" si="11"/>
        <v>1</v>
      </c>
    </row>
    <row r="202" spans="1:6" x14ac:dyDescent="0.25">
      <c r="A202" s="8" t="s">
        <v>4</v>
      </c>
      <c r="B202" t="s">
        <v>52</v>
      </c>
      <c r="C202" s="11">
        <v>939.64446499999997</v>
      </c>
      <c r="D202" s="10">
        <f t="shared" si="9"/>
        <v>939644465</v>
      </c>
      <c r="E202">
        <f t="shared" si="10"/>
        <v>2014</v>
      </c>
      <c r="F202" t="b">
        <f t="shared" si="11"/>
        <v>1</v>
      </c>
    </row>
    <row r="203" spans="1:6" x14ac:dyDescent="0.25">
      <c r="A203" s="8" t="s">
        <v>5</v>
      </c>
      <c r="B203" t="s">
        <v>52</v>
      </c>
      <c r="C203" s="11">
        <v>1181.3960480000001</v>
      </c>
      <c r="D203" s="10">
        <f t="shared" si="9"/>
        <v>1181396048</v>
      </c>
      <c r="E203">
        <f t="shared" si="10"/>
        <v>2015</v>
      </c>
      <c r="F203" t="b">
        <f t="shared" si="11"/>
        <v>1</v>
      </c>
    </row>
    <row r="204" spans="1:6" x14ac:dyDescent="0.25">
      <c r="A204" s="8" t="s">
        <v>6</v>
      </c>
      <c r="B204" t="s">
        <v>52</v>
      </c>
      <c r="C204" s="11">
        <v>1451.11049</v>
      </c>
      <c r="D204" s="10">
        <f t="shared" si="9"/>
        <v>1451110490</v>
      </c>
      <c r="E204">
        <f t="shared" si="10"/>
        <v>2016</v>
      </c>
      <c r="F204" t="b">
        <f t="shared" si="11"/>
        <v>1</v>
      </c>
    </row>
    <row r="205" spans="1:6" x14ac:dyDescent="0.25">
      <c r="A205" s="8" t="s">
        <v>7</v>
      </c>
      <c r="B205" t="s">
        <v>52</v>
      </c>
      <c r="C205" s="11">
        <v>1855.011649</v>
      </c>
      <c r="D205" s="10">
        <f t="shared" si="9"/>
        <v>1855011649</v>
      </c>
      <c r="E205">
        <f t="shared" si="10"/>
        <v>2017</v>
      </c>
      <c r="F205" t="b">
        <f t="shared" si="11"/>
        <v>1</v>
      </c>
    </row>
    <row r="206" spans="1:6" x14ac:dyDescent="0.25">
      <c r="A206" s="8" t="s">
        <v>8</v>
      </c>
      <c r="B206" t="s">
        <v>52</v>
      </c>
      <c r="C206" s="11">
        <v>2262.7350000000001</v>
      </c>
      <c r="D206" s="10">
        <f t="shared" si="9"/>
        <v>2262735000</v>
      </c>
      <c r="E206">
        <f t="shared" si="10"/>
        <v>2018</v>
      </c>
      <c r="F206" t="b">
        <f t="shared" si="11"/>
        <v>1</v>
      </c>
    </row>
    <row r="207" spans="1:6" x14ac:dyDescent="0.25">
      <c r="A207" s="8" t="s">
        <v>9</v>
      </c>
      <c r="B207" t="s">
        <v>52</v>
      </c>
      <c r="C207" s="11">
        <v>2390.9299999999998</v>
      </c>
      <c r="D207" s="10">
        <f t="shared" si="9"/>
        <v>2390930000</v>
      </c>
      <c r="E207">
        <f t="shared" si="10"/>
        <v>2019</v>
      </c>
      <c r="F207" t="b">
        <f t="shared" si="11"/>
        <v>1</v>
      </c>
    </row>
    <row r="208" spans="1:6" x14ac:dyDescent="0.25">
      <c r="A208" s="8" t="s">
        <v>10</v>
      </c>
      <c r="B208" t="s">
        <v>52</v>
      </c>
      <c r="C208" s="11">
        <v>249.498344</v>
      </c>
      <c r="D208" s="10">
        <f t="shared" si="9"/>
        <v>249498344</v>
      </c>
      <c r="E208">
        <f t="shared" si="10"/>
        <v>2020</v>
      </c>
      <c r="F208" t="b">
        <f t="shared" si="11"/>
        <v>1</v>
      </c>
    </row>
    <row r="209" spans="1:6" ht="15.75" thickBot="1" x14ac:dyDescent="0.3">
      <c r="A209" s="9" t="s">
        <v>11</v>
      </c>
      <c r="B209" t="s">
        <v>52</v>
      </c>
      <c r="C209" s="12">
        <v>403.92087396506901</v>
      </c>
      <c r="D209" s="10">
        <f t="shared" si="9"/>
        <v>403920873.965069</v>
      </c>
      <c r="E209">
        <f t="shared" si="10"/>
        <v>2021</v>
      </c>
      <c r="F209" t="b">
        <f t="shared" si="11"/>
        <v>1</v>
      </c>
    </row>
  </sheetData>
  <autoFilter ref="A1:G209" xr:uid="{DCA225C1-9A67-40B7-898A-23FA1D9A7E52}">
    <filterColumn colId="5">
      <filters>
        <filter val="TRU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610E-DEA0-4749-9E9F-EA46015B8EAE}">
  <dimension ref="A1:I99"/>
  <sheetViews>
    <sheetView workbookViewId="0">
      <selection activeCell="D15" sqref="D15:F99"/>
    </sheetView>
  </sheetViews>
  <sheetFormatPr defaultRowHeight="15" x14ac:dyDescent="0.25"/>
  <cols>
    <col min="1" max="1" width="8" bestFit="1" customWidth="1"/>
    <col min="2" max="2" width="21.140625" bestFit="1" customWidth="1"/>
    <col min="3" max="3" width="19" bestFit="1" customWidth="1"/>
    <col min="4" max="4" width="21.140625" bestFit="1" customWidth="1"/>
    <col min="5" max="5" width="8.140625" bestFit="1" customWidth="1"/>
    <col min="6" max="6" width="12" bestFit="1" customWidth="1"/>
    <col min="7" max="7" width="15.140625" bestFit="1" customWidth="1"/>
    <col min="8" max="8" width="11.28515625" bestFit="1" customWidth="1"/>
    <col min="9" max="9" width="10.7109375" bestFit="1" customWidth="1"/>
  </cols>
  <sheetData>
    <row r="1" spans="1:9" x14ac:dyDescent="0.25"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spans="1:9" x14ac:dyDescent="0.25">
      <c r="A2" s="4" t="s">
        <v>37</v>
      </c>
      <c r="B2" s="2">
        <v>3519.9934737899998</v>
      </c>
      <c r="C2" s="2">
        <v>10223.309956999999</v>
      </c>
      <c r="D2" s="2">
        <v>0</v>
      </c>
      <c r="E2" s="2">
        <v>261.85010675000001</v>
      </c>
      <c r="F2" s="2">
        <v>1489.676719044</v>
      </c>
      <c r="G2" s="2">
        <v>19.925000000000001</v>
      </c>
      <c r="H2" s="2">
        <v>2941.331741</v>
      </c>
      <c r="I2" s="2">
        <v>18456.086997584</v>
      </c>
    </row>
    <row r="3" spans="1:9" x14ac:dyDescent="0.25">
      <c r="A3" s="4" t="s">
        <v>0</v>
      </c>
      <c r="B3" s="2">
        <v>3693.932859</v>
      </c>
      <c r="C3" s="2">
        <v>10623.507616000001</v>
      </c>
      <c r="D3" s="2">
        <v>0</v>
      </c>
      <c r="E3" s="2">
        <v>285.19230599999997</v>
      </c>
      <c r="F3" s="2">
        <v>1775.171</v>
      </c>
      <c r="G3" s="2">
        <v>24.806000000000001</v>
      </c>
      <c r="H3" s="2">
        <v>3018.7957609999999</v>
      </c>
      <c r="I3" s="2">
        <v>19421.405542</v>
      </c>
    </row>
    <row r="4" spans="1:9" x14ac:dyDescent="0.25">
      <c r="A4" s="4" t="s">
        <v>2</v>
      </c>
      <c r="B4" s="2">
        <v>4081.0916699999998</v>
      </c>
      <c r="C4" s="2">
        <v>10911.185592</v>
      </c>
      <c r="D4" s="2">
        <v>0</v>
      </c>
      <c r="E4" s="2">
        <v>307.15191700000003</v>
      </c>
      <c r="F4" s="2">
        <v>1968.269108</v>
      </c>
      <c r="G4" s="2">
        <v>24.312000000000001</v>
      </c>
      <c r="H4" s="2">
        <v>3256.7530179999999</v>
      </c>
      <c r="I4" s="2">
        <v>20548.763305</v>
      </c>
    </row>
    <row r="5" spans="1:9" x14ac:dyDescent="0.25">
      <c r="A5" s="4" t="s">
        <v>3</v>
      </c>
      <c r="B5" s="2">
        <v>4119.3860240000004</v>
      </c>
      <c r="C5" s="2">
        <v>10827.929425</v>
      </c>
      <c r="D5" s="2">
        <v>0</v>
      </c>
      <c r="E5" s="2">
        <v>321.22477700000002</v>
      </c>
      <c r="F5" s="2">
        <v>2153.6608919999999</v>
      </c>
      <c r="G5" s="2">
        <v>25.164000000000001</v>
      </c>
      <c r="H5" s="2">
        <v>3348.1812380000001</v>
      </c>
      <c r="I5" s="2">
        <v>20795.546355999999</v>
      </c>
    </row>
    <row r="6" spans="1:9" x14ac:dyDescent="0.25">
      <c r="A6" s="4" t="s">
        <v>4</v>
      </c>
      <c r="B6" s="2">
        <v>4388.7491060000002</v>
      </c>
      <c r="C6" s="2">
        <v>11052.39451115</v>
      </c>
      <c r="D6" s="2">
        <v>0</v>
      </c>
      <c r="E6" s="2">
        <v>327.15991351999998</v>
      </c>
      <c r="F6" s="2">
        <v>1953.0906415280001</v>
      </c>
      <c r="G6" s="2">
        <v>26.803999999999998</v>
      </c>
      <c r="H6" s="2">
        <v>3533.4494444818001</v>
      </c>
      <c r="I6" s="2">
        <v>21281.647616679798</v>
      </c>
    </row>
    <row r="7" spans="1:9" x14ac:dyDescent="0.25">
      <c r="A7" s="4" t="s">
        <v>5</v>
      </c>
      <c r="B7" s="2">
        <v>5174.2645679999996</v>
      </c>
      <c r="C7" s="2">
        <v>11588.90726</v>
      </c>
      <c r="D7" s="2">
        <v>0</v>
      </c>
      <c r="E7" s="2">
        <v>326.79416469</v>
      </c>
      <c r="F7" s="2">
        <v>1993.2382488799999</v>
      </c>
      <c r="G7" s="2">
        <v>23.09</v>
      </c>
      <c r="H7" s="2">
        <v>3801.9761290000001</v>
      </c>
      <c r="I7" s="2">
        <v>22908.270370570001</v>
      </c>
    </row>
    <row r="8" spans="1:9" x14ac:dyDescent="0.25">
      <c r="A8" s="4" t="s">
        <v>6</v>
      </c>
      <c r="B8" s="2">
        <v>5194.8651414200003</v>
      </c>
      <c r="C8" s="2">
        <v>12074.258</v>
      </c>
      <c r="D8" s="2">
        <v>8.0000000000000002E-3</v>
      </c>
      <c r="E8" s="2">
        <v>345.84417237999997</v>
      </c>
      <c r="F8" s="2">
        <v>2138.3032747500001</v>
      </c>
      <c r="G8" s="2">
        <v>31.77</v>
      </c>
      <c r="H8" s="2">
        <v>4019.6021500000002</v>
      </c>
      <c r="I8" s="2">
        <v>23804.650738550001</v>
      </c>
    </row>
    <row r="9" spans="1:9" x14ac:dyDescent="0.25">
      <c r="A9" s="4" t="s">
        <v>7</v>
      </c>
      <c r="B9" s="2">
        <v>4790.0405252399996</v>
      </c>
      <c r="C9" s="2">
        <v>12136.232498679999</v>
      </c>
      <c r="D9" s="2">
        <v>4.5649999999999996E-3</v>
      </c>
      <c r="E9" s="2">
        <v>356.78954321499998</v>
      </c>
      <c r="F9" s="2">
        <v>2003.22876428</v>
      </c>
      <c r="G9" s="2">
        <v>34.35</v>
      </c>
      <c r="H9" s="2">
        <v>4376.9653968999</v>
      </c>
      <c r="I9" s="2">
        <v>23697.611293314902</v>
      </c>
    </row>
    <row r="10" spans="1:9" x14ac:dyDescent="0.25">
      <c r="A10" s="4" t="s">
        <v>8</v>
      </c>
      <c r="B10" s="2">
        <v>5100.5828034200003</v>
      </c>
      <c r="C10" s="2">
        <v>12520.4220878</v>
      </c>
      <c r="D10" s="2">
        <v>1E-3</v>
      </c>
      <c r="E10" s="2">
        <v>354.67019465999999</v>
      </c>
      <c r="F10" s="2">
        <v>2095.34005349787</v>
      </c>
      <c r="G10" s="2">
        <v>34.61</v>
      </c>
      <c r="H10" s="2">
        <v>4946.7385442878503</v>
      </c>
      <c r="I10" s="2">
        <v>25052.364683665699</v>
      </c>
    </row>
    <row r="11" spans="1:9" x14ac:dyDescent="0.25">
      <c r="A11" s="4" t="s">
        <v>9</v>
      </c>
      <c r="B11" s="2">
        <v>4859.8574942400001</v>
      </c>
      <c r="C11" s="2">
        <v>12717.24817253</v>
      </c>
      <c r="D11" s="2">
        <v>0.81799999999999995</v>
      </c>
      <c r="E11" s="2">
        <v>358.51212142700001</v>
      </c>
      <c r="F11" s="2">
        <v>2583.75604083909</v>
      </c>
      <c r="G11" s="2">
        <v>31.913</v>
      </c>
      <c r="H11" s="2">
        <v>5030.1239692768704</v>
      </c>
      <c r="I11" s="2">
        <v>25582.228798312899</v>
      </c>
    </row>
    <row r="12" spans="1:9" x14ac:dyDescent="0.25">
      <c r="A12" s="4" t="s">
        <v>10</v>
      </c>
      <c r="B12" s="2">
        <v>3514.2980396600001</v>
      </c>
      <c r="C12" s="2">
        <v>10198.204085629999</v>
      </c>
      <c r="D12" s="2">
        <v>3.79</v>
      </c>
      <c r="E12" s="2">
        <v>306.53872114500001</v>
      </c>
      <c r="F12" s="2">
        <v>2624.1165947229501</v>
      </c>
      <c r="G12" s="2">
        <v>29.2</v>
      </c>
      <c r="H12" s="2">
        <v>4567.0981446803698</v>
      </c>
      <c r="I12" s="2">
        <v>21243.2455858383</v>
      </c>
    </row>
    <row r="13" spans="1:9" ht="15.75" thickBot="1" x14ac:dyDescent="0.3">
      <c r="A13" s="6" t="s">
        <v>11</v>
      </c>
      <c r="B13" s="5">
        <v>2728.6412413399999</v>
      </c>
      <c r="C13" s="5">
        <v>12182.119521140001</v>
      </c>
      <c r="D13" s="5">
        <v>11.127000000000001</v>
      </c>
      <c r="E13" s="5">
        <v>419.46543752999997</v>
      </c>
      <c r="F13" s="5">
        <v>2837.9784296507401</v>
      </c>
      <c r="G13" s="5">
        <v>44.613</v>
      </c>
      <c r="H13" s="5">
        <v>5815.0920673321998</v>
      </c>
      <c r="I13" s="5">
        <v>24039.036696992898</v>
      </c>
    </row>
    <row r="15" spans="1:9" x14ac:dyDescent="0.25">
      <c r="A15" s="16" t="s">
        <v>41</v>
      </c>
      <c r="B15" t="s">
        <v>67</v>
      </c>
      <c r="C15" t="s">
        <v>43</v>
      </c>
      <c r="D15" t="s">
        <v>41</v>
      </c>
      <c r="E15" t="s">
        <v>67</v>
      </c>
      <c r="F15" t="s">
        <v>66</v>
      </c>
    </row>
    <row r="16" spans="1:9" x14ac:dyDescent="0.25">
      <c r="A16" s="4" t="s">
        <v>37</v>
      </c>
      <c r="B16" s="2" t="s">
        <v>12</v>
      </c>
      <c r="C16" s="2">
        <v>3519.9934737899998</v>
      </c>
      <c r="D16">
        <f>LEFT(A16, 4)+1</f>
        <v>2010</v>
      </c>
      <c r="E16" t="str">
        <f>PROPER(B16)</f>
        <v>Casino</v>
      </c>
      <c r="F16">
        <f>C16*1000000</f>
        <v>3519993473.79</v>
      </c>
    </row>
    <row r="17" spans="1:6" x14ac:dyDescent="0.25">
      <c r="A17" s="4" t="s">
        <v>0</v>
      </c>
      <c r="B17" s="2" t="s">
        <v>12</v>
      </c>
      <c r="C17" s="2">
        <v>3693.932859</v>
      </c>
      <c r="D17">
        <f t="shared" ref="D17:D80" si="0">LEFT(A17, 4)+1</f>
        <v>2011</v>
      </c>
      <c r="E17" t="str">
        <f t="shared" ref="E17:E80" si="1">PROPER(B17)</f>
        <v>Casino</v>
      </c>
      <c r="F17">
        <f t="shared" ref="F17:F80" si="2">C17*1000000</f>
        <v>3693932859</v>
      </c>
    </row>
    <row r="18" spans="1:6" x14ac:dyDescent="0.25">
      <c r="A18" s="4" t="s">
        <v>2</v>
      </c>
      <c r="B18" s="2" t="s">
        <v>12</v>
      </c>
      <c r="C18" s="2">
        <v>4081.0916699999998</v>
      </c>
      <c r="D18">
        <f t="shared" si="0"/>
        <v>2012</v>
      </c>
      <c r="E18" t="str">
        <f t="shared" si="1"/>
        <v>Casino</v>
      </c>
      <c r="F18">
        <f t="shared" si="2"/>
        <v>4081091670</v>
      </c>
    </row>
    <row r="19" spans="1:6" x14ac:dyDescent="0.25">
      <c r="A19" s="4" t="s">
        <v>3</v>
      </c>
      <c r="B19" s="2" t="s">
        <v>12</v>
      </c>
      <c r="C19" s="2">
        <v>4119.3860240000004</v>
      </c>
      <c r="D19">
        <f t="shared" si="0"/>
        <v>2013</v>
      </c>
      <c r="E19" t="str">
        <f t="shared" si="1"/>
        <v>Casino</v>
      </c>
      <c r="F19">
        <f t="shared" si="2"/>
        <v>4119386024.0000005</v>
      </c>
    </row>
    <row r="20" spans="1:6" x14ac:dyDescent="0.25">
      <c r="A20" s="4" t="s">
        <v>4</v>
      </c>
      <c r="B20" s="2" t="s">
        <v>12</v>
      </c>
      <c r="C20" s="2">
        <v>4388.7491060000002</v>
      </c>
      <c r="D20">
        <f t="shared" si="0"/>
        <v>2014</v>
      </c>
      <c r="E20" t="str">
        <f t="shared" si="1"/>
        <v>Casino</v>
      </c>
      <c r="F20">
        <f t="shared" si="2"/>
        <v>4388749106</v>
      </c>
    </row>
    <row r="21" spans="1:6" x14ac:dyDescent="0.25">
      <c r="A21" s="4" t="s">
        <v>5</v>
      </c>
      <c r="B21" s="2" t="s">
        <v>12</v>
      </c>
      <c r="C21" s="2">
        <v>5174.2645679999996</v>
      </c>
      <c r="D21">
        <f t="shared" si="0"/>
        <v>2015</v>
      </c>
      <c r="E21" t="str">
        <f t="shared" si="1"/>
        <v>Casino</v>
      </c>
      <c r="F21">
        <f t="shared" si="2"/>
        <v>5174264568</v>
      </c>
    </row>
    <row r="22" spans="1:6" x14ac:dyDescent="0.25">
      <c r="A22" s="4" t="s">
        <v>6</v>
      </c>
      <c r="B22" s="2" t="s">
        <v>12</v>
      </c>
      <c r="C22" s="2">
        <v>5194.8651414200003</v>
      </c>
      <c r="D22">
        <f t="shared" si="0"/>
        <v>2016</v>
      </c>
      <c r="E22" t="str">
        <f t="shared" si="1"/>
        <v>Casino</v>
      </c>
      <c r="F22">
        <f t="shared" si="2"/>
        <v>5194865141.4200001</v>
      </c>
    </row>
    <row r="23" spans="1:6" x14ac:dyDescent="0.25">
      <c r="A23" s="4" t="s">
        <v>7</v>
      </c>
      <c r="B23" s="2" t="s">
        <v>12</v>
      </c>
      <c r="C23" s="2">
        <v>4790.0405252399996</v>
      </c>
      <c r="D23">
        <f t="shared" si="0"/>
        <v>2017</v>
      </c>
      <c r="E23" t="str">
        <f t="shared" si="1"/>
        <v>Casino</v>
      </c>
      <c r="F23">
        <f t="shared" si="2"/>
        <v>4790040525.2399998</v>
      </c>
    </row>
    <row r="24" spans="1:6" x14ac:dyDescent="0.25">
      <c r="A24" s="4" t="s">
        <v>8</v>
      </c>
      <c r="B24" s="2" t="s">
        <v>12</v>
      </c>
      <c r="C24" s="2">
        <v>5100.5828034200003</v>
      </c>
      <c r="D24">
        <f t="shared" si="0"/>
        <v>2018</v>
      </c>
      <c r="E24" t="str">
        <f t="shared" si="1"/>
        <v>Casino</v>
      </c>
      <c r="F24">
        <f t="shared" si="2"/>
        <v>5100582803.4200001</v>
      </c>
    </row>
    <row r="25" spans="1:6" x14ac:dyDescent="0.25">
      <c r="A25" s="4" t="s">
        <v>9</v>
      </c>
      <c r="B25" s="2" t="s">
        <v>12</v>
      </c>
      <c r="C25" s="2">
        <v>4859.8574942400001</v>
      </c>
      <c r="D25">
        <f t="shared" si="0"/>
        <v>2019</v>
      </c>
      <c r="E25" t="str">
        <f t="shared" si="1"/>
        <v>Casino</v>
      </c>
      <c r="F25">
        <f t="shared" si="2"/>
        <v>4859857494.2399998</v>
      </c>
    </row>
    <row r="26" spans="1:6" x14ac:dyDescent="0.25">
      <c r="A26" s="4" t="s">
        <v>10</v>
      </c>
      <c r="B26" s="2" t="s">
        <v>12</v>
      </c>
      <c r="C26" s="2">
        <v>3514.2980396600001</v>
      </c>
      <c r="D26">
        <f t="shared" si="0"/>
        <v>2020</v>
      </c>
      <c r="E26" t="str">
        <f t="shared" si="1"/>
        <v>Casino</v>
      </c>
      <c r="F26">
        <f t="shared" si="2"/>
        <v>3514298039.6599998</v>
      </c>
    </row>
    <row r="27" spans="1:6" ht="15.75" thickBot="1" x14ac:dyDescent="0.3">
      <c r="A27" s="6" t="s">
        <v>11</v>
      </c>
      <c r="B27" s="2" t="s">
        <v>12</v>
      </c>
      <c r="C27" s="5">
        <v>2728.6412413399999</v>
      </c>
      <c r="D27">
        <f t="shared" si="0"/>
        <v>2021</v>
      </c>
      <c r="E27" t="str">
        <f t="shared" si="1"/>
        <v>Casino</v>
      </c>
      <c r="F27">
        <f t="shared" si="2"/>
        <v>2728641241.3399997</v>
      </c>
    </row>
    <row r="28" spans="1:6" x14ac:dyDescent="0.25">
      <c r="A28" s="4" t="s">
        <v>37</v>
      </c>
      <c r="B28" s="2" t="s">
        <v>13</v>
      </c>
      <c r="C28" s="2">
        <v>10223.309956999999</v>
      </c>
      <c r="D28">
        <f t="shared" si="0"/>
        <v>2010</v>
      </c>
      <c r="E28" t="str">
        <f t="shared" si="1"/>
        <v>Gaming Machines</v>
      </c>
      <c r="F28">
        <f t="shared" si="2"/>
        <v>10223309957</v>
      </c>
    </row>
    <row r="29" spans="1:6" x14ac:dyDescent="0.25">
      <c r="A29" s="4" t="s">
        <v>0</v>
      </c>
      <c r="B29" s="2" t="s">
        <v>13</v>
      </c>
      <c r="C29" s="2">
        <v>10623.507616000001</v>
      </c>
      <c r="D29">
        <f t="shared" si="0"/>
        <v>2011</v>
      </c>
      <c r="E29" t="str">
        <f t="shared" si="1"/>
        <v>Gaming Machines</v>
      </c>
      <c r="F29">
        <f t="shared" si="2"/>
        <v>10623507616</v>
      </c>
    </row>
    <row r="30" spans="1:6" x14ac:dyDescent="0.25">
      <c r="A30" s="4" t="s">
        <v>2</v>
      </c>
      <c r="B30" s="2" t="s">
        <v>13</v>
      </c>
      <c r="C30" s="2">
        <v>10911.185592</v>
      </c>
      <c r="D30">
        <f t="shared" si="0"/>
        <v>2012</v>
      </c>
      <c r="E30" t="str">
        <f t="shared" si="1"/>
        <v>Gaming Machines</v>
      </c>
      <c r="F30">
        <f t="shared" si="2"/>
        <v>10911185592</v>
      </c>
    </row>
    <row r="31" spans="1:6" x14ac:dyDescent="0.25">
      <c r="A31" s="4" t="s">
        <v>3</v>
      </c>
      <c r="B31" s="2" t="s">
        <v>13</v>
      </c>
      <c r="C31" s="2">
        <v>10827.929425</v>
      </c>
      <c r="D31">
        <f t="shared" si="0"/>
        <v>2013</v>
      </c>
      <c r="E31" t="str">
        <f t="shared" si="1"/>
        <v>Gaming Machines</v>
      </c>
      <c r="F31">
        <f t="shared" si="2"/>
        <v>10827929425</v>
      </c>
    </row>
    <row r="32" spans="1:6" x14ac:dyDescent="0.25">
      <c r="A32" s="4" t="s">
        <v>4</v>
      </c>
      <c r="B32" s="2" t="s">
        <v>13</v>
      </c>
      <c r="C32" s="2">
        <v>11052.39451115</v>
      </c>
      <c r="D32">
        <f t="shared" si="0"/>
        <v>2014</v>
      </c>
      <c r="E32" t="str">
        <f t="shared" si="1"/>
        <v>Gaming Machines</v>
      </c>
      <c r="F32">
        <f t="shared" si="2"/>
        <v>11052394511.15</v>
      </c>
    </row>
    <row r="33" spans="1:6" x14ac:dyDescent="0.25">
      <c r="A33" s="4" t="s">
        <v>5</v>
      </c>
      <c r="B33" s="2" t="s">
        <v>13</v>
      </c>
      <c r="C33" s="2">
        <v>11588.90726</v>
      </c>
      <c r="D33">
        <f t="shared" si="0"/>
        <v>2015</v>
      </c>
      <c r="E33" t="str">
        <f t="shared" si="1"/>
        <v>Gaming Machines</v>
      </c>
      <c r="F33">
        <f t="shared" si="2"/>
        <v>11588907260</v>
      </c>
    </row>
    <row r="34" spans="1:6" x14ac:dyDescent="0.25">
      <c r="A34" s="4" t="s">
        <v>6</v>
      </c>
      <c r="B34" s="2" t="s">
        <v>13</v>
      </c>
      <c r="C34" s="2">
        <v>12074.258</v>
      </c>
      <c r="D34">
        <f t="shared" si="0"/>
        <v>2016</v>
      </c>
      <c r="E34" t="str">
        <f t="shared" si="1"/>
        <v>Gaming Machines</v>
      </c>
      <c r="F34">
        <f t="shared" si="2"/>
        <v>12074258000</v>
      </c>
    </row>
    <row r="35" spans="1:6" x14ac:dyDescent="0.25">
      <c r="A35" s="4" t="s">
        <v>7</v>
      </c>
      <c r="B35" s="2" t="s">
        <v>13</v>
      </c>
      <c r="C35" s="2">
        <v>12136.232498679999</v>
      </c>
      <c r="D35">
        <f t="shared" si="0"/>
        <v>2017</v>
      </c>
      <c r="E35" t="str">
        <f t="shared" si="1"/>
        <v>Gaming Machines</v>
      </c>
      <c r="F35">
        <f t="shared" si="2"/>
        <v>12136232498.68</v>
      </c>
    </row>
    <row r="36" spans="1:6" x14ac:dyDescent="0.25">
      <c r="A36" s="4" t="s">
        <v>8</v>
      </c>
      <c r="B36" s="2" t="s">
        <v>13</v>
      </c>
      <c r="C36" s="2">
        <v>12520.4220878</v>
      </c>
      <c r="D36">
        <f t="shared" si="0"/>
        <v>2018</v>
      </c>
      <c r="E36" t="str">
        <f t="shared" si="1"/>
        <v>Gaming Machines</v>
      </c>
      <c r="F36">
        <f t="shared" si="2"/>
        <v>12520422087.799999</v>
      </c>
    </row>
    <row r="37" spans="1:6" x14ac:dyDescent="0.25">
      <c r="A37" s="4" t="s">
        <v>9</v>
      </c>
      <c r="B37" s="2" t="s">
        <v>13</v>
      </c>
      <c r="C37" s="2">
        <v>12717.24817253</v>
      </c>
      <c r="D37">
        <f t="shared" si="0"/>
        <v>2019</v>
      </c>
      <c r="E37" t="str">
        <f t="shared" si="1"/>
        <v>Gaming Machines</v>
      </c>
      <c r="F37">
        <f t="shared" si="2"/>
        <v>12717248172.530001</v>
      </c>
    </row>
    <row r="38" spans="1:6" x14ac:dyDescent="0.25">
      <c r="A38" s="4" t="s">
        <v>10</v>
      </c>
      <c r="B38" s="2" t="s">
        <v>13</v>
      </c>
      <c r="C38" s="2">
        <v>10198.204085629999</v>
      </c>
      <c r="D38">
        <f t="shared" si="0"/>
        <v>2020</v>
      </c>
      <c r="E38" t="str">
        <f t="shared" si="1"/>
        <v>Gaming Machines</v>
      </c>
      <c r="F38">
        <f t="shared" si="2"/>
        <v>10198204085.629999</v>
      </c>
    </row>
    <row r="39" spans="1:6" ht="15.75" thickBot="1" x14ac:dyDescent="0.3">
      <c r="A39" s="6" t="s">
        <v>11</v>
      </c>
      <c r="B39" s="2" t="s">
        <v>13</v>
      </c>
      <c r="C39" s="5">
        <v>12182.119521140001</v>
      </c>
      <c r="D39">
        <f t="shared" si="0"/>
        <v>2021</v>
      </c>
      <c r="E39" t="str">
        <f t="shared" si="1"/>
        <v>Gaming Machines</v>
      </c>
      <c r="F39">
        <f t="shared" si="2"/>
        <v>12182119521.140001</v>
      </c>
    </row>
    <row r="40" spans="1:6" x14ac:dyDescent="0.25">
      <c r="A40" s="4" t="s">
        <v>37</v>
      </c>
      <c r="B40" s="2" t="s">
        <v>14</v>
      </c>
      <c r="C40" s="2">
        <v>0</v>
      </c>
      <c r="D40">
        <f t="shared" si="0"/>
        <v>2010</v>
      </c>
      <c r="E40" t="str">
        <f t="shared" si="1"/>
        <v>Interactive Gaming</v>
      </c>
      <c r="F40">
        <f t="shared" si="2"/>
        <v>0</v>
      </c>
    </row>
    <row r="41" spans="1:6" x14ac:dyDescent="0.25">
      <c r="A41" s="4" t="s">
        <v>0</v>
      </c>
      <c r="B41" s="2" t="s">
        <v>14</v>
      </c>
      <c r="C41" s="2">
        <v>0</v>
      </c>
      <c r="D41">
        <f t="shared" si="0"/>
        <v>2011</v>
      </c>
      <c r="E41" t="str">
        <f t="shared" si="1"/>
        <v>Interactive Gaming</v>
      </c>
      <c r="F41">
        <f t="shared" si="2"/>
        <v>0</v>
      </c>
    </row>
    <row r="42" spans="1:6" x14ac:dyDescent="0.25">
      <c r="A42" s="4" t="s">
        <v>2</v>
      </c>
      <c r="B42" s="2" t="s">
        <v>14</v>
      </c>
      <c r="C42" s="2">
        <v>0</v>
      </c>
      <c r="D42">
        <f t="shared" si="0"/>
        <v>2012</v>
      </c>
      <c r="E42" t="str">
        <f t="shared" si="1"/>
        <v>Interactive Gaming</v>
      </c>
      <c r="F42">
        <f t="shared" si="2"/>
        <v>0</v>
      </c>
    </row>
    <row r="43" spans="1:6" x14ac:dyDescent="0.25">
      <c r="A43" s="4" t="s">
        <v>3</v>
      </c>
      <c r="B43" s="2" t="s">
        <v>14</v>
      </c>
      <c r="C43" s="2">
        <v>0</v>
      </c>
      <c r="D43">
        <f t="shared" si="0"/>
        <v>2013</v>
      </c>
      <c r="E43" t="str">
        <f t="shared" si="1"/>
        <v>Interactive Gaming</v>
      </c>
      <c r="F43">
        <f t="shared" si="2"/>
        <v>0</v>
      </c>
    </row>
    <row r="44" spans="1:6" x14ac:dyDescent="0.25">
      <c r="A44" s="4" t="s">
        <v>4</v>
      </c>
      <c r="B44" s="2" t="s">
        <v>14</v>
      </c>
      <c r="C44" s="2">
        <v>0</v>
      </c>
      <c r="D44">
        <f t="shared" si="0"/>
        <v>2014</v>
      </c>
      <c r="E44" t="str">
        <f t="shared" si="1"/>
        <v>Interactive Gaming</v>
      </c>
      <c r="F44">
        <f t="shared" si="2"/>
        <v>0</v>
      </c>
    </row>
    <row r="45" spans="1:6" x14ac:dyDescent="0.25">
      <c r="A45" s="4" t="s">
        <v>5</v>
      </c>
      <c r="B45" s="2" t="s">
        <v>14</v>
      </c>
      <c r="C45" s="2">
        <v>0</v>
      </c>
      <c r="D45">
        <f t="shared" si="0"/>
        <v>2015</v>
      </c>
      <c r="E45" t="str">
        <f t="shared" si="1"/>
        <v>Interactive Gaming</v>
      </c>
      <c r="F45">
        <f t="shared" si="2"/>
        <v>0</v>
      </c>
    </row>
    <row r="46" spans="1:6" x14ac:dyDescent="0.25">
      <c r="A46" s="4" t="s">
        <v>6</v>
      </c>
      <c r="B46" s="2" t="s">
        <v>14</v>
      </c>
      <c r="C46" s="2">
        <v>8.0000000000000002E-3</v>
      </c>
      <c r="D46">
        <f t="shared" si="0"/>
        <v>2016</v>
      </c>
      <c r="E46" t="str">
        <f t="shared" si="1"/>
        <v>Interactive Gaming</v>
      </c>
      <c r="F46">
        <f t="shared" si="2"/>
        <v>8000</v>
      </c>
    </row>
    <row r="47" spans="1:6" x14ac:dyDescent="0.25">
      <c r="A47" s="4" t="s">
        <v>7</v>
      </c>
      <c r="B47" s="2" t="s">
        <v>14</v>
      </c>
      <c r="C47" s="2">
        <v>4.5649999999999996E-3</v>
      </c>
      <c r="D47">
        <f t="shared" si="0"/>
        <v>2017</v>
      </c>
      <c r="E47" t="str">
        <f t="shared" si="1"/>
        <v>Interactive Gaming</v>
      </c>
      <c r="F47">
        <f t="shared" si="2"/>
        <v>4565</v>
      </c>
    </row>
    <row r="48" spans="1:6" x14ac:dyDescent="0.25">
      <c r="A48" s="4" t="s">
        <v>8</v>
      </c>
      <c r="B48" s="2" t="s">
        <v>14</v>
      </c>
      <c r="C48" s="2">
        <v>1E-3</v>
      </c>
      <c r="D48">
        <f t="shared" si="0"/>
        <v>2018</v>
      </c>
      <c r="E48" t="str">
        <f t="shared" si="1"/>
        <v>Interactive Gaming</v>
      </c>
      <c r="F48">
        <f t="shared" si="2"/>
        <v>1000</v>
      </c>
    </row>
    <row r="49" spans="1:6" x14ac:dyDescent="0.25">
      <c r="A49" s="4" t="s">
        <v>9</v>
      </c>
      <c r="B49" s="2" t="s">
        <v>14</v>
      </c>
      <c r="C49" s="2">
        <v>0.81799999999999995</v>
      </c>
      <c r="D49">
        <f t="shared" si="0"/>
        <v>2019</v>
      </c>
      <c r="E49" t="str">
        <f t="shared" si="1"/>
        <v>Interactive Gaming</v>
      </c>
      <c r="F49">
        <f t="shared" si="2"/>
        <v>818000</v>
      </c>
    </row>
    <row r="50" spans="1:6" x14ac:dyDescent="0.25">
      <c r="A50" s="4" t="s">
        <v>10</v>
      </c>
      <c r="B50" s="2" t="s">
        <v>14</v>
      </c>
      <c r="C50" s="2">
        <v>3.79</v>
      </c>
      <c r="D50">
        <f t="shared" si="0"/>
        <v>2020</v>
      </c>
      <c r="E50" t="str">
        <f t="shared" si="1"/>
        <v>Interactive Gaming</v>
      </c>
      <c r="F50">
        <f t="shared" si="2"/>
        <v>3790000</v>
      </c>
    </row>
    <row r="51" spans="1:6" ht="15.75" thickBot="1" x14ac:dyDescent="0.3">
      <c r="A51" s="6" t="s">
        <v>11</v>
      </c>
      <c r="B51" s="2" t="s">
        <v>14</v>
      </c>
      <c r="C51" s="5">
        <v>11.127000000000001</v>
      </c>
      <c r="D51">
        <f t="shared" si="0"/>
        <v>2021</v>
      </c>
      <c r="E51" t="str">
        <f t="shared" si="1"/>
        <v>Interactive Gaming</v>
      </c>
      <c r="F51">
        <f t="shared" si="2"/>
        <v>11127000</v>
      </c>
    </row>
    <row r="52" spans="1:6" x14ac:dyDescent="0.25">
      <c r="A52" s="4" t="s">
        <v>37</v>
      </c>
      <c r="B52" s="2" t="s">
        <v>15</v>
      </c>
      <c r="C52" s="2">
        <v>261.85010675000001</v>
      </c>
      <c r="D52">
        <f t="shared" si="0"/>
        <v>2010</v>
      </c>
      <c r="E52" t="str">
        <f t="shared" si="1"/>
        <v>Keno</v>
      </c>
      <c r="F52">
        <f t="shared" si="2"/>
        <v>261850106.75</v>
      </c>
    </row>
    <row r="53" spans="1:6" x14ac:dyDescent="0.25">
      <c r="A53" s="4" t="s">
        <v>0</v>
      </c>
      <c r="B53" s="2" t="s">
        <v>15</v>
      </c>
      <c r="C53" s="2">
        <v>285.19230599999997</v>
      </c>
      <c r="D53">
        <f t="shared" si="0"/>
        <v>2011</v>
      </c>
      <c r="E53" t="str">
        <f t="shared" si="1"/>
        <v>Keno</v>
      </c>
      <c r="F53">
        <f t="shared" si="2"/>
        <v>285192306</v>
      </c>
    </row>
    <row r="54" spans="1:6" x14ac:dyDescent="0.25">
      <c r="A54" s="4" t="s">
        <v>2</v>
      </c>
      <c r="B54" s="2" t="s">
        <v>15</v>
      </c>
      <c r="C54" s="2">
        <v>307.15191700000003</v>
      </c>
      <c r="D54">
        <f t="shared" si="0"/>
        <v>2012</v>
      </c>
      <c r="E54" t="str">
        <f t="shared" si="1"/>
        <v>Keno</v>
      </c>
      <c r="F54">
        <f t="shared" si="2"/>
        <v>307151917</v>
      </c>
    </row>
    <row r="55" spans="1:6" x14ac:dyDescent="0.25">
      <c r="A55" s="4" t="s">
        <v>3</v>
      </c>
      <c r="B55" s="2" t="s">
        <v>15</v>
      </c>
      <c r="C55" s="2">
        <v>321.22477700000002</v>
      </c>
      <c r="D55">
        <f t="shared" si="0"/>
        <v>2013</v>
      </c>
      <c r="E55" t="str">
        <f t="shared" si="1"/>
        <v>Keno</v>
      </c>
      <c r="F55">
        <f t="shared" si="2"/>
        <v>321224777</v>
      </c>
    </row>
    <row r="56" spans="1:6" x14ac:dyDescent="0.25">
      <c r="A56" s="4" t="s">
        <v>4</v>
      </c>
      <c r="B56" s="2" t="s">
        <v>15</v>
      </c>
      <c r="C56" s="2">
        <v>327.15991351999998</v>
      </c>
      <c r="D56">
        <f t="shared" si="0"/>
        <v>2014</v>
      </c>
      <c r="E56" t="str">
        <f t="shared" si="1"/>
        <v>Keno</v>
      </c>
      <c r="F56">
        <f t="shared" si="2"/>
        <v>327159913.51999998</v>
      </c>
    </row>
    <row r="57" spans="1:6" x14ac:dyDescent="0.25">
      <c r="A57" s="4" t="s">
        <v>5</v>
      </c>
      <c r="B57" s="2" t="s">
        <v>15</v>
      </c>
      <c r="C57" s="2">
        <v>326.79416469</v>
      </c>
      <c r="D57">
        <f t="shared" si="0"/>
        <v>2015</v>
      </c>
      <c r="E57" t="str">
        <f t="shared" si="1"/>
        <v>Keno</v>
      </c>
      <c r="F57">
        <f t="shared" si="2"/>
        <v>326794164.69</v>
      </c>
    </row>
    <row r="58" spans="1:6" x14ac:dyDescent="0.25">
      <c r="A58" s="4" t="s">
        <v>6</v>
      </c>
      <c r="B58" s="2" t="s">
        <v>15</v>
      </c>
      <c r="C58" s="2">
        <v>345.84417237999997</v>
      </c>
      <c r="D58">
        <f t="shared" si="0"/>
        <v>2016</v>
      </c>
      <c r="E58" t="str">
        <f t="shared" si="1"/>
        <v>Keno</v>
      </c>
      <c r="F58">
        <f t="shared" si="2"/>
        <v>345844172.38</v>
      </c>
    </row>
    <row r="59" spans="1:6" x14ac:dyDescent="0.25">
      <c r="A59" s="4" t="s">
        <v>7</v>
      </c>
      <c r="B59" s="2" t="s">
        <v>15</v>
      </c>
      <c r="C59" s="2">
        <v>356.78954321499998</v>
      </c>
      <c r="D59">
        <f t="shared" si="0"/>
        <v>2017</v>
      </c>
      <c r="E59" t="str">
        <f t="shared" si="1"/>
        <v>Keno</v>
      </c>
      <c r="F59">
        <f t="shared" si="2"/>
        <v>356789543.21499997</v>
      </c>
    </row>
    <row r="60" spans="1:6" x14ac:dyDescent="0.25">
      <c r="A60" s="4" t="s">
        <v>8</v>
      </c>
      <c r="B60" s="2" t="s">
        <v>15</v>
      </c>
      <c r="C60" s="2">
        <v>354.67019465999999</v>
      </c>
      <c r="D60">
        <f t="shared" si="0"/>
        <v>2018</v>
      </c>
      <c r="E60" t="str">
        <f t="shared" si="1"/>
        <v>Keno</v>
      </c>
      <c r="F60">
        <f t="shared" si="2"/>
        <v>354670194.65999997</v>
      </c>
    </row>
    <row r="61" spans="1:6" x14ac:dyDescent="0.25">
      <c r="A61" s="4" t="s">
        <v>9</v>
      </c>
      <c r="B61" s="2" t="s">
        <v>15</v>
      </c>
      <c r="C61" s="2">
        <v>358.51212142700001</v>
      </c>
      <c r="D61">
        <f t="shared" si="0"/>
        <v>2019</v>
      </c>
      <c r="E61" t="str">
        <f t="shared" si="1"/>
        <v>Keno</v>
      </c>
      <c r="F61">
        <f t="shared" si="2"/>
        <v>358512121.42699999</v>
      </c>
    </row>
    <row r="62" spans="1:6" x14ac:dyDescent="0.25">
      <c r="A62" s="4" t="s">
        <v>10</v>
      </c>
      <c r="B62" s="2" t="s">
        <v>15</v>
      </c>
      <c r="C62" s="2">
        <v>306.53872114500001</v>
      </c>
      <c r="D62">
        <f t="shared" si="0"/>
        <v>2020</v>
      </c>
      <c r="E62" t="str">
        <f t="shared" si="1"/>
        <v>Keno</v>
      </c>
      <c r="F62">
        <f t="shared" si="2"/>
        <v>306538721.14500004</v>
      </c>
    </row>
    <row r="63" spans="1:6" ht="15.75" thickBot="1" x14ac:dyDescent="0.3">
      <c r="A63" s="6" t="s">
        <v>11</v>
      </c>
      <c r="B63" s="2" t="s">
        <v>15</v>
      </c>
      <c r="C63" s="5">
        <v>419.46543752999997</v>
      </c>
      <c r="D63">
        <f t="shared" si="0"/>
        <v>2021</v>
      </c>
      <c r="E63" t="str">
        <f t="shared" si="1"/>
        <v>Keno</v>
      </c>
      <c r="F63">
        <f t="shared" si="2"/>
        <v>419465437.52999997</v>
      </c>
    </row>
    <row r="64" spans="1:6" x14ac:dyDescent="0.25">
      <c r="A64" s="4" t="s">
        <v>37</v>
      </c>
      <c r="B64" s="2" t="s">
        <v>16</v>
      </c>
      <c r="C64" s="2">
        <v>1489.676719044</v>
      </c>
      <c r="D64">
        <f t="shared" si="0"/>
        <v>2010</v>
      </c>
      <c r="E64" t="str">
        <f t="shared" si="1"/>
        <v>Lotteries</v>
      </c>
      <c r="F64">
        <f t="shared" si="2"/>
        <v>1489676719.0440001</v>
      </c>
    </row>
    <row r="65" spans="1:6" x14ac:dyDescent="0.25">
      <c r="A65" s="4" t="s">
        <v>0</v>
      </c>
      <c r="B65" s="2" t="s">
        <v>16</v>
      </c>
      <c r="C65" s="2">
        <v>1775.171</v>
      </c>
      <c r="D65">
        <f t="shared" si="0"/>
        <v>2011</v>
      </c>
      <c r="E65" t="str">
        <f t="shared" si="1"/>
        <v>Lotteries</v>
      </c>
      <c r="F65">
        <f t="shared" si="2"/>
        <v>1775171000</v>
      </c>
    </row>
    <row r="66" spans="1:6" x14ac:dyDescent="0.25">
      <c r="A66" s="4" t="s">
        <v>2</v>
      </c>
      <c r="B66" s="2" t="s">
        <v>16</v>
      </c>
      <c r="C66" s="2">
        <v>1968.269108</v>
      </c>
      <c r="D66">
        <f t="shared" si="0"/>
        <v>2012</v>
      </c>
      <c r="E66" t="str">
        <f t="shared" si="1"/>
        <v>Lotteries</v>
      </c>
      <c r="F66">
        <f t="shared" si="2"/>
        <v>1968269108</v>
      </c>
    </row>
    <row r="67" spans="1:6" x14ac:dyDescent="0.25">
      <c r="A67" s="4" t="s">
        <v>3</v>
      </c>
      <c r="B67" s="2" t="s">
        <v>16</v>
      </c>
      <c r="C67" s="2">
        <v>2153.6608919999999</v>
      </c>
      <c r="D67">
        <f t="shared" si="0"/>
        <v>2013</v>
      </c>
      <c r="E67" t="str">
        <f t="shared" si="1"/>
        <v>Lotteries</v>
      </c>
      <c r="F67">
        <f t="shared" si="2"/>
        <v>2153660892</v>
      </c>
    </row>
    <row r="68" spans="1:6" x14ac:dyDescent="0.25">
      <c r="A68" s="4" t="s">
        <v>4</v>
      </c>
      <c r="B68" s="2" t="s">
        <v>16</v>
      </c>
      <c r="C68" s="2">
        <v>1953.0906415280001</v>
      </c>
      <c r="D68">
        <f t="shared" si="0"/>
        <v>2014</v>
      </c>
      <c r="E68" t="str">
        <f t="shared" si="1"/>
        <v>Lotteries</v>
      </c>
      <c r="F68">
        <f t="shared" si="2"/>
        <v>1953090641.5280001</v>
      </c>
    </row>
    <row r="69" spans="1:6" x14ac:dyDescent="0.25">
      <c r="A69" s="4" t="s">
        <v>5</v>
      </c>
      <c r="B69" s="2" t="s">
        <v>16</v>
      </c>
      <c r="C69" s="2">
        <v>1993.2382488799999</v>
      </c>
      <c r="D69">
        <f t="shared" si="0"/>
        <v>2015</v>
      </c>
      <c r="E69" t="str">
        <f t="shared" si="1"/>
        <v>Lotteries</v>
      </c>
      <c r="F69">
        <f t="shared" si="2"/>
        <v>1993238248.8799999</v>
      </c>
    </row>
    <row r="70" spans="1:6" x14ac:dyDescent="0.25">
      <c r="A70" s="4" t="s">
        <v>6</v>
      </c>
      <c r="B70" s="2" t="s">
        <v>16</v>
      </c>
      <c r="C70" s="2">
        <v>2138.3032747500001</v>
      </c>
      <c r="D70">
        <f t="shared" si="0"/>
        <v>2016</v>
      </c>
      <c r="E70" t="str">
        <f t="shared" si="1"/>
        <v>Lotteries</v>
      </c>
      <c r="F70">
        <f t="shared" si="2"/>
        <v>2138303274.7500002</v>
      </c>
    </row>
    <row r="71" spans="1:6" x14ac:dyDescent="0.25">
      <c r="A71" s="4" t="s">
        <v>7</v>
      </c>
      <c r="B71" s="2" t="s">
        <v>16</v>
      </c>
      <c r="C71" s="2">
        <v>2003.22876428</v>
      </c>
      <c r="D71">
        <f t="shared" si="0"/>
        <v>2017</v>
      </c>
      <c r="E71" t="str">
        <f t="shared" si="1"/>
        <v>Lotteries</v>
      </c>
      <c r="F71">
        <f t="shared" si="2"/>
        <v>2003228764.28</v>
      </c>
    </row>
    <row r="72" spans="1:6" x14ac:dyDescent="0.25">
      <c r="A72" s="4" t="s">
        <v>8</v>
      </c>
      <c r="B72" s="2" t="s">
        <v>16</v>
      </c>
      <c r="C72" s="2">
        <v>2095.34005349787</v>
      </c>
      <c r="D72">
        <f t="shared" si="0"/>
        <v>2018</v>
      </c>
      <c r="E72" t="str">
        <f t="shared" si="1"/>
        <v>Lotteries</v>
      </c>
      <c r="F72">
        <f t="shared" si="2"/>
        <v>2095340053.49787</v>
      </c>
    </row>
    <row r="73" spans="1:6" x14ac:dyDescent="0.25">
      <c r="A73" s="4" t="s">
        <v>9</v>
      </c>
      <c r="B73" s="2" t="s">
        <v>16</v>
      </c>
      <c r="C73" s="2">
        <v>2583.75604083909</v>
      </c>
      <c r="D73">
        <f t="shared" si="0"/>
        <v>2019</v>
      </c>
      <c r="E73" t="str">
        <f t="shared" si="1"/>
        <v>Lotteries</v>
      </c>
      <c r="F73">
        <f t="shared" si="2"/>
        <v>2583756040.8390899</v>
      </c>
    </row>
    <row r="74" spans="1:6" x14ac:dyDescent="0.25">
      <c r="A74" s="4" t="s">
        <v>10</v>
      </c>
      <c r="B74" s="2" t="s">
        <v>16</v>
      </c>
      <c r="C74" s="2">
        <v>2624.1165947229501</v>
      </c>
      <c r="D74">
        <f t="shared" si="0"/>
        <v>2020</v>
      </c>
      <c r="E74" t="str">
        <f t="shared" si="1"/>
        <v>Lotteries</v>
      </c>
      <c r="F74">
        <f t="shared" si="2"/>
        <v>2624116594.72295</v>
      </c>
    </row>
    <row r="75" spans="1:6" ht="15.75" thickBot="1" x14ac:dyDescent="0.3">
      <c r="A75" s="6" t="s">
        <v>11</v>
      </c>
      <c r="B75" s="2" t="s">
        <v>16</v>
      </c>
      <c r="C75" s="5">
        <v>2837.9784296507401</v>
      </c>
      <c r="D75">
        <f t="shared" si="0"/>
        <v>2021</v>
      </c>
      <c r="E75" t="str">
        <f t="shared" si="1"/>
        <v>Lotteries</v>
      </c>
      <c r="F75">
        <f t="shared" si="2"/>
        <v>2837978429.6507401</v>
      </c>
    </row>
    <row r="76" spans="1:6" x14ac:dyDescent="0.25">
      <c r="A76" s="4" t="s">
        <v>37</v>
      </c>
      <c r="B76" s="2" t="s">
        <v>17</v>
      </c>
      <c r="C76" s="2">
        <v>19.925000000000001</v>
      </c>
      <c r="D76">
        <f t="shared" si="0"/>
        <v>2010</v>
      </c>
      <c r="E76" t="str">
        <f t="shared" si="1"/>
        <v>Minor Gaming</v>
      </c>
      <c r="F76">
        <f t="shared" si="2"/>
        <v>19925000</v>
      </c>
    </row>
    <row r="77" spans="1:6" x14ac:dyDescent="0.25">
      <c r="A77" s="4" t="s">
        <v>0</v>
      </c>
      <c r="B77" s="2" t="s">
        <v>17</v>
      </c>
      <c r="C77" s="2">
        <v>24.806000000000001</v>
      </c>
      <c r="D77">
        <f t="shared" si="0"/>
        <v>2011</v>
      </c>
      <c r="E77" t="str">
        <f t="shared" si="1"/>
        <v>Minor Gaming</v>
      </c>
      <c r="F77">
        <f t="shared" si="2"/>
        <v>24806000</v>
      </c>
    </row>
    <row r="78" spans="1:6" x14ac:dyDescent="0.25">
      <c r="A78" s="4" t="s">
        <v>2</v>
      </c>
      <c r="B78" s="2" t="s">
        <v>17</v>
      </c>
      <c r="C78" s="2">
        <v>24.312000000000001</v>
      </c>
      <c r="D78">
        <f t="shared" si="0"/>
        <v>2012</v>
      </c>
      <c r="E78" t="str">
        <f t="shared" si="1"/>
        <v>Minor Gaming</v>
      </c>
      <c r="F78">
        <f t="shared" si="2"/>
        <v>24312000</v>
      </c>
    </row>
    <row r="79" spans="1:6" x14ac:dyDescent="0.25">
      <c r="A79" s="4" t="s">
        <v>3</v>
      </c>
      <c r="B79" s="2" t="s">
        <v>17</v>
      </c>
      <c r="C79" s="2">
        <v>25.164000000000001</v>
      </c>
      <c r="D79">
        <f t="shared" si="0"/>
        <v>2013</v>
      </c>
      <c r="E79" t="str">
        <f t="shared" si="1"/>
        <v>Minor Gaming</v>
      </c>
      <c r="F79">
        <f t="shared" si="2"/>
        <v>25164000</v>
      </c>
    </row>
    <row r="80" spans="1:6" x14ac:dyDescent="0.25">
      <c r="A80" s="4" t="s">
        <v>4</v>
      </c>
      <c r="B80" s="2" t="s">
        <v>17</v>
      </c>
      <c r="C80" s="2">
        <v>26.803999999999998</v>
      </c>
      <c r="D80">
        <f t="shared" si="0"/>
        <v>2014</v>
      </c>
      <c r="E80" t="str">
        <f t="shared" si="1"/>
        <v>Minor Gaming</v>
      </c>
      <c r="F80">
        <f t="shared" si="2"/>
        <v>26804000</v>
      </c>
    </row>
    <row r="81" spans="1:6" x14ac:dyDescent="0.25">
      <c r="A81" s="4" t="s">
        <v>5</v>
      </c>
      <c r="B81" s="2" t="s">
        <v>17</v>
      </c>
      <c r="C81" s="2">
        <v>23.09</v>
      </c>
      <c r="D81">
        <f t="shared" ref="D81:D99" si="3">LEFT(A81, 4)+1</f>
        <v>2015</v>
      </c>
      <c r="E81" t="str">
        <f t="shared" ref="E81:E99" si="4">PROPER(B81)</f>
        <v>Minor Gaming</v>
      </c>
      <c r="F81">
        <f t="shared" ref="F81:F99" si="5">C81*1000000</f>
        <v>23090000</v>
      </c>
    </row>
    <row r="82" spans="1:6" x14ac:dyDescent="0.25">
      <c r="A82" s="4" t="s">
        <v>6</v>
      </c>
      <c r="B82" s="2" t="s">
        <v>17</v>
      </c>
      <c r="C82" s="2">
        <v>31.77</v>
      </c>
      <c r="D82">
        <f t="shared" si="3"/>
        <v>2016</v>
      </c>
      <c r="E82" t="str">
        <f t="shared" si="4"/>
        <v>Minor Gaming</v>
      </c>
      <c r="F82">
        <f t="shared" si="5"/>
        <v>31770000</v>
      </c>
    </row>
    <row r="83" spans="1:6" x14ac:dyDescent="0.25">
      <c r="A83" s="4" t="s">
        <v>7</v>
      </c>
      <c r="B83" s="2" t="s">
        <v>17</v>
      </c>
      <c r="C83" s="2">
        <v>34.35</v>
      </c>
      <c r="D83">
        <f t="shared" si="3"/>
        <v>2017</v>
      </c>
      <c r="E83" t="str">
        <f t="shared" si="4"/>
        <v>Minor Gaming</v>
      </c>
      <c r="F83">
        <f t="shared" si="5"/>
        <v>34350000</v>
      </c>
    </row>
    <row r="84" spans="1:6" x14ac:dyDescent="0.25">
      <c r="A84" s="4" t="s">
        <v>8</v>
      </c>
      <c r="B84" s="2" t="s">
        <v>17</v>
      </c>
      <c r="C84" s="2">
        <v>34.61</v>
      </c>
      <c r="D84">
        <f t="shared" si="3"/>
        <v>2018</v>
      </c>
      <c r="E84" t="str">
        <f t="shared" si="4"/>
        <v>Minor Gaming</v>
      </c>
      <c r="F84">
        <f t="shared" si="5"/>
        <v>34610000</v>
      </c>
    </row>
    <row r="85" spans="1:6" x14ac:dyDescent="0.25">
      <c r="A85" s="4" t="s">
        <v>9</v>
      </c>
      <c r="B85" s="2" t="s">
        <v>17</v>
      </c>
      <c r="C85" s="2">
        <v>31.913</v>
      </c>
      <c r="D85">
        <f t="shared" si="3"/>
        <v>2019</v>
      </c>
      <c r="E85" t="str">
        <f t="shared" si="4"/>
        <v>Minor Gaming</v>
      </c>
      <c r="F85">
        <f t="shared" si="5"/>
        <v>31913000</v>
      </c>
    </row>
    <row r="86" spans="1:6" x14ac:dyDescent="0.25">
      <c r="A86" s="4" t="s">
        <v>10</v>
      </c>
      <c r="B86" s="2" t="s">
        <v>17</v>
      </c>
      <c r="C86" s="2">
        <v>29.2</v>
      </c>
      <c r="D86">
        <f t="shared" si="3"/>
        <v>2020</v>
      </c>
      <c r="E86" t="str">
        <f t="shared" si="4"/>
        <v>Minor Gaming</v>
      </c>
      <c r="F86">
        <f t="shared" si="5"/>
        <v>29200000</v>
      </c>
    </row>
    <row r="87" spans="1:6" ht="15.75" thickBot="1" x14ac:dyDescent="0.3">
      <c r="A87" s="6" t="s">
        <v>11</v>
      </c>
      <c r="B87" s="2" t="s">
        <v>17</v>
      </c>
      <c r="C87" s="5">
        <v>44.613</v>
      </c>
      <c r="D87">
        <f t="shared" si="3"/>
        <v>2021</v>
      </c>
      <c r="E87" t="str">
        <f t="shared" si="4"/>
        <v>Minor Gaming</v>
      </c>
      <c r="F87">
        <f t="shared" si="5"/>
        <v>44613000</v>
      </c>
    </row>
    <row r="88" spans="1:6" x14ac:dyDescent="0.25">
      <c r="A88" s="4" t="s">
        <v>37</v>
      </c>
      <c r="B88" s="2" t="s">
        <v>18</v>
      </c>
      <c r="C88" s="2">
        <v>2941.331741</v>
      </c>
      <c r="D88">
        <f t="shared" si="3"/>
        <v>2010</v>
      </c>
      <c r="E88" t="str">
        <f t="shared" si="4"/>
        <v>Wagering</v>
      </c>
      <c r="F88">
        <f t="shared" si="5"/>
        <v>2941331741</v>
      </c>
    </row>
    <row r="89" spans="1:6" x14ac:dyDescent="0.25">
      <c r="A89" s="4" t="s">
        <v>0</v>
      </c>
      <c r="B89" s="2" t="s">
        <v>18</v>
      </c>
      <c r="C89" s="2">
        <v>3018.7957609999999</v>
      </c>
      <c r="D89">
        <f t="shared" si="3"/>
        <v>2011</v>
      </c>
      <c r="E89" t="str">
        <f t="shared" si="4"/>
        <v>Wagering</v>
      </c>
      <c r="F89">
        <f t="shared" si="5"/>
        <v>3018795761</v>
      </c>
    </row>
    <row r="90" spans="1:6" x14ac:dyDescent="0.25">
      <c r="A90" s="4" t="s">
        <v>2</v>
      </c>
      <c r="B90" s="2" t="s">
        <v>18</v>
      </c>
      <c r="C90" s="2">
        <v>3256.7530179999999</v>
      </c>
      <c r="D90">
        <f t="shared" si="3"/>
        <v>2012</v>
      </c>
      <c r="E90" t="str">
        <f t="shared" si="4"/>
        <v>Wagering</v>
      </c>
      <c r="F90">
        <f t="shared" si="5"/>
        <v>3256753018</v>
      </c>
    </row>
    <row r="91" spans="1:6" x14ac:dyDescent="0.25">
      <c r="A91" s="4" t="s">
        <v>3</v>
      </c>
      <c r="B91" s="2" t="s">
        <v>18</v>
      </c>
      <c r="C91" s="2">
        <v>3348.1812380000001</v>
      </c>
      <c r="D91">
        <f t="shared" si="3"/>
        <v>2013</v>
      </c>
      <c r="E91" t="str">
        <f t="shared" si="4"/>
        <v>Wagering</v>
      </c>
      <c r="F91">
        <f t="shared" si="5"/>
        <v>3348181238</v>
      </c>
    </row>
    <row r="92" spans="1:6" x14ac:dyDescent="0.25">
      <c r="A92" s="4" t="s">
        <v>4</v>
      </c>
      <c r="B92" s="2" t="s">
        <v>18</v>
      </c>
      <c r="C92" s="2">
        <v>3533.4494444818001</v>
      </c>
      <c r="D92">
        <f t="shared" si="3"/>
        <v>2014</v>
      </c>
      <c r="E92" t="str">
        <f t="shared" si="4"/>
        <v>Wagering</v>
      </c>
      <c r="F92">
        <f t="shared" si="5"/>
        <v>3533449444.4818001</v>
      </c>
    </row>
    <row r="93" spans="1:6" x14ac:dyDescent="0.25">
      <c r="A93" s="4" t="s">
        <v>5</v>
      </c>
      <c r="B93" s="2" t="s">
        <v>18</v>
      </c>
      <c r="C93" s="2">
        <v>3801.9761290000001</v>
      </c>
      <c r="D93">
        <f t="shared" si="3"/>
        <v>2015</v>
      </c>
      <c r="E93" t="str">
        <f t="shared" si="4"/>
        <v>Wagering</v>
      </c>
      <c r="F93">
        <f t="shared" si="5"/>
        <v>3801976129</v>
      </c>
    </row>
    <row r="94" spans="1:6" x14ac:dyDescent="0.25">
      <c r="A94" s="4" t="s">
        <v>6</v>
      </c>
      <c r="B94" s="2" t="s">
        <v>18</v>
      </c>
      <c r="C94" s="2">
        <v>4019.6021500000002</v>
      </c>
      <c r="D94">
        <f t="shared" si="3"/>
        <v>2016</v>
      </c>
      <c r="E94" t="str">
        <f t="shared" si="4"/>
        <v>Wagering</v>
      </c>
      <c r="F94">
        <f t="shared" si="5"/>
        <v>4019602150</v>
      </c>
    </row>
    <row r="95" spans="1:6" x14ac:dyDescent="0.25">
      <c r="A95" s="4" t="s">
        <v>7</v>
      </c>
      <c r="B95" s="2" t="s">
        <v>18</v>
      </c>
      <c r="C95" s="2">
        <v>4376.9653968999</v>
      </c>
      <c r="D95">
        <f t="shared" si="3"/>
        <v>2017</v>
      </c>
      <c r="E95" t="str">
        <f t="shared" si="4"/>
        <v>Wagering</v>
      </c>
      <c r="F95">
        <f t="shared" si="5"/>
        <v>4376965396.8999004</v>
      </c>
    </row>
    <row r="96" spans="1:6" x14ac:dyDescent="0.25">
      <c r="A96" s="4" t="s">
        <v>8</v>
      </c>
      <c r="B96" s="2" t="s">
        <v>18</v>
      </c>
      <c r="C96" s="2">
        <v>4946.7385442878503</v>
      </c>
      <c r="D96">
        <f t="shared" si="3"/>
        <v>2018</v>
      </c>
      <c r="E96" t="str">
        <f t="shared" si="4"/>
        <v>Wagering</v>
      </c>
      <c r="F96">
        <f t="shared" si="5"/>
        <v>4946738544.2878504</v>
      </c>
    </row>
    <row r="97" spans="1:6" x14ac:dyDescent="0.25">
      <c r="A97" s="4" t="s">
        <v>9</v>
      </c>
      <c r="B97" s="2" t="s">
        <v>18</v>
      </c>
      <c r="C97" s="2">
        <v>5030.1239692768704</v>
      </c>
      <c r="D97">
        <f t="shared" si="3"/>
        <v>2019</v>
      </c>
      <c r="E97" t="str">
        <f t="shared" si="4"/>
        <v>Wagering</v>
      </c>
      <c r="F97">
        <f t="shared" si="5"/>
        <v>5030123969.2768707</v>
      </c>
    </row>
    <row r="98" spans="1:6" x14ac:dyDescent="0.25">
      <c r="A98" s="4" t="s">
        <v>10</v>
      </c>
      <c r="B98" s="2" t="s">
        <v>18</v>
      </c>
      <c r="C98" s="2">
        <v>4567.0981446803698</v>
      </c>
      <c r="D98">
        <f t="shared" si="3"/>
        <v>2020</v>
      </c>
      <c r="E98" t="str">
        <f t="shared" si="4"/>
        <v>Wagering</v>
      </c>
      <c r="F98">
        <f t="shared" si="5"/>
        <v>4567098144.6803694</v>
      </c>
    </row>
    <row r="99" spans="1:6" ht="15.75" thickBot="1" x14ac:dyDescent="0.3">
      <c r="A99" s="6" t="s">
        <v>11</v>
      </c>
      <c r="B99" s="2" t="s">
        <v>18</v>
      </c>
      <c r="C99" s="5">
        <v>5815.0920673321998</v>
      </c>
      <c r="D99">
        <f t="shared" si="3"/>
        <v>2021</v>
      </c>
      <c r="E99" t="str">
        <f t="shared" si="4"/>
        <v>Wagering</v>
      </c>
      <c r="F99">
        <f t="shared" si="5"/>
        <v>5815092067.3322001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CC6D-3F7F-4B07-943F-A62A62F73457}">
  <dimension ref="A1:B11"/>
  <sheetViews>
    <sheetView workbookViewId="0">
      <selection activeCell="E5" sqref="E5"/>
    </sheetView>
  </sheetViews>
  <sheetFormatPr defaultRowHeight="15" x14ac:dyDescent="0.25"/>
  <sheetData>
    <row r="1" spans="1:2" x14ac:dyDescent="0.25">
      <c r="A1" t="s">
        <v>55</v>
      </c>
      <c r="B1" t="s">
        <v>66</v>
      </c>
    </row>
    <row r="2" spans="1:2" x14ac:dyDescent="0.25">
      <c r="A2" t="s">
        <v>56</v>
      </c>
      <c r="B2">
        <v>958</v>
      </c>
    </row>
    <row r="3" spans="1:2" x14ac:dyDescent="0.25">
      <c r="A3" t="s">
        <v>57</v>
      </c>
      <c r="B3">
        <v>768</v>
      </c>
    </row>
    <row r="4" spans="1:2" x14ac:dyDescent="0.25">
      <c r="A4" t="s">
        <v>58</v>
      </c>
      <c r="B4">
        <v>725</v>
      </c>
    </row>
    <row r="5" spans="1:2" x14ac:dyDescent="0.25">
      <c r="A5" t="s">
        <v>59</v>
      </c>
      <c r="B5">
        <v>515</v>
      </c>
    </row>
    <row r="6" spans="1:2" x14ac:dyDescent="0.25">
      <c r="A6" t="s">
        <v>60</v>
      </c>
      <c r="B6">
        <v>454</v>
      </c>
    </row>
    <row r="7" spans="1:2" x14ac:dyDescent="0.25">
      <c r="A7" t="s">
        <v>61</v>
      </c>
      <c r="B7">
        <v>447</v>
      </c>
    </row>
    <row r="8" spans="1:2" x14ac:dyDescent="0.25">
      <c r="A8" t="s">
        <v>62</v>
      </c>
      <c r="B8">
        <v>433</v>
      </c>
    </row>
    <row r="9" spans="1:2" x14ac:dyDescent="0.25">
      <c r="A9" t="s">
        <v>63</v>
      </c>
      <c r="B9">
        <v>430</v>
      </c>
    </row>
    <row r="10" spans="1:2" x14ac:dyDescent="0.25">
      <c r="A10" t="s">
        <v>64</v>
      </c>
      <c r="B10">
        <v>421</v>
      </c>
    </row>
    <row r="11" spans="1:2" x14ac:dyDescent="0.25">
      <c r="A11" t="s">
        <v>65</v>
      </c>
      <c r="B11">
        <v>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Gambling by type</vt:lpstr>
      <vt:lpstr>Gambling by state</vt:lpstr>
      <vt:lpstr>Sheet1</vt:lpstr>
      <vt:lpstr>Gambling by country (2017)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Hoang</dc:creator>
  <cp:lastModifiedBy>Ha Hoang</cp:lastModifiedBy>
  <dcterms:created xsi:type="dcterms:W3CDTF">2023-10-08T11:53:17Z</dcterms:created>
  <dcterms:modified xsi:type="dcterms:W3CDTF">2023-10-09T08:59:08Z</dcterms:modified>
</cp:coreProperties>
</file>