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sus\Downloads\salesdashbord\"/>
    </mc:Choice>
  </mc:AlternateContent>
  <bookViews>
    <workbookView xWindow="-108" yWindow="-108" windowWidth="22152" windowHeight="11832" activeTab="2"/>
  </bookViews>
  <sheets>
    <sheet name="sale pivot table" sheetId="7" r:id="rId1"/>
    <sheet name="SalesData" sheetId="3" r:id="rId2"/>
    <sheet name="sales dashbord" sheetId="5" r:id="rId3"/>
  </sheets>
  <definedNames>
    <definedName name="Slicer_Product">#N/A</definedName>
    <definedName name="Slicer_Region">#N/A</definedName>
    <definedName name="Slicer_Sales_Person">#N/A</definedName>
  </definedNames>
  <calcPr calcId="152511"/>
  <pivotCaches>
    <pivotCache cacheId="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3" l="1"/>
  <c r="G51" i="3" l="1"/>
  <c r="F51" i="3"/>
  <c r="H51" i="3" s="1"/>
  <c r="G50" i="3"/>
  <c r="F50" i="3"/>
  <c r="H50" i="3" s="1"/>
  <c r="I50" i="3" s="1"/>
  <c r="G49" i="3"/>
  <c r="F49" i="3"/>
  <c r="H49" i="3" s="1"/>
  <c r="G48" i="3"/>
  <c r="F48" i="3"/>
  <c r="H48" i="3" s="1"/>
  <c r="I48" i="3" s="1"/>
  <c r="G47" i="3"/>
  <c r="F47" i="3"/>
  <c r="H47" i="3" s="1"/>
  <c r="G46" i="3"/>
  <c r="F46" i="3"/>
  <c r="H46" i="3" s="1"/>
  <c r="G45" i="3"/>
  <c r="F45" i="3"/>
  <c r="H45" i="3" s="1"/>
  <c r="G44" i="3"/>
  <c r="F44" i="3"/>
  <c r="H44" i="3" s="1"/>
  <c r="G43" i="3"/>
  <c r="F43" i="3"/>
  <c r="H43" i="3" s="1"/>
  <c r="G42" i="3"/>
  <c r="F42" i="3"/>
  <c r="H42" i="3" s="1"/>
  <c r="I42" i="3" s="1"/>
  <c r="G41" i="3"/>
  <c r="F41" i="3"/>
  <c r="H41" i="3" s="1"/>
  <c r="G40" i="3"/>
  <c r="F40" i="3"/>
  <c r="H40" i="3" s="1"/>
  <c r="I40" i="3" s="1"/>
  <c r="G39" i="3"/>
  <c r="F39" i="3"/>
  <c r="H39" i="3" s="1"/>
  <c r="G38" i="3"/>
  <c r="F38" i="3"/>
  <c r="H38" i="3" s="1"/>
  <c r="G37" i="3"/>
  <c r="F37" i="3"/>
  <c r="H37" i="3" s="1"/>
  <c r="G36" i="3"/>
  <c r="F36" i="3"/>
  <c r="H36" i="3" s="1"/>
  <c r="G35" i="3"/>
  <c r="F35" i="3"/>
  <c r="H35" i="3" s="1"/>
  <c r="I35" i="3" s="1"/>
  <c r="G34" i="3"/>
  <c r="F34" i="3"/>
  <c r="H34" i="3" s="1"/>
  <c r="G33" i="3"/>
  <c r="F33" i="3"/>
  <c r="H33" i="3" s="1"/>
  <c r="I33" i="3" s="1"/>
  <c r="G32" i="3"/>
  <c r="F32" i="3"/>
  <c r="H32" i="3" s="1"/>
  <c r="G31" i="3"/>
  <c r="F31" i="3"/>
  <c r="H31" i="3" s="1"/>
  <c r="I31" i="3" s="1"/>
  <c r="G30" i="3"/>
  <c r="F30" i="3"/>
  <c r="H30" i="3" s="1"/>
  <c r="G29" i="3"/>
  <c r="F29" i="3"/>
  <c r="H29" i="3" s="1"/>
  <c r="I29" i="3" s="1"/>
  <c r="G28" i="3"/>
  <c r="F28" i="3"/>
  <c r="H28" i="3" s="1"/>
  <c r="G27" i="3"/>
  <c r="F27" i="3"/>
  <c r="H27" i="3" s="1"/>
  <c r="I27" i="3" s="1"/>
  <c r="G26" i="3"/>
  <c r="F26" i="3"/>
  <c r="H26" i="3" s="1"/>
  <c r="G25" i="3"/>
  <c r="F25" i="3"/>
  <c r="H25" i="3" s="1"/>
  <c r="I25" i="3" s="1"/>
  <c r="G24" i="3"/>
  <c r="F24" i="3"/>
  <c r="H24" i="3" s="1"/>
  <c r="G23" i="3"/>
  <c r="F23" i="3"/>
  <c r="H23" i="3" s="1"/>
  <c r="G22" i="3"/>
  <c r="F22" i="3"/>
  <c r="H22" i="3" s="1"/>
  <c r="I22" i="3" s="1"/>
  <c r="G21" i="3"/>
  <c r="F21" i="3"/>
  <c r="H21" i="3" s="1"/>
  <c r="G20" i="3"/>
  <c r="F20" i="3"/>
  <c r="H20" i="3" s="1"/>
  <c r="I20" i="3" s="1"/>
  <c r="G19" i="3"/>
  <c r="F19" i="3"/>
  <c r="H19" i="3" s="1"/>
  <c r="G18" i="3"/>
  <c r="F18" i="3"/>
  <c r="H18" i="3" s="1"/>
  <c r="G17" i="3"/>
  <c r="F17" i="3"/>
  <c r="H17" i="3" s="1"/>
  <c r="G16" i="3"/>
  <c r="F16" i="3"/>
  <c r="H16" i="3" s="1"/>
  <c r="G15" i="3"/>
  <c r="F15" i="3"/>
  <c r="H15" i="3" s="1"/>
  <c r="G14" i="3"/>
  <c r="F14" i="3"/>
  <c r="H14" i="3" s="1"/>
  <c r="G13" i="3"/>
  <c r="F13" i="3"/>
  <c r="H13" i="3" s="1"/>
  <c r="G12" i="3"/>
  <c r="F12" i="3"/>
  <c r="H12" i="3" s="1"/>
  <c r="G11" i="3"/>
  <c r="F11" i="3"/>
  <c r="H11" i="3" s="1"/>
  <c r="G10" i="3"/>
  <c r="F10" i="3"/>
  <c r="H10" i="3" s="1"/>
  <c r="G9" i="3"/>
  <c r="F9" i="3"/>
  <c r="H9" i="3" s="1"/>
  <c r="F8" i="3"/>
  <c r="H8" i="3" s="1"/>
  <c r="I8" i="3" s="1"/>
  <c r="G7" i="3"/>
  <c r="F7" i="3"/>
  <c r="H7" i="3" s="1"/>
  <c r="G6" i="3"/>
  <c r="F6" i="3"/>
  <c r="H6" i="3" s="1"/>
  <c r="G5" i="3"/>
  <c r="F5" i="3"/>
  <c r="H5" i="3" s="1"/>
  <c r="G4" i="3"/>
  <c r="F4" i="3"/>
  <c r="H4" i="3" s="1"/>
  <c r="G3" i="3"/>
  <c r="F3" i="3"/>
  <c r="H3" i="3" s="1"/>
  <c r="G2" i="3"/>
  <c r="F2" i="3"/>
  <c r="I10" i="3" l="1"/>
  <c r="I16" i="3"/>
  <c r="I18" i="3"/>
  <c r="I19" i="3"/>
  <c r="I3" i="3"/>
  <c r="I9" i="3"/>
  <c r="I11" i="3"/>
  <c r="I13" i="3"/>
  <c r="I15" i="3"/>
  <c r="I17" i="3"/>
  <c r="I24" i="3"/>
  <c r="I26" i="3"/>
  <c r="I32" i="3"/>
  <c r="I34" i="3"/>
  <c r="I41" i="3"/>
  <c r="I43" i="3"/>
  <c r="I45" i="3"/>
  <c r="I47" i="3"/>
  <c r="I49" i="3"/>
  <c r="I51" i="3"/>
  <c r="I4" i="3"/>
  <c r="I6" i="3"/>
  <c r="I36" i="3"/>
  <c r="I38" i="3"/>
  <c r="H2" i="3"/>
  <c r="K10" i="3" s="1"/>
  <c r="K4" i="3"/>
  <c r="I7" i="3"/>
  <c r="I23" i="3"/>
  <c r="I39" i="3"/>
  <c r="I5" i="3"/>
  <c r="I12" i="3"/>
  <c r="I14" i="3"/>
  <c r="I21" i="3"/>
  <c r="I28" i="3"/>
  <c r="I30" i="3"/>
  <c r="I37" i="3"/>
  <c r="I44" i="3"/>
  <c r="I46" i="3"/>
  <c r="I2" i="3" l="1"/>
  <c r="K7" i="3" s="1"/>
  <c r="K2" i="3"/>
</calcChain>
</file>

<file path=xl/sharedStrings.xml><?xml version="1.0" encoding="utf-8"?>
<sst xmlns="http://schemas.openxmlformats.org/spreadsheetml/2006/main" count="181" uniqueCount="38">
  <si>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</si>
  <si>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</si>
  <si>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</si>
  <si>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</si>
  <si>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</si>
  <si>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</si>
  <si>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</si>
  <si>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</si>
  <si>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</si>
  <si>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</si>
  <si>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</si>
  <si>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</si>
  <si>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</si>
  <si>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</si>
  <si>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</si>
  <si>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</si>
  <si>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</si>
  <si>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</si>
  <si>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</si>
  <si>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</si>
  <si>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</si>
  <si>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</si>
  <si>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</si>
  <si>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</si>
  <si>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</si>
  <si>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</si>
  <si>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</si>
  <si>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</si>
  <si>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</si>
  <si>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grand total</t>
  </si>
  <si>
    <t xml:space="preserve">Unit Sold </t>
  </si>
  <si>
    <t>Total Profit</t>
  </si>
  <si>
    <t>Profit</t>
  </si>
  <si>
    <t>Average Sales</t>
  </si>
  <si>
    <t>Row Labels</t>
  </si>
  <si>
    <t>Grand Total</t>
  </si>
  <si>
    <t>Sum of Total Sales</t>
  </si>
  <si>
    <t>Sum of Unit 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</si>
</sst>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quot;Rs.&quot;\ * #,##0_ ;_ &quot;Rs.&quot;\ * \-#,##0_ ;_ &quot;Rs.&quot;\ * &quot;-&quot;_ ;_ @_ "/>
    <numFmt numFmtId="165" formatCode="&quot;₹&quot;\ #,##0;[Red]&quot;₹&quot;\ #,##0"/>
  </numFmts>
  <fonts count="3">
    <font>
      <sz val="11"/>
      <color theme="1"/>
      <name val="Aptos Narrow"/>
      <family val="2"/>
      <scheme val="minor"/>
    </font>
    <font>
      <sz val="11"/>
      <color theme="1"/>
      <name val="Aptos Narrow"/>
      <family val="2"/>
      <scheme val="minor"/>
    </font>
    <font>
      <sz val="11"/>
      <color theme="0"/>
      <name val="Aptos Narrow"/>
      <family val="2"/>
      <scheme val="minor"/>
    </font>
  </fonts>
  <fills count="4">
    <fill>
      <patternFill patternType="none"/>
    </fill>
    <fill>
      <patternFill patternType="gray125"/>
    </fill>
    <fill>
      <patternFill patternType="solid">
        <fgColor rgb="FF002060"/>
        <bgColor indexed="64"/>
      </patternFill>
    </fill>
    <fill>
      <patternFill patternType="solid">
        <fgColor rgb="FFE4F1FF"/>
        <bgColor indexed="64"/>
      </patternFill>
    </fill>
  </fills>
  <borders count="2">
    <border>
      <left/>
      <right/>
      <top/>
      <bottom/>
      <diagonal/>
    </border>
    <border>
      <left/>
      <right/>
      <top/>
      <bottom style="thick">
        <color rgb="FFFFC000"/>
      </bottom>
      <diagonal/>
    </border>
  </borders>
  <cellStyleXfs count="2">
    <xf numFmtId="0" fontId="0" fillId="0" borderId="0"/>
    <xf numFmtId="164" fontId="1" fillId="0" borderId="0" applyFont="0" applyFill="0" applyBorder="0" applyAlignment="0" applyProtection="0"/>
  </cellStyleXfs>
  <cellXfs count="11">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0" fillId="3" borderId="0" xfId="0" applyFill="1"/>
    <xf numFmtId="0" fontId="2" fillId="2" borderId="0" xfId="0" applyFont="1" applyFill="1" applyBorder="1" applyAlignment="1">
      <alignment horizontal="center" vertical="center"/>
    </xf>
    <xf numFmtId="164" fontId="0" fillId="0" borderId="0" xfId="0" applyNumberFormat="1"/>
    <xf numFmtId="0" fontId="0" fillId="0" borderId="0" xfId="0" pivotButton="1"/>
    <xf numFmtId="0" fontId="0" fillId="0" borderId="0" xfId="0" applyNumberFormat="1"/>
    <xf numFmtId="165" fontId="0" fillId="0" borderId="0" xfId="0" applyNumberFormat="1"/>
  </cellXfs>
  <cellStyles count="2">
    <cellStyle name="Currency [0]" xfId="1" builtinId="7"/>
    <cellStyle name="Normal" xfId="0" builtinId="0"/>
  </cellStyles>
  <dxfs count="9">
    <dxf>
      <numFmt numFmtId="164" formatCode="_ &quot;Rs.&quot;\ * #,##0_ ;_ &quot;Rs.&quot;\ * \-#,##0_ ;_ &quot;Rs.&quot;\ * &quot;-&quot;_ ;_ @_ "/>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0"/>
        <name val="Aptos Narrow"/>
        <scheme val="minor"/>
      </font>
      <fill>
        <patternFill patternType="solid">
          <fgColor indexed="64"/>
          <bgColor rgb="FF002060"/>
        </patternFill>
      </fill>
      <alignment horizontal="center" vertical="center" textRotation="0" wrapText="0" indent="0" justifyLastLine="0" shrinkToFit="0" readingOrder="0"/>
    </dxf>
    <dxf>
      <fill>
        <patternFill>
          <bgColor rgb="FFE4F1FF"/>
        </patternFill>
      </fill>
      <border>
        <left style="thin">
          <color auto="1"/>
        </left>
        <right style="thin">
          <color auto="1"/>
        </right>
        <top style="thin">
          <color auto="1"/>
        </top>
        <bottom style="thin">
          <color auto="1"/>
        </bottom>
      </border>
    </dxf>
  </dxfs>
  <tableStyles count="2" defaultTableStyle="TableStyleMedium2" defaultPivotStyle="PivotStyleLight16">
    <tableStyle name="Invisible" pivot="0" table="0" count="0"/>
    <tableStyle name="Slicer Style 2 2" pivot="0" table="0" count="2">
      <tableStyleElement type="wholeTable" dxfId="8"/>
    </tableStyle>
  </tableStyles>
  <extLst>
    <ext xmlns:x14="http://schemas.microsoft.com/office/spreadsheetml/2009/9/main" uri="{46F421CA-312F-682f-3DD2-61675219B42D}">
      <x14:dxfs count="1">
        <dxf>
          <fill>
            <patternFill>
              <bgColor rgb="FFAED2FF"/>
            </patternFill>
          </fill>
        </dxf>
      </x14:dxfs>
    </ext>
    <ext xmlns:x14="http://schemas.microsoft.com/office/spreadsheetml/2009/9/main" uri="{EB79DEF2-80B8-43e5-95BD-54CBDDF9020C}">
      <x14:slicerStyles defaultSlicerStyle="SlicerStyleLight1">
        <x14:slicerStyle name="Slicer Style 2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file.xlsx]sale pivot table!PivotTable5</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'sale pivot table'!$M$3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 pivot table'!$L$4:$L$6</c:f>
              <c:strCache>
                <c:ptCount val="2"/>
                <c:pt idx="0">
                  <c:v>Blender</c:v>
                </c:pt>
                <c:pt idx="1">
                  <c:v>Moisturizer</c:v>
                </c:pt>
              </c:strCache>
            </c:strRef>
          </c:cat>
          <c:val>
            <c:numRef>
              <c:f>'sale pivot table'!$M$4:$M$6</c:f>
              <c:numCache>
                <c:formatCode>General</c:formatCode>
                <c:ptCount val="2"/>
                <c:pt idx="0">
                  <c:v>3500</c:v>
                </c:pt>
                <c:pt idx="1">
                  <c:v>600</c:v>
                </c:pt>
              </c:numCache>
            </c:numRef>
          </c:val>
          <c:smooth val="0"/>
        </c:ser>
        <c:dLbls>
          <c:showLegendKey val="0"/>
          <c:showVal val="0"/>
          <c:showCatName val="0"/>
          <c:showSerName val="0"/>
          <c:showPercent val="0"/>
          <c:showBubbleSize val="0"/>
        </c:dLbls>
        <c:marker val="1"/>
        <c:smooth val="0"/>
        <c:axId val="720599320"/>
        <c:axId val="720593048"/>
      </c:lineChart>
      <c:catAx>
        <c:axId val="720599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593048"/>
        <c:crosses val="autoZero"/>
        <c:auto val="1"/>
        <c:lblAlgn val="ctr"/>
        <c:lblOffset val="100"/>
        <c:noMultiLvlLbl val="0"/>
      </c:catAx>
      <c:valAx>
        <c:axId val="720593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599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file.xlsx]sale pivot table!PivotTable2</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6"/>
          </a:solidFill>
          <a:ln w="19050">
            <a:solidFill>
              <a:srgbClr val="7030A0"/>
            </a:solidFill>
          </a:ln>
          <a:effectLst/>
        </c:spPr>
        <c:marker>
          <c:symbol val="none"/>
        </c:marker>
      </c:pivotFmt>
      <c:pivotFmt>
        <c:idx val="12"/>
        <c:spPr>
          <a:solidFill>
            <a:schemeClr val="accent6"/>
          </a:solidFill>
          <a:ln w="19050">
            <a:solidFill>
              <a:srgbClr val="7030A0"/>
            </a:solidFill>
          </a:ln>
          <a:effectLst/>
          <a:scene3d>
            <a:camera prst="orthographicFront"/>
            <a:lightRig rig="threePt" dir="t"/>
          </a:scene3d>
          <a:sp3d>
            <a:bevelT/>
          </a:sp3d>
        </c:spPr>
      </c:pivotFmt>
      <c:pivotFmt>
        <c:idx val="13"/>
        <c:spPr>
          <a:solidFill>
            <a:schemeClr val="accent6"/>
          </a:solidFill>
          <a:ln w="19050">
            <a:solidFill>
              <a:srgbClr val="7030A0"/>
            </a:solidFill>
          </a:ln>
          <a:effectLst/>
          <a:scene3d>
            <a:camera prst="orthographicFront"/>
            <a:lightRig rig="threePt" dir="t"/>
          </a:scene3d>
          <a:sp3d>
            <a:bevelT/>
          </a:sp3d>
        </c:spPr>
      </c:pivotFmt>
      <c:pivotFmt>
        <c:idx val="14"/>
        <c:spPr>
          <a:solidFill>
            <a:schemeClr val="accent6"/>
          </a:solidFill>
          <a:ln w="19050">
            <a:solidFill>
              <a:srgbClr val="7030A0"/>
            </a:solidFill>
          </a:ln>
          <a:effectLst/>
          <a:scene3d>
            <a:camera prst="orthographicFront"/>
            <a:lightRig rig="threePt" dir="t"/>
          </a:scene3d>
          <a:sp3d>
            <a:bevelT prst="angle"/>
          </a:sp3d>
        </c:spPr>
      </c:pivotFmt>
      <c:pivotFmt>
        <c:idx val="15"/>
        <c:spPr>
          <a:solidFill>
            <a:schemeClr val="accent6"/>
          </a:solidFill>
          <a:ln w="19050">
            <a:solidFill>
              <a:srgbClr val="7030A0"/>
            </a:solidFill>
          </a:ln>
          <a:effectLst/>
          <a:scene3d>
            <a:camera prst="orthographicFront"/>
            <a:lightRig rig="threePt" dir="t"/>
          </a:scene3d>
          <a:sp3d>
            <a:bevelT/>
          </a:sp3d>
        </c:spPr>
      </c:pivotFmt>
    </c:pivotFmts>
    <c:plotArea>
      <c:layout/>
      <c:pieChart>
        <c:varyColors val="1"/>
        <c:ser>
          <c:idx val="1"/>
          <c:order val="0"/>
          <c:tx>
            <c:strRef>
              <c:f>'sale pivot table'!$B$3</c:f>
              <c:strCache>
                <c:ptCount val="1"/>
                <c:pt idx="0">
                  <c:v>Total</c:v>
                </c:pt>
              </c:strCache>
            </c:strRef>
          </c:tx>
          <c:spPr>
            <a:solidFill>
              <a:schemeClr val="accent6"/>
            </a:solidFill>
            <a:ln>
              <a:solidFill>
                <a:srgbClr val="7030A0"/>
              </a:solidFill>
            </a:ln>
          </c:spPr>
          <c:dPt>
            <c:idx val="0"/>
            <c:bubble3D val="0"/>
            <c:spPr>
              <a:solidFill>
                <a:schemeClr val="accent6"/>
              </a:solidFill>
              <a:ln w="19050">
                <a:solidFill>
                  <a:srgbClr val="7030A0"/>
                </a:solidFill>
              </a:ln>
              <a:effectLst/>
              <a:scene3d>
                <a:camera prst="orthographicFront"/>
                <a:lightRig rig="threePt" dir="t"/>
              </a:scene3d>
              <a:sp3d>
                <a:bevelT/>
              </a:sp3d>
            </c:spPr>
          </c:dPt>
          <c:cat>
            <c:strRef>
              <c:f>'sale pivot table'!$A$4:$A$5</c:f>
              <c:strCache>
                <c:ptCount val="1"/>
                <c:pt idx="0">
                  <c:v>East</c:v>
                </c:pt>
              </c:strCache>
            </c:strRef>
          </c:cat>
          <c:val>
            <c:numRef>
              <c:f>'sale pivot table'!$B$4:$B$5</c:f>
              <c:numCache>
                <c:formatCode>"₹"\ #,##0;[Red]"₹"\ #,##0</c:formatCode>
                <c:ptCount val="1"/>
                <c:pt idx="0">
                  <c:v>285000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file.xlsx]sale pivot table!PivotTable3</c:name>
    <c:fmtId val="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solidFill>
            <a:schemeClr val="accent5"/>
          </a:soli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pivotFmt>
    </c:pivotFmts>
    <c:plotArea>
      <c:layout>
        <c:manualLayout>
          <c:layoutTarget val="inner"/>
          <c:xMode val="edge"/>
          <c:yMode val="edge"/>
          <c:x val="0.16927793434381902"/>
          <c:y val="0.1465164955646367"/>
          <c:w val="0.80538738307418334"/>
          <c:h val="0.45724068905943721"/>
        </c:manualLayout>
      </c:layout>
      <c:areaChart>
        <c:grouping val="standard"/>
        <c:varyColors val="0"/>
        <c:ser>
          <c:idx val="0"/>
          <c:order val="0"/>
          <c:tx>
            <c:strRef>
              <c:f>'sale pivot table'!$E$3</c:f>
              <c:strCache>
                <c:ptCount val="1"/>
                <c:pt idx="0">
                  <c:v>Total</c:v>
                </c:pt>
              </c:strCache>
            </c:strRef>
          </c:tx>
          <c:spPr>
            <a:solidFill>
              <a:schemeClr val="accent5"/>
            </a:solidFill>
            <a:ln>
              <a:noFill/>
            </a:ln>
            <a:effectLst>
              <a:outerShdw blurRad="57150" dist="19050" dir="5400000" algn="ctr" rotWithShape="0">
                <a:srgbClr val="000000">
                  <a:alpha val="63000"/>
                </a:srgbClr>
              </a:outerShdw>
            </a:effectLst>
            <a:scene3d>
              <a:camera prst="orthographicFront"/>
              <a:lightRig rig="threePt" dir="t"/>
            </a:scene3d>
            <a:sp3d>
              <a:bevelT/>
            </a:sp3d>
          </c:spPr>
          <c:cat>
            <c:strRef>
              <c:f>'sale pivot table'!$D$4:$D$6</c:f>
              <c:strCache>
                <c:ptCount val="2"/>
                <c:pt idx="0">
                  <c:v>Blender</c:v>
                </c:pt>
                <c:pt idx="1">
                  <c:v>Moisturizer</c:v>
                </c:pt>
              </c:strCache>
            </c:strRef>
          </c:cat>
          <c:val>
            <c:numRef>
              <c:f>'sale pivot table'!$E$4:$E$6</c:f>
              <c:numCache>
                <c:formatCode>"₹"\ #,##0;[Red]"₹"\ #,##0</c:formatCode>
                <c:ptCount val="2"/>
                <c:pt idx="0">
                  <c:v>231000</c:v>
                </c:pt>
                <c:pt idx="1">
                  <c:v>54000</c:v>
                </c:pt>
              </c:numCache>
            </c:numRef>
          </c:val>
        </c:ser>
        <c:dLbls>
          <c:showLegendKey val="0"/>
          <c:showVal val="0"/>
          <c:showCatName val="0"/>
          <c:showSerName val="0"/>
          <c:showPercent val="0"/>
          <c:showBubbleSize val="0"/>
        </c:dLbls>
        <c:axId val="377615368"/>
        <c:axId val="377614584"/>
      </c:areaChart>
      <c:catAx>
        <c:axId val="3776153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614584"/>
        <c:crosses val="autoZero"/>
        <c:auto val="1"/>
        <c:lblAlgn val="ctr"/>
        <c:lblOffset val="100"/>
        <c:noMultiLvlLbl val="0"/>
      </c:catAx>
      <c:valAx>
        <c:axId val="377614584"/>
        <c:scaling>
          <c:orientation val="minMax"/>
        </c:scaling>
        <c:delete val="0"/>
        <c:axPos val="l"/>
        <c:numFmt formatCode="&quot;₹&quot;\ #,##0;[Red]&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615368"/>
        <c:crosses val="autoZero"/>
        <c:crossBetween val="midCat"/>
      </c:valAx>
      <c:spPr>
        <a:noFill/>
        <a:ln>
          <a:noFill/>
        </a:ln>
        <a:effectLst/>
      </c:spPr>
    </c:plotArea>
    <c:plotVisOnly val="1"/>
    <c:dispBlanksAs val="gap"/>
    <c:showDLblsOverMax val="0"/>
  </c:chart>
  <c:spPr>
    <a:solidFill>
      <a:schemeClr val="accent5">
        <a:alpha val="8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file.xlsx]sale pivot table!PivotTable4</c:name>
    <c:fmtId val="27"/>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5"/>
          </a:solidFill>
          <a:ln>
            <a:noFill/>
          </a:ln>
          <a:effectLst/>
          <a:sp3d/>
        </c:spPr>
        <c:marker>
          <c:symbol val="none"/>
        </c:marker>
      </c:pivotFmt>
      <c:pivotFmt>
        <c:idx val="3"/>
        <c:spPr>
          <a:solidFill>
            <a:schemeClr val="accent5"/>
          </a:solidFill>
          <a:ln>
            <a:noFill/>
          </a:ln>
          <a:effectLst/>
          <a:sp3d/>
        </c:spPr>
        <c:marker>
          <c:symbol val="none"/>
        </c:marker>
      </c:pivotFmt>
      <c:pivotFmt>
        <c:idx val="4"/>
        <c:spPr>
          <a:solidFill>
            <a:schemeClr val="accent5"/>
          </a:solidFill>
          <a:ln>
            <a:noFill/>
          </a:ln>
          <a:effectLst/>
          <a:scene3d>
            <a:camera prst="orthographicFront"/>
            <a:lightRig rig="threePt" dir="t"/>
          </a:scene3d>
          <a:sp3d>
            <a:bevel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654742184604446"/>
          <c:y val="0.25062649777473467"/>
          <c:w val="0.67776573857662603"/>
          <c:h val="0.53557533569173421"/>
        </c:manualLayout>
      </c:layout>
      <c:bar3DChart>
        <c:barDir val="col"/>
        <c:grouping val="stacked"/>
        <c:varyColors val="0"/>
        <c:ser>
          <c:idx val="0"/>
          <c:order val="0"/>
          <c:tx>
            <c:strRef>
              <c:f>'sale pivot table'!$I$3</c:f>
              <c:strCache>
                <c:ptCount val="1"/>
                <c:pt idx="0">
                  <c:v>Total</c:v>
                </c:pt>
              </c:strCache>
            </c:strRef>
          </c:tx>
          <c:spPr>
            <a:solidFill>
              <a:schemeClr val="accent5"/>
            </a:solidFill>
            <a:ln>
              <a:noFill/>
            </a:ln>
            <a:effectLst/>
            <a:scene3d>
              <a:camera prst="orthographicFront"/>
              <a:lightRig rig="threePt" dir="t"/>
            </a:scene3d>
            <a:sp3d>
              <a:bevelT/>
            </a:sp3d>
          </c:spPr>
          <c:invertIfNegative val="0"/>
          <c:cat>
            <c:strRef>
              <c:f>'sale pivot table'!$H$4:$H$5</c:f>
              <c:strCache>
                <c:ptCount val="1"/>
                <c:pt idx="0">
                  <c:v>Ella</c:v>
                </c:pt>
              </c:strCache>
            </c:strRef>
          </c:cat>
          <c:val>
            <c:numRef>
              <c:f>'sale pivot table'!$I$4:$I$5</c:f>
              <c:numCache>
                <c:formatCode>"₹"\ #,##0;[Red]"₹"\ #,##0</c:formatCode>
                <c:ptCount val="1"/>
                <c:pt idx="0">
                  <c:v>285000</c:v>
                </c:pt>
              </c:numCache>
            </c:numRef>
          </c:val>
        </c:ser>
        <c:dLbls>
          <c:showLegendKey val="0"/>
          <c:showVal val="0"/>
          <c:showCatName val="0"/>
          <c:showSerName val="0"/>
          <c:showPercent val="0"/>
          <c:showBubbleSize val="0"/>
        </c:dLbls>
        <c:gapWidth val="67"/>
        <c:shape val="box"/>
        <c:axId val="377607136"/>
        <c:axId val="377607528"/>
        <c:axId val="0"/>
      </c:bar3DChart>
      <c:catAx>
        <c:axId val="377607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607528"/>
        <c:crosses val="autoZero"/>
        <c:auto val="1"/>
        <c:lblAlgn val="ctr"/>
        <c:lblOffset val="100"/>
        <c:noMultiLvlLbl val="0"/>
      </c:catAx>
      <c:valAx>
        <c:axId val="377607528"/>
        <c:scaling>
          <c:orientation val="minMax"/>
        </c:scaling>
        <c:delete val="0"/>
        <c:axPos val="l"/>
        <c:numFmt formatCode="&quot;₹&quot;\ #,##0;[Red]&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607136"/>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file.xlsx]sale pivot table!PivotTable5</c:name>
    <c:fmtId val="7"/>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'sale pivot table'!$M$3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 pivot table'!$L$4:$L$6</c:f>
              <c:strCache>
                <c:ptCount val="2"/>
                <c:pt idx="0">
                  <c:v>Blender</c:v>
                </c:pt>
                <c:pt idx="1">
                  <c:v>Moisturizer</c:v>
                </c:pt>
              </c:strCache>
            </c:strRef>
          </c:cat>
          <c:val>
            <c:numRef>
              <c:f>'sale pivot table'!$M$4:$M$6</c:f>
              <c:numCache>
                <c:formatCode>General</c:formatCode>
                <c:ptCount val="2"/>
                <c:pt idx="0">
                  <c:v>3500</c:v>
                </c:pt>
                <c:pt idx="1">
                  <c:v>600</c:v>
                </c:pt>
              </c:numCache>
            </c:numRef>
          </c:val>
          <c:smooth val="0"/>
        </c:ser>
        <c:dLbls>
          <c:dLblPos val="t"/>
          <c:showLegendKey val="0"/>
          <c:showVal val="1"/>
          <c:showCatName val="0"/>
          <c:showSerName val="0"/>
          <c:showPercent val="0"/>
          <c:showBubbleSize val="0"/>
        </c:dLbls>
        <c:marker val="1"/>
        <c:smooth val="0"/>
        <c:axId val="377629872"/>
        <c:axId val="377623600"/>
      </c:lineChart>
      <c:catAx>
        <c:axId val="37762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623600"/>
        <c:crosses val="autoZero"/>
        <c:auto val="1"/>
        <c:lblAlgn val="ctr"/>
        <c:lblOffset val="100"/>
        <c:noMultiLvlLbl val="0"/>
      </c:catAx>
      <c:valAx>
        <c:axId val="37762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629872"/>
        <c:crosses val="autoZero"/>
        <c:crossBetween val="between"/>
      </c:valAx>
      <c:spPr>
        <a:noFill/>
        <a:ln>
          <a:noFill/>
        </a:ln>
        <a:effectLst/>
      </c:spPr>
    </c:plotArea>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2.png"/><Relationship Id="rId7" Type="http://schemas.openxmlformats.org/officeDocument/2006/relationships/chart" Target="../charts/chart4.xml"/><Relationship Id="rId2" Type="http://schemas.openxmlformats.org/officeDocument/2006/relationships/image" Target="../media/image3.sv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image" Target="../media/image3.png"/><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5</xdr:col>
      <xdr:colOff>502920</xdr:colOff>
      <xdr:row>8</xdr:row>
      <xdr:rowOff>22860</xdr:rowOff>
    </xdr:from>
    <xdr:to>
      <xdr:col>7</xdr:col>
      <xdr:colOff>990600</xdr:colOff>
      <xdr:row>22</xdr:row>
      <xdr:rowOff>36195</xdr:rowOff>
    </xdr:to>
    <mc:AlternateContent xmlns:mc="http://schemas.openxmlformats.org/markup-compatibility/2006" xmlns:a14="http://schemas.microsoft.com/office/drawing/2010/main">
      <mc:Choice Requires="a14">
        <xdr:graphicFrame macro="">
          <xdr:nvGraphicFramePr>
            <xdr:cNvPr id="8"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821680" y="1424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236220</xdr:colOff>
      <xdr:row>11</xdr:row>
      <xdr:rowOff>167641</xdr:rowOff>
    </xdr:from>
    <xdr:to>
      <xdr:col>4</xdr:col>
      <xdr:colOff>1295400</xdr:colOff>
      <xdr:row>16</xdr:row>
      <xdr:rowOff>144781</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230880" y="2095501"/>
              <a:ext cx="20574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121920</xdr:colOff>
      <xdr:row>13</xdr:row>
      <xdr:rowOff>106680</xdr:rowOff>
    </xdr:from>
    <xdr:to>
      <xdr:col>8</xdr:col>
      <xdr:colOff>952500</xdr:colOff>
      <xdr:row>27</xdr:row>
      <xdr:rowOff>120015</xdr:rowOff>
    </xdr:to>
    <mc:AlternateContent xmlns:mc="http://schemas.openxmlformats.org/markup-compatibility/2006" xmlns:a14="http://schemas.microsoft.com/office/drawing/2010/main">
      <mc:Choice Requires="a14">
        <xdr:graphicFrame macro="">
          <xdr:nvGraphicFramePr>
            <xdr:cNvPr id="10"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781800" y="2385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937260</xdr:colOff>
      <xdr:row>10</xdr:row>
      <xdr:rowOff>102870</xdr:rowOff>
    </xdr:from>
    <xdr:to>
      <xdr:col>9</xdr:col>
      <xdr:colOff>518160</xdr:colOff>
      <xdr:row>26</xdr:row>
      <xdr:rowOff>41910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213360</xdr:colOff>
      <xdr:row>0</xdr:row>
      <xdr:rowOff>106680</xdr:rowOff>
    </xdr:from>
    <xdr:ext cx="640080" cy="640080"/>
    <xdr:pic>
      <xdr:nvPicPr>
        <xdr:cNvPr id="2" name="Graphic 4" descr="Bar graph with upward trend with solid fill">
          <a:extLst>
            <a:ext uri="{FF2B5EF4-FFF2-40B4-BE49-F238E27FC236}">
              <a16:creationId xmlns="" xmlns:a16="http://schemas.microsoft.com/office/drawing/2014/main" id="{B4344A16-D6A8-D525-AC1E-2579EB5DAD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213360" y="106680"/>
          <a:ext cx="640080" cy="640080"/>
        </a:xfrm>
        <a:prstGeom prst="rect">
          <a:avLst/>
        </a:prstGeom>
      </xdr:spPr>
    </xdr:pic>
    <xdr:clientData/>
  </xdr:oneCellAnchor>
  <xdr:absoluteAnchor>
    <xdr:pos x="76200" y="83820"/>
    <xdr:ext cx="2598420" cy="6926580"/>
    <xdr:sp macro="" textlink="">
      <xdr:nvSpPr>
        <xdr:cNvPr id="3" name="Rectangle 2">
          <a:extLst>
            <a:ext uri="{FF2B5EF4-FFF2-40B4-BE49-F238E27FC236}">
              <a16:creationId xmlns="" xmlns:a16="http://schemas.microsoft.com/office/drawing/2014/main" id="{2A58B4E2-AE9A-2FFB-A688-C5AEA2866A17}"/>
            </a:ext>
          </a:extLst>
        </xdr:cNvPr>
        <xdr:cNvSpPr/>
      </xdr:nvSpPr>
      <xdr:spPr>
        <a:xfrm>
          <a:off x="76200" y="83820"/>
          <a:ext cx="2598420" cy="6926580"/>
        </a:xfrm>
        <a:prstGeom prst="rect">
          <a:avLst/>
        </a:prstGeom>
        <a:solidFill>
          <a:srgbClr val="27005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absoluteAnchor>
  <xdr:absoluteAnchor>
    <xdr:pos x="525780" y="190500"/>
    <xdr:ext cx="2491740" cy="449580"/>
    <xdr:sp macro="" textlink="">
      <xdr:nvSpPr>
        <xdr:cNvPr id="4" name="TextBox 3">
          <a:extLst>
            <a:ext uri="{FF2B5EF4-FFF2-40B4-BE49-F238E27FC236}">
              <a16:creationId xmlns="" xmlns:a16="http://schemas.microsoft.com/office/drawing/2014/main" id="{BA1B2E28-A252-1DDA-E9C0-7DF913709319}"/>
            </a:ext>
          </a:extLst>
        </xdr:cNvPr>
        <xdr:cNvSpPr txBox="1"/>
      </xdr:nvSpPr>
      <xdr:spPr>
        <a:xfrm>
          <a:off x="525780" y="190500"/>
          <a:ext cx="249174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200" b="1">
              <a:ln>
                <a:noFill/>
              </a:ln>
              <a:solidFill>
                <a:srgbClr val="E4F1FF"/>
              </a:solidFill>
              <a:latin typeface="Cambria Math" panose="02040503050406030204" pitchFamily="18" charset="0"/>
              <a:ea typeface="Cambria Math" panose="02040503050406030204" pitchFamily="18" charset="0"/>
            </a:rPr>
            <a:t>Sales Dashboard</a:t>
          </a:r>
        </a:p>
      </xdr:txBody>
    </xdr:sp>
    <xdr:clientData/>
  </xdr:absoluteAnchor>
  <xdr:oneCellAnchor>
    <xdr:from>
      <xdr:col>0</xdr:col>
      <xdr:colOff>114300</xdr:colOff>
      <xdr:row>0</xdr:row>
      <xdr:rowOff>144780</xdr:rowOff>
    </xdr:from>
    <xdr:ext cx="480060" cy="480060"/>
    <xdr:pic>
      <xdr:nvPicPr>
        <xdr:cNvPr id="5" name="Graphic 8" descr="Bar graph with upward trend with solid fill">
          <a:extLst>
            <a:ext uri="{FF2B5EF4-FFF2-40B4-BE49-F238E27FC236}">
              <a16:creationId xmlns="" xmlns:a16="http://schemas.microsoft.com/office/drawing/2014/main" id="{F042FD80-4229-9333-6580-B3CC42450B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114300" y="144780"/>
          <a:ext cx="480060" cy="480060"/>
        </a:xfrm>
        <a:prstGeom prst="rect">
          <a:avLst/>
        </a:prstGeom>
      </xdr:spPr>
    </xdr:pic>
    <xdr:clientData/>
  </xdr:oneCellAnchor>
  <xdr:absoluteAnchor>
    <xdr:pos x="2875440" y="60960"/>
    <xdr:ext cx="11442540" cy="3436620"/>
    <xdr:sp macro="" textlink="">
      <xdr:nvSpPr>
        <xdr:cNvPr id="8" name="Rectangle 7">
          <a:extLst>
            <a:ext uri="{FF2B5EF4-FFF2-40B4-BE49-F238E27FC236}">
              <a16:creationId xmlns="" xmlns:a16="http://schemas.microsoft.com/office/drawing/2014/main" id="{22E14671-735C-436B-A871-B71C2718ECAB}"/>
            </a:ext>
          </a:extLst>
        </xdr:cNvPr>
        <xdr:cNvSpPr/>
      </xdr:nvSpPr>
      <xdr:spPr>
        <a:xfrm>
          <a:off x="2875440" y="60960"/>
          <a:ext cx="11442540" cy="3436620"/>
        </a:xfrm>
        <a:prstGeom prst="rect">
          <a:avLst/>
        </a:prstGeom>
        <a:gradFill flip="none" rotWithShape="1">
          <a:gsLst>
            <a:gs pos="35000">
              <a:srgbClr val="4472C4">
                <a:lumMod val="5000"/>
                <a:lumOff val="95000"/>
              </a:srgbClr>
            </a:gs>
            <a:gs pos="0">
              <a:srgbClr val="DFE7F5"/>
            </a:gs>
            <a:gs pos="88000">
              <a:srgbClr val="4472C4">
                <a:lumMod val="30000"/>
                <a:lumOff val="70000"/>
              </a:srgbClr>
            </a:gs>
          </a:gsLst>
          <a:path path="circle">
            <a:fillToRect l="100000" t="100000"/>
          </a:path>
          <a:tileRect r="-100000" b="-100000"/>
        </a:gradFill>
        <a:ln w="12700" cap="flat" cmpd="sng" algn="ctr">
          <a:solidFill>
            <a:srgbClr val="27005D"/>
          </a:solidFill>
          <a:prstDash val="solid"/>
          <a:miter lim="800000"/>
        </a:ln>
        <a:effectLst>
          <a:glow rad="50800">
            <a:srgbClr val="27005D">
              <a:alpha val="23000"/>
            </a:srgbClr>
          </a:glow>
          <a:outerShdw blurRad="228600" dist="50800" dir="5400000" sx="99000" sy="99000" algn="ctr" rotWithShape="0">
            <a:srgbClr val="27005D">
              <a:alpha val="38000"/>
            </a:srgb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absoluteAnchor>
  <xdr:absoluteAnchor>
    <xdr:pos x="2819400" y="3566160"/>
    <xdr:ext cx="5951220" cy="3421380"/>
    <xdr:sp macro="" textlink="">
      <xdr:nvSpPr>
        <xdr:cNvPr id="9" name="Rectangle 8">
          <a:extLst>
            <a:ext uri="{FF2B5EF4-FFF2-40B4-BE49-F238E27FC236}">
              <a16:creationId xmlns="" xmlns:a16="http://schemas.microsoft.com/office/drawing/2014/main" id="{5B15B539-B147-4415-821F-442129EFE1DB}"/>
            </a:ext>
          </a:extLst>
        </xdr:cNvPr>
        <xdr:cNvSpPr/>
      </xdr:nvSpPr>
      <xdr:spPr>
        <a:xfrm>
          <a:off x="2819400" y="3566160"/>
          <a:ext cx="5951220" cy="3421380"/>
        </a:xfrm>
        <a:prstGeom prst="rect">
          <a:avLst/>
        </a:prstGeom>
        <a:gradFill flip="none" rotWithShape="1">
          <a:gsLst>
            <a:gs pos="35000">
              <a:srgbClr val="4472C4">
                <a:lumMod val="5000"/>
                <a:lumOff val="95000"/>
              </a:srgbClr>
            </a:gs>
            <a:gs pos="0">
              <a:srgbClr val="DFE7F5"/>
            </a:gs>
            <a:gs pos="88000">
              <a:srgbClr val="4472C4">
                <a:lumMod val="30000"/>
                <a:lumOff val="70000"/>
              </a:srgbClr>
            </a:gs>
          </a:gsLst>
          <a:path path="circle">
            <a:fillToRect l="100000" t="100000"/>
          </a:path>
          <a:tileRect r="-100000" b="-100000"/>
        </a:gradFill>
        <a:ln w="12700" cap="flat" cmpd="sng" algn="ctr">
          <a:solidFill>
            <a:srgbClr val="27005D"/>
          </a:solidFill>
          <a:prstDash val="solid"/>
          <a:miter lim="800000"/>
        </a:ln>
        <a:effectLst>
          <a:glow rad="50800">
            <a:srgbClr val="27005D">
              <a:alpha val="23000"/>
            </a:srgbClr>
          </a:glow>
          <a:outerShdw blurRad="228600" dist="50800" dir="5400000" sx="99000" sy="99000" algn="ctr" rotWithShape="0">
            <a:srgbClr val="27005D">
              <a:alpha val="38000"/>
            </a:srgb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absoluteAnchor>
  <xdr:absoluteAnchor>
    <xdr:pos x="10962360" y="175260"/>
    <xdr:ext cx="2448840" cy="365760"/>
    <xdr:sp macro="" textlink="">
      <xdr:nvSpPr>
        <xdr:cNvPr id="13" name="TextBox 12">
          <a:extLst>
            <a:ext uri="{FF2B5EF4-FFF2-40B4-BE49-F238E27FC236}">
              <a16:creationId xmlns="" xmlns:a16="http://schemas.microsoft.com/office/drawing/2014/main" id="{F5FFE165-0876-DEE0-98FF-5D09257FA5C7}"/>
            </a:ext>
          </a:extLst>
        </xdr:cNvPr>
        <xdr:cNvSpPr txBox="1"/>
      </xdr:nvSpPr>
      <xdr:spPr>
        <a:xfrm>
          <a:off x="10962360" y="175260"/>
          <a:ext cx="244884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800" b="1">
            <a:ln>
              <a:noFill/>
            </a:ln>
            <a:solidFill>
              <a:srgbClr val="27005D"/>
            </a:solidFill>
            <a:effectLst/>
          </a:endParaRPr>
        </a:p>
      </xdr:txBody>
    </xdr:sp>
    <xdr:clientData/>
  </xdr:absoluteAnchor>
  <xdr:absoluteAnchor>
    <xdr:pos x="3012600" y="815340"/>
    <xdr:ext cx="3909060" cy="2377440"/>
    <xdr:graphicFrame macro="">
      <xdr:nvGraphicFramePr>
        <xdr:cNvPr id="17" name="Chart 16">
          <a:extLst>
            <a:ext uri="{FF2B5EF4-FFF2-40B4-BE49-F238E27FC236}">
              <a16:creationId xmlns="" xmlns:a16="http://schemas.microsoft.com/office/drawing/2014/main" id="{D6F07A0D-E772-405B-B890-A9EC73DF2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twoCellAnchor>
    <xdr:from>
      <xdr:col>5</xdr:col>
      <xdr:colOff>533400</xdr:colOff>
      <xdr:row>20</xdr:row>
      <xdr:rowOff>129540</xdr:rowOff>
    </xdr:from>
    <xdr:to>
      <xdr:col>10</xdr:col>
      <xdr:colOff>541020</xdr:colOff>
      <xdr:row>22</xdr:row>
      <xdr:rowOff>129540</xdr:rowOff>
    </xdr:to>
    <xdr:sp macro="" textlink="">
      <xdr:nvSpPr>
        <xdr:cNvPr id="19" name="TextBox 18">
          <a:extLst>
            <a:ext uri="{FF2B5EF4-FFF2-40B4-BE49-F238E27FC236}">
              <a16:creationId xmlns="" xmlns:a16="http://schemas.microsoft.com/office/drawing/2014/main" id="{3BD65F5E-4C47-454D-B53F-1D4A04B5B183}"/>
            </a:ext>
          </a:extLst>
        </xdr:cNvPr>
        <xdr:cNvSpPr txBox="1"/>
      </xdr:nvSpPr>
      <xdr:spPr>
        <a:xfrm>
          <a:off x="3886200" y="3634740"/>
          <a:ext cx="33604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ln>
                <a:noFill/>
              </a:ln>
              <a:solidFill>
                <a:srgbClr val="27005D"/>
              </a:solidFill>
              <a:effectLst/>
            </a:rPr>
            <a:t>Unit</a:t>
          </a:r>
          <a:r>
            <a:rPr lang="en-IN" sz="1800" b="1" baseline="0">
              <a:ln>
                <a:noFill/>
              </a:ln>
              <a:solidFill>
                <a:srgbClr val="27005D"/>
              </a:solidFill>
              <a:effectLst/>
            </a:rPr>
            <a:t> Sold by</a:t>
          </a:r>
          <a:r>
            <a:rPr lang="en-IN" sz="1800" b="1">
              <a:ln>
                <a:noFill/>
              </a:ln>
              <a:solidFill>
                <a:srgbClr val="27005D"/>
              </a:solidFill>
              <a:effectLst/>
            </a:rPr>
            <a:t> Product</a:t>
          </a:r>
        </a:p>
      </xdr:txBody>
    </xdr:sp>
    <xdr:clientData/>
  </xdr:twoCellAnchor>
  <xdr:twoCellAnchor>
    <xdr:from>
      <xdr:col>5</xdr:col>
      <xdr:colOff>358140</xdr:colOff>
      <xdr:row>1</xdr:row>
      <xdr:rowOff>99060</xdr:rowOff>
    </xdr:from>
    <xdr:to>
      <xdr:col>10</xdr:col>
      <xdr:colOff>266700</xdr:colOff>
      <xdr:row>3</xdr:row>
      <xdr:rowOff>99060</xdr:rowOff>
    </xdr:to>
    <xdr:sp macro="" textlink="">
      <xdr:nvSpPr>
        <xdr:cNvPr id="20" name="TextBox 19">
          <a:extLst>
            <a:ext uri="{FF2B5EF4-FFF2-40B4-BE49-F238E27FC236}">
              <a16:creationId xmlns="" xmlns:a16="http://schemas.microsoft.com/office/drawing/2014/main" id="{5C1EDB7D-51F8-46AA-891A-1E56C57A677A}"/>
            </a:ext>
          </a:extLst>
        </xdr:cNvPr>
        <xdr:cNvSpPr txBox="1"/>
      </xdr:nvSpPr>
      <xdr:spPr>
        <a:xfrm>
          <a:off x="3710940" y="274320"/>
          <a:ext cx="32613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baseline="0">
              <a:ln>
                <a:noFill/>
              </a:ln>
              <a:solidFill>
                <a:srgbClr val="27005D"/>
              </a:solidFill>
              <a:effectLst/>
            </a:rPr>
            <a:t>Total Sales by </a:t>
          </a:r>
          <a:r>
            <a:rPr lang="en-US" sz="1800" b="1" baseline="0">
              <a:ln>
                <a:noFill/>
              </a:ln>
              <a:solidFill>
                <a:srgbClr val="27005D"/>
              </a:solidFill>
              <a:effectLst/>
            </a:rPr>
            <a:t>Region </a:t>
          </a:r>
          <a:endParaRPr lang="en-IN" sz="1800" b="1">
            <a:ln>
              <a:noFill/>
            </a:ln>
            <a:solidFill>
              <a:srgbClr val="27005D"/>
            </a:solidFill>
            <a:effectLst/>
          </a:endParaRPr>
        </a:p>
      </xdr:txBody>
    </xdr:sp>
    <xdr:clientData/>
  </xdr:twoCellAnchor>
  <xdr:twoCellAnchor>
    <xdr:from>
      <xdr:col>13</xdr:col>
      <xdr:colOff>190500</xdr:colOff>
      <xdr:row>20</xdr:row>
      <xdr:rowOff>160020</xdr:rowOff>
    </xdr:from>
    <xdr:to>
      <xdr:col>20</xdr:col>
      <xdr:colOff>411480</xdr:colOff>
      <xdr:row>22</xdr:row>
      <xdr:rowOff>160020</xdr:rowOff>
    </xdr:to>
    <xdr:sp macro="" textlink="">
      <xdr:nvSpPr>
        <xdr:cNvPr id="21" name="TextBox 20">
          <a:extLst>
            <a:ext uri="{FF2B5EF4-FFF2-40B4-BE49-F238E27FC236}">
              <a16:creationId xmlns="" xmlns:a16="http://schemas.microsoft.com/office/drawing/2014/main" id="{638E78C2-CF2F-466E-80E5-DE9E97300ED6}"/>
            </a:ext>
          </a:extLst>
        </xdr:cNvPr>
        <xdr:cNvSpPr txBox="1"/>
      </xdr:nvSpPr>
      <xdr:spPr>
        <a:xfrm>
          <a:off x="8907780" y="3665220"/>
          <a:ext cx="491490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700" b="1">
              <a:ln>
                <a:noFill/>
              </a:ln>
              <a:solidFill>
                <a:srgbClr val="27005D"/>
              </a:solidFill>
              <a:effectLst/>
            </a:rPr>
            <a:t>Toat</a:t>
          </a:r>
          <a:r>
            <a:rPr lang="en-IN" sz="1700" b="1" baseline="0">
              <a:ln>
                <a:noFill/>
              </a:ln>
              <a:solidFill>
                <a:srgbClr val="27005D"/>
              </a:solidFill>
              <a:effectLst/>
            </a:rPr>
            <a:t> sales by </a:t>
          </a:r>
          <a:r>
            <a:rPr lang="en-IN" sz="1800" b="1" baseline="0">
              <a:ln>
                <a:noFill/>
              </a:ln>
              <a:solidFill>
                <a:srgbClr val="27005D"/>
              </a:solidFill>
              <a:effectLst/>
            </a:rPr>
            <a:t>Sales</a:t>
          </a:r>
          <a:r>
            <a:rPr lang="en-IN" sz="1700" b="1" baseline="0">
              <a:ln>
                <a:noFill/>
              </a:ln>
              <a:solidFill>
                <a:srgbClr val="27005D"/>
              </a:solidFill>
              <a:effectLst/>
            </a:rPr>
            <a:t> Person</a:t>
          </a:r>
          <a:endParaRPr lang="en-IN" sz="1700" b="1">
            <a:ln>
              <a:noFill/>
            </a:ln>
            <a:solidFill>
              <a:srgbClr val="27005D"/>
            </a:solidFill>
            <a:effectLst/>
          </a:endParaRPr>
        </a:p>
      </xdr:txBody>
    </xdr:sp>
    <xdr:clientData/>
  </xdr:twoCellAnchor>
  <xdr:twoCellAnchor>
    <xdr:from>
      <xdr:col>5</xdr:col>
      <xdr:colOff>502920</xdr:colOff>
      <xdr:row>37</xdr:row>
      <xdr:rowOff>108300</xdr:rowOff>
    </xdr:from>
    <xdr:to>
      <xdr:col>6</xdr:col>
      <xdr:colOff>289560</xdr:colOff>
      <xdr:row>39</xdr:row>
      <xdr:rowOff>9600</xdr:rowOff>
    </xdr:to>
    <xdr:sp macro="" textlink="">
      <xdr:nvSpPr>
        <xdr:cNvPr id="23" name="TextBox 22">
          <a:extLst>
            <a:ext uri="{FF2B5EF4-FFF2-40B4-BE49-F238E27FC236}">
              <a16:creationId xmlns="" xmlns:a16="http://schemas.microsoft.com/office/drawing/2014/main" id="{CE743B7F-FBCD-4590-ACA3-085F874DE979}"/>
            </a:ext>
          </a:extLst>
        </xdr:cNvPr>
        <xdr:cNvSpPr txBox="1"/>
      </xdr:nvSpPr>
      <xdr:spPr>
        <a:xfrm flipH="1">
          <a:off x="3855720" y="6874860"/>
          <a:ext cx="457200" cy="267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800" b="1">
            <a:ln>
              <a:noFill/>
            </a:ln>
            <a:solidFill>
              <a:srgbClr val="E4F1FF"/>
            </a:solidFill>
            <a:effectLst/>
          </a:endParaRPr>
        </a:p>
      </xdr:txBody>
    </xdr:sp>
    <xdr:clientData/>
  </xdr:twoCellAnchor>
  <xdr:oneCellAnchor>
    <xdr:from>
      <xdr:col>22</xdr:col>
      <xdr:colOff>495300</xdr:colOff>
      <xdr:row>28</xdr:row>
      <xdr:rowOff>109537</xdr:rowOff>
    </xdr:from>
    <xdr:ext cx="361188" cy="225743"/>
    <xdr:pic>
      <xdr:nvPicPr>
        <xdr:cNvPr id="24" name="Picture 23">
          <a:extLst>
            <a:ext uri="{FF2B5EF4-FFF2-40B4-BE49-F238E27FC236}">
              <a16:creationId xmlns="" xmlns:a16="http://schemas.microsoft.com/office/drawing/2014/main" id="{BD826C92-489E-F5AB-7A35-F67161C82BC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906500" y="5230177"/>
          <a:ext cx="361188" cy="225743"/>
        </a:xfrm>
        <a:prstGeom prst="rect">
          <a:avLst/>
        </a:prstGeom>
      </xdr:spPr>
    </xdr:pic>
    <xdr:clientData/>
  </xdr:oneCellAnchor>
  <xdr:twoCellAnchor>
    <xdr:from>
      <xdr:col>12</xdr:col>
      <xdr:colOff>467520</xdr:colOff>
      <xdr:row>4</xdr:row>
      <xdr:rowOff>15240</xdr:rowOff>
    </xdr:from>
    <xdr:to>
      <xdr:col>20</xdr:col>
      <xdr:colOff>617220</xdr:colOff>
      <xdr:row>17</xdr:row>
      <xdr:rowOff>45720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99060</xdr:colOff>
      <xdr:row>20</xdr:row>
      <xdr:rowOff>60960</xdr:rowOff>
    </xdr:from>
    <xdr:to>
      <xdr:col>21</xdr:col>
      <xdr:colOff>251460</xdr:colOff>
      <xdr:row>39</xdr:row>
      <xdr:rowOff>167640</xdr:rowOff>
    </xdr:to>
    <xdr:sp macro="" textlink="">
      <xdr:nvSpPr>
        <xdr:cNvPr id="31" name="Rectangle 30"/>
        <xdr:cNvSpPr/>
      </xdr:nvSpPr>
      <xdr:spPr>
        <a:xfrm>
          <a:off x="8816340" y="3566160"/>
          <a:ext cx="5516880" cy="3436620"/>
        </a:xfrm>
        <a:prstGeom prst="rect">
          <a:avLst/>
        </a:prstGeom>
        <a:no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320040</xdr:colOff>
      <xdr:row>16</xdr:row>
      <xdr:rowOff>152400</xdr:rowOff>
    </xdr:from>
    <xdr:to>
      <xdr:col>18</xdr:col>
      <xdr:colOff>320040</xdr:colOff>
      <xdr:row>18</xdr:row>
      <xdr:rowOff>152400</xdr:rowOff>
    </xdr:to>
    <xdr:sp macro="" textlink="">
      <xdr:nvSpPr>
        <xdr:cNvPr id="32" name="TextBox 31">
          <a:extLst>
            <a:ext uri="{FF2B5EF4-FFF2-40B4-BE49-F238E27FC236}">
              <a16:creationId xmlns="" xmlns:a16="http://schemas.microsoft.com/office/drawing/2014/main" id="{6F63EEB1-9441-4AD1-9990-04FBBB165D68}"/>
            </a:ext>
          </a:extLst>
        </xdr:cNvPr>
        <xdr:cNvSpPr txBox="1"/>
      </xdr:nvSpPr>
      <xdr:spPr>
        <a:xfrm>
          <a:off x="10378440" y="3078480"/>
          <a:ext cx="20116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800" b="1">
            <a:ln>
              <a:noFill/>
            </a:ln>
            <a:solidFill>
              <a:srgbClr val="27005D"/>
            </a:solidFill>
            <a:effectLst/>
          </a:endParaRPr>
        </a:p>
      </xdr:txBody>
    </xdr:sp>
    <xdr:clientData/>
  </xdr:twoCellAnchor>
  <xdr:twoCellAnchor>
    <xdr:from>
      <xdr:col>13</xdr:col>
      <xdr:colOff>182880</xdr:colOff>
      <xdr:row>19</xdr:row>
      <xdr:rowOff>68580</xdr:rowOff>
    </xdr:from>
    <xdr:to>
      <xdr:col>21</xdr:col>
      <xdr:colOff>106680</xdr:colOff>
      <xdr:row>39</xdr:row>
      <xdr:rowOff>7620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198120</xdr:colOff>
      <xdr:row>4</xdr:row>
      <xdr:rowOff>38100</xdr:rowOff>
    </xdr:from>
    <xdr:to>
      <xdr:col>3</xdr:col>
      <xdr:colOff>480060</xdr:colOff>
      <xdr:row>8</xdr:row>
      <xdr:rowOff>160020</xdr:rowOff>
    </xdr:to>
    <mc:AlternateContent xmlns:mc="http://schemas.openxmlformats.org/markup-compatibility/2006" xmlns:a14="http://schemas.microsoft.com/office/drawing/2010/main">
      <mc:Choice Requires="a14">
        <xdr:graphicFrame macro="">
          <xdr:nvGraphicFramePr>
            <xdr:cNvPr id="3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98120" y="769620"/>
              <a:ext cx="229362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9</xdr:row>
      <xdr:rowOff>30480</xdr:rowOff>
    </xdr:from>
    <xdr:to>
      <xdr:col>3</xdr:col>
      <xdr:colOff>441960</xdr:colOff>
      <xdr:row>22</xdr:row>
      <xdr:rowOff>120015</xdr:rowOff>
    </xdr:to>
    <mc:AlternateContent xmlns:mc="http://schemas.openxmlformats.org/markup-compatibility/2006" xmlns:a14="http://schemas.microsoft.com/office/drawing/2010/main">
      <mc:Choice Requires="a14">
        <xdr:graphicFrame macro="">
          <xdr:nvGraphicFramePr>
            <xdr:cNvPr id="38" name="Sales Person 1"/>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190500" y="1676400"/>
              <a:ext cx="226314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22</xdr:row>
      <xdr:rowOff>175260</xdr:rowOff>
    </xdr:from>
    <xdr:to>
      <xdr:col>3</xdr:col>
      <xdr:colOff>419100</xdr:colOff>
      <xdr:row>36</xdr:row>
      <xdr:rowOff>81915</xdr:rowOff>
    </xdr:to>
    <mc:AlternateContent xmlns:mc="http://schemas.openxmlformats.org/markup-compatibility/2006" xmlns:a14="http://schemas.microsoft.com/office/drawing/2010/main">
      <mc:Choice Requires="a14">
        <xdr:graphicFrame macro="">
          <xdr:nvGraphicFramePr>
            <xdr:cNvPr id="39"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90500" y="4198620"/>
              <a:ext cx="224028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579120</xdr:colOff>
      <xdr:row>1</xdr:row>
      <xdr:rowOff>7620</xdr:rowOff>
    </xdr:from>
    <xdr:to>
      <xdr:col>20</xdr:col>
      <xdr:colOff>53340</xdr:colOff>
      <xdr:row>3</xdr:row>
      <xdr:rowOff>22860</xdr:rowOff>
    </xdr:to>
    <xdr:sp macro="" textlink="">
      <xdr:nvSpPr>
        <xdr:cNvPr id="6" name="Rectangle 5"/>
        <xdr:cNvSpPr/>
      </xdr:nvSpPr>
      <xdr:spPr>
        <a:xfrm>
          <a:off x="9966960" y="182880"/>
          <a:ext cx="3497580" cy="365760"/>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accent6">
                  <a:lumMod val="50000"/>
                </a:schemeClr>
              </a:solidFill>
            </a:rPr>
            <a:t>Total</a:t>
          </a:r>
          <a:r>
            <a:rPr lang="en-IN" sz="1800" b="1" baseline="0">
              <a:solidFill>
                <a:schemeClr val="accent6">
                  <a:lumMod val="50000"/>
                </a:schemeClr>
              </a:solidFill>
            </a:rPr>
            <a:t> Sales by </a:t>
          </a:r>
          <a:r>
            <a:rPr lang="en-US" sz="1800" b="1" baseline="0">
              <a:solidFill>
                <a:schemeClr val="accent6">
                  <a:lumMod val="50000"/>
                </a:schemeClr>
              </a:solidFill>
            </a:rPr>
            <a:t>Products </a:t>
          </a:r>
          <a:endParaRPr lang="en-IN" sz="1800" b="1">
            <a:solidFill>
              <a:schemeClr val="accent6">
                <a:lumMod val="50000"/>
              </a:schemeClr>
            </a:solidFill>
          </a:endParaRPr>
        </a:p>
      </xdr:txBody>
    </xdr:sp>
    <xdr:clientData/>
  </xdr:twoCellAnchor>
  <xdr:twoCellAnchor>
    <xdr:from>
      <xdr:col>4</xdr:col>
      <xdr:colOff>457200</xdr:colOff>
      <xdr:row>23</xdr:row>
      <xdr:rowOff>68580</xdr:rowOff>
    </xdr:from>
    <xdr:to>
      <xdr:col>12</xdr:col>
      <xdr:colOff>365760</xdr:colOff>
      <xdr:row>39</xdr:row>
      <xdr:rowOff>7620</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705.364015509258" createdVersion="5" refreshedVersion="5" minRefreshableVersion="3" recordCount="50">
  <cacheSource type="worksheet">
    <worksheetSource name="Table2"/>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409588633"/>
    </ext>
  </extLst>
</pivotCacheDefinition>
</file>

<file path=xl/pivotCache/pivotCacheRecords1.xml><?xml version="1.0" encoding="utf-8"?>
<pivotCacheRecords xmlns="http://schemas.openxmlformats.org/spreadsheetml/2006/main" xmlns:r="http://schemas.openxmlformats.org/officeDocument/2006/relationships"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4">
  <location ref="H3:I5" firstHeaderRow="1" firstDataRow="1" firstDataCol="1"/>
  <pivotFields count="9">
    <pivotField numFmtId="14" showAll="0"/>
    <pivotField axis="axisRow" showAll="0">
      <items count="11">
        <item h="1" x="0"/>
        <item h="1" x="8"/>
        <item h="1" x="3"/>
        <item h="1" x="5"/>
        <item h="1" x="7"/>
        <item x="2"/>
        <item h="1" x="1"/>
        <item h="1" x="4"/>
        <item h="1" x="9"/>
        <item h="1" x="6"/>
        <item t="default"/>
      </items>
    </pivotField>
    <pivotField showAll="0">
      <items count="5">
        <item x="1"/>
        <item h="1" x="3"/>
        <item h="1" x="2"/>
        <item h="1"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2">
    <i>
      <x v="5"/>
    </i>
    <i t="grand">
      <x/>
    </i>
  </rowItems>
  <colItems count="1">
    <i/>
  </colItems>
  <dataFields count="1">
    <dataField name="Sum of Total Sales" fld="7" baseField="0" baseItem="0" numFmtId="165"/>
  </dataFields>
  <chartFormats count="26">
    <chartFormat chart="20" format="1" series="1">
      <pivotArea type="data" outline="0" fieldPosition="0">
        <references count="1">
          <reference field="4294967294" count="1" selected="0">
            <x v="0"/>
          </reference>
        </references>
      </pivotArea>
    </chartFormat>
    <chartFormat chart="20" format="2">
      <pivotArea type="data" outline="0" fieldPosition="0">
        <references count="2">
          <reference field="4294967294" count="1" selected="0">
            <x v="0"/>
          </reference>
          <reference field="1" count="1" selected="0">
            <x v="0"/>
          </reference>
        </references>
      </pivotArea>
    </chartFormat>
    <chartFormat chart="20" format="3">
      <pivotArea type="data" outline="0" fieldPosition="0">
        <references count="2">
          <reference field="4294967294" count="1" selected="0">
            <x v="0"/>
          </reference>
          <reference field="1" count="1" selected="0">
            <x v="1"/>
          </reference>
        </references>
      </pivotArea>
    </chartFormat>
    <chartFormat chart="20" format="4">
      <pivotArea type="data" outline="0" fieldPosition="0">
        <references count="2">
          <reference field="4294967294" count="1" selected="0">
            <x v="0"/>
          </reference>
          <reference field="1" count="1" selected="0">
            <x v="2"/>
          </reference>
        </references>
      </pivotArea>
    </chartFormat>
    <chartFormat chart="20" format="5">
      <pivotArea type="data" outline="0" fieldPosition="0">
        <references count="2">
          <reference field="4294967294" count="1" selected="0">
            <x v="0"/>
          </reference>
          <reference field="1" count="1" selected="0">
            <x v="3"/>
          </reference>
        </references>
      </pivotArea>
    </chartFormat>
    <chartFormat chart="20" format="6">
      <pivotArea type="data" outline="0" fieldPosition="0">
        <references count="2">
          <reference field="4294967294" count="1" selected="0">
            <x v="0"/>
          </reference>
          <reference field="1" count="1" selected="0">
            <x v="4"/>
          </reference>
        </references>
      </pivotArea>
    </chartFormat>
    <chartFormat chart="20" format="7">
      <pivotArea type="data" outline="0" fieldPosition="0">
        <references count="2">
          <reference field="4294967294" count="1" selected="0">
            <x v="0"/>
          </reference>
          <reference field="1" count="1" selected="0">
            <x v="5"/>
          </reference>
        </references>
      </pivotArea>
    </chartFormat>
    <chartFormat chart="20" format="8">
      <pivotArea type="data" outline="0" fieldPosition="0">
        <references count="2">
          <reference field="4294967294" count="1" selected="0">
            <x v="0"/>
          </reference>
          <reference field="1" count="1" selected="0">
            <x v="6"/>
          </reference>
        </references>
      </pivotArea>
    </chartFormat>
    <chartFormat chart="20" format="9">
      <pivotArea type="data" outline="0" fieldPosition="0">
        <references count="2">
          <reference field="4294967294" count="1" selected="0">
            <x v="0"/>
          </reference>
          <reference field="1" count="1" selected="0">
            <x v="7"/>
          </reference>
        </references>
      </pivotArea>
    </chartFormat>
    <chartFormat chart="20" format="10">
      <pivotArea type="data" outline="0" fieldPosition="0">
        <references count="2">
          <reference field="4294967294" count="1" selected="0">
            <x v="0"/>
          </reference>
          <reference field="1" count="1" selected="0">
            <x v="8"/>
          </reference>
        </references>
      </pivotArea>
    </chartFormat>
    <chartFormat chart="20" format="11">
      <pivotArea type="data" outline="0" fieldPosition="0">
        <references count="2">
          <reference field="4294967294" count="1" selected="0">
            <x v="0"/>
          </reference>
          <reference field="1" count="1" selected="0">
            <x v="9"/>
          </reference>
        </references>
      </pivotArea>
    </chartFormat>
    <chartFormat chart="21" format="12" series="1">
      <pivotArea type="data" outline="0" fieldPosition="0">
        <references count="1">
          <reference field="4294967294" count="1" selected="0">
            <x v="0"/>
          </reference>
        </references>
      </pivotArea>
    </chartFormat>
    <chartFormat chart="21" format="13">
      <pivotArea type="data" outline="0" fieldPosition="0">
        <references count="2">
          <reference field="4294967294" count="1" selected="0">
            <x v="0"/>
          </reference>
          <reference field="1" count="1" selected="0">
            <x v="0"/>
          </reference>
        </references>
      </pivotArea>
    </chartFormat>
    <chartFormat chart="21" format="14">
      <pivotArea type="data" outline="0" fieldPosition="0">
        <references count="2">
          <reference field="4294967294" count="1" selected="0">
            <x v="0"/>
          </reference>
          <reference field="1" count="1" selected="0">
            <x v="1"/>
          </reference>
        </references>
      </pivotArea>
    </chartFormat>
    <chartFormat chart="21" format="15">
      <pivotArea type="data" outline="0" fieldPosition="0">
        <references count="2">
          <reference field="4294967294" count="1" selected="0">
            <x v="0"/>
          </reference>
          <reference field="1" count="1" selected="0">
            <x v="2"/>
          </reference>
        </references>
      </pivotArea>
    </chartFormat>
    <chartFormat chart="21" format="16">
      <pivotArea type="data" outline="0" fieldPosition="0">
        <references count="2">
          <reference field="4294967294" count="1" selected="0">
            <x v="0"/>
          </reference>
          <reference field="1" count="1" selected="0">
            <x v="3"/>
          </reference>
        </references>
      </pivotArea>
    </chartFormat>
    <chartFormat chart="21" format="17">
      <pivotArea type="data" outline="0" fieldPosition="0">
        <references count="2">
          <reference field="4294967294" count="1" selected="0">
            <x v="0"/>
          </reference>
          <reference field="1" count="1" selected="0">
            <x v="4"/>
          </reference>
        </references>
      </pivotArea>
    </chartFormat>
    <chartFormat chart="21" format="18">
      <pivotArea type="data" outline="0" fieldPosition="0">
        <references count="2">
          <reference field="4294967294" count="1" selected="0">
            <x v="0"/>
          </reference>
          <reference field="1" count="1" selected="0">
            <x v="5"/>
          </reference>
        </references>
      </pivotArea>
    </chartFormat>
    <chartFormat chart="21" format="19">
      <pivotArea type="data" outline="0" fieldPosition="0">
        <references count="2">
          <reference field="4294967294" count="1" selected="0">
            <x v="0"/>
          </reference>
          <reference field="1" count="1" selected="0">
            <x v="6"/>
          </reference>
        </references>
      </pivotArea>
    </chartFormat>
    <chartFormat chart="21" format="20">
      <pivotArea type="data" outline="0" fieldPosition="0">
        <references count="2">
          <reference field="4294967294" count="1" selected="0">
            <x v="0"/>
          </reference>
          <reference field="1" count="1" selected="0">
            <x v="7"/>
          </reference>
        </references>
      </pivotArea>
    </chartFormat>
    <chartFormat chart="21" format="21">
      <pivotArea type="data" outline="0" fieldPosition="0">
        <references count="2">
          <reference field="4294967294" count="1" selected="0">
            <x v="0"/>
          </reference>
          <reference field="1" count="1" selected="0">
            <x v="8"/>
          </reference>
        </references>
      </pivotArea>
    </chartFormat>
    <chartFormat chart="21" format="22">
      <pivotArea type="data" outline="0" fieldPosition="0">
        <references count="2">
          <reference field="4294967294" count="1" selected="0">
            <x v="0"/>
          </reference>
          <reference field="1" count="1" selected="0">
            <x v="9"/>
          </reference>
        </references>
      </pivotArea>
    </chartFormat>
    <chartFormat chart="22" format="23"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22" format="2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D3:E6" firstHeaderRow="1" firstDataRow="1" firstDataCol="1"/>
  <pivotFields count="9">
    <pivotField numFmtId="14" showAll="0"/>
    <pivotField showAll="0">
      <items count="11">
        <item h="1" x="0"/>
        <item h="1" x="8"/>
        <item h="1" x="3"/>
        <item h="1" x="5"/>
        <item h="1" x="7"/>
        <item x="2"/>
        <item h="1" x="1"/>
        <item h="1" x="4"/>
        <item h="1" x="9"/>
        <item h="1" x="6"/>
        <item t="default"/>
      </items>
    </pivotField>
    <pivotField showAll="0">
      <items count="5">
        <item x="1"/>
        <item h="1" x="3"/>
        <item h="1" x="2"/>
        <item h="1"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3">
    <i>
      <x v="1"/>
    </i>
    <i>
      <x v="2"/>
    </i>
    <i t="grand">
      <x/>
    </i>
  </rowItems>
  <colItems count="1">
    <i/>
  </colItems>
  <dataFields count="1">
    <dataField name="Sum of Total Sales" fld="7" baseField="0" baseItem="0" numFmtId="165"/>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5" firstHeaderRow="1" firstDataRow="1" firstDataCol="1"/>
  <pivotFields count="9">
    <pivotField numFmtId="14" showAll="0"/>
    <pivotField showAll="0">
      <items count="11">
        <item h="1" x="0"/>
        <item h="1" x="8"/>
        <item h="1" x="3"/>
        <item h="1" x="5"/>
        <item h="1" x="7"/>
        <item x="2"/>
        <item h="1" x="1"/>
        <item h="1" x="4"/>
        <item h="1" x="9"/>
        <item h="1" x="6"/>
        <item t="default"/>
      </items>
    </pivotField>
    <pivotField axis="axisRow" showAll="0">
      <items count="5">
        <item x="1"/>
        <item h="1" x="3"/>
        <item h="1" x="2"/>
        <item h="1"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2">
    <i>
      <x/>
    </i>
    <i t="grand">
      <x/>
    </i>
  </rowItems>
  <colItems count="1">
    <i/>
  </colItems>
  <dataFields count="1">
    <dataField name="Sum of Total Sales" fld="7" baseField="2" baseItem="0" numFmtId="165"/>
  </dataFields>
  <chartFormats count="5">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2" count="1" selected="0">
            <x v="0"/>
          </reference>
        </references>
      </pivotArea>
    </chartFormat>
    <chartFormat chart="4" format="13">
      <pivotArea type="data" outline="0" fieldPosition="0">
        <references count="2">
          <reference field="4294967294" count="1" selected="0">
            <x v="0"/>
          </reference>
          <reference field="2" count="1" selected="0">
            <x v="3"/>
          </reference>
        </references>
      </pivotArea>
    </chartFormat>
    <chartFormat chart="4" format="14">
      <pivotArea type="data" outline="0" fieldPosition="0">
        <references count="2">
          <reference field="4294967294" count="1" selected="0">
            <x v="0"/>
          </reference>
          <reference field="2" count="1" selected="0">
            <x v="1"/>
          </reference>
        </references>
      </pivotArea>
    </chartFormat>
    <chartFormat chart="4" format="1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L3:M6" firstHeaderRow="1" firstDataRow="1" firstDataCol="1"/>
  <pivotFields count="9">
    <pivotField numFmtId="14" showAll="0"/>
    <pivotField showAll="0">
      <items count="11">
        <item h="1" x="0"/>
        <item h="1" x="8"/>
        <item h="1" x="3"/>
        <item h="1" x="5"/>
        <item h="1" x="7"/>
        <item x="2"/>
        <item h="1" x="1"/>
        <item h="1" x="4"/>
        <item h="1" x="9"/>
        <item h="1" x="6"/>
        <item t="default"/>
      </items>
    </pivotField>
    <pivotField showAll="0">
      <items count="5">
        <item x="1"/>
        <item h="1" x="3"/>
        <item h="1" x="2"/>
        <item h="1" x="0"/>
        <item t="default"/>
      </items>
    </pivotField>
    <pivotField axis="axisRow" showAll="0">
      <items count="8">
        <item x="2"/>
        <item x="1"/>
        <item x="5"/>
        <item x="3"/>
        <item x="6"/>
        <item x="4"/>
        <item x="0"/>
        <item t="default"/>
      </items>
    </pivotField>
    <pivotField showAll="0"/>
    <pivotField dataField="1" numFmtId="164" showAll="0"/>
    <pivotField numFmtId="164" showAll="0"/>
    <pivotField numFmtId="164" showAll="0"/>
    <pivotField numFmtId="164" showAll="0"/>
  </pivotFields>
  <rowFields count="1">
    <field x="3"/>
  </rowFields>
  <rowItems count="3">
    <i>
      <x v="1"/>
    </i>
    <i>
      <x v="2"/>
    </i>
    <i t="grand">
      <x/>
    </i>
  </rowItems>
  <colItems count="1">
    <i/>
  </colItems>
  <dataFields count="1">
    <dataField name="Sum of Unit Price" fld="5" baseField="0" baseItem="0"/>
  </dataFields>
  <chartFormats count="3">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7" name="PivotTable2"/>
    <pivotTable tabId="7" name="PivotTable3"/>
    <pivotTable tabId="7" name="PivotTable4"/>
    <pivotTable tabId="7" name="PivotTable5"/>
  </pivotTables>
  <data>
    <tabular pivotCacheId="409588633">
      <items count="10">
        <i x="0"/>
        <i x="8"/>
        <i x="3"/>
        <i x="5"/>
        <i x="2" s="1"/>
        <i x="1"/>
        <i x="9"/>
        <i x="7" nd="1"/>
        <i x="4" nd="1"/>
        <i x="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2"/>
    <pivotTable tabId="7" name="PivotTable3"/>
    <pivotTable tabId="7" name="PivotTable4"/>
    <pivotTable tabId="7" name="PivotTable5"/>
  </pivotTables>
  <data>
    <tabular pivotCacheId="409588633">
      <items count="4">
        <i x="1" s="1"/>
        <i x="3"/>
        <i x="2"/>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7" name="PivotTable2"/>
    <pivotTable tabId="7" name="PivotTable3"/>
    <pivotTable tabId="7" name="PivotTable4"/>
    <pivotTable tabId="7" name="PivotTable5"/>
  </pivotTables>
  <data>
    <tabular pivotCacheId="409588633">
      <items count="7">
        <i x="1" s="1"/>
        <i x="5" s="1"/>
        <i x="2" s="1" nd="1"/>
        <i x="3" s="1" nd="1"/>
        <i x="6" s="1" nd="1"/>
        <i x="4"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rowHeight="234950"/>
  <slicer name="Region" cache="Slicer_Region" caption="Region" columnCount="2" rowHeight="234950"/>
  <slicer name="Product" cache="Slicer_Product" caption="Product"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ales Person 1" cache="Slicer_Sales_Person" caption="Sales Person" startItem="3" rowHeight="234950"/>
  <slicer name="Region 1" cache="Slicer_Region" caption="Region" startItem="2" columnCount="2" rowHeight="234950"/>
  <slicer name="Product 1" cache="Slicer_Product" caption="Product" rowHeight="234950"/>
</slicers>
</file>

<file path=xl/tables/table1.xml><?xml version="1.0" encoding="utf-8"?>
<table xmlns="http://schemas.openxmlformats.org/spreadsheetml/2006/main" id="2" name="Table2" displayName="Table2" ref="A1:I51" totalsRowShown="0" headerRowDxfId="7" dataDxfId="6" dataCellStyle="Currency [0]">
  <autoFilter ref="A1:I51"/>
  <tableColumns count="9">
    <tableColumn id="1" name="Date" dataDxfId="5"/>
    <tableColumn id="2" name="Sales Person"/>
    <tableColumn id="3" name="Region"/>
    <tableColumn id="4" name="Product"/>
    <tableColumn id="5" name="Units Sold" dataDxfId="4"/>
    <tableColumn id="6" name="Unit Price" dataDxfId="3" dataCellStyle="Currency [0]">
      <calculatedColumnFormula>IF(D2="Tent",6000,IF(D2="Blender",3500,IF(D2="Action Figure",1200,IF(D2="Novel",1000,IF(D2="Sneakers",4000,IF(D2="Smartphone",10000,IF(D2="moisturizer",600,"No Product Found")))))))</calculatedColumnFormula>
    </tableColumn>
    <tableColumn id="7" name="Cost of Goods" dataDxfId="2" dataCellStyle="Currency [0]">
      <calculatedColumnFormula>IF(D2="Tent",4000,IF(D2="Blender",2500,IF(D2="Action Figure",800,IF(D2="Novel",700,IF(D2="Sneakers",3000,IF(D2="Smartphone",7000,IF(D2="moisturizer",400,"No Product Found")))))))</calculatedColumnFormula>
    </tableColumn>
    <tableColumn id="8" name="Total Sales" dataDxfId="1" dataCellStyle="Currency [0]">
      <calculatedColumnFormula>F2*E2</calculatedColumnFormula>
    </tableColumn>
    <tableColumn id="9" name="Profit" dataDxfId="0">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6"/>
  <sheetViews>
    <sheetView workbookViewId="0">
      <selection activeCell="L3" sqref="L3:M6"/>
    </sheetView>
  </sheetViews>
  <sheetFormatPr defaultRowHeight="13.8"/>
  <cols>
    <col min="1" max="1" width="13.09765625" bestFit="1" customWidth="1"/>
    <col min="2" max="2" width="17.3984375" bestFit="1" customWidth="1"/>
    <col min="4" max="4" width="13.09765625" customWidth="1"/>
    <col min="5" max="5" width="17.3984375" customWidth="1"/>
    <col min="8" max="8" width="13.09765625" customWidth="1"/>
    <col min="9" max="9" width="17.3984375" customWidth="1"/>
    <col min="12" max="12" width="13.09765625" customWidth="1"/>
    <col min="13" max="13" width="16.19921875" customWidth="1"/>
  </cols>
  <sheetData>
    <row r="3" spans="1:13">
      <c r="A3" s="8" t="s">
        <v>34</v>
      </c>
      <c r="B3" t="s">
        <v>36</v>
      </c>
      <c r="D3" s="8" t="s">
        <v>34</v>
      </c>
      <c r="E3" t="s">
        <v>36</v>
      </c>
      <c r="H3" s="8" t="s">
        <v>34</v>
      </c>
      <c r="I3" t="s">
        <v>36</v>
      </c>
      <c r="L3" s="8" t="s">
        <v>34</v>
      </c>
      <c r="M3" t="s">
        <v>37</v>
      </c>
    </row>
    <row r="4" spans="1:13">
      <c r="A4" s="3" t="s">
        <v>12</v>
      </c>
      <c r="B4" s="10">
        <v>285000</v>
      </c>
      <c r="D4" s="3" t="s">
        <v>13</v>
      </c>
      <c r="E4" s="10">
        <v>231000</v>
      </c>
      <c r="H4" s="3" t="s">
        <v>14</v>
      </c>
      <c r="I4" s="10">
        <v>285000</v>
      </c>
      <c r="L4" s="3" t="s">
        <v>13</v>
      </c>
      <c r="M4" s="9">
        <v>3500</v>
      </c>
    </row>
    <row r="5" spans="1:13">
      <c r="A5" s="3" t="s">
        <v>35</v>
      </c>
      <c r="B5" s="10">
        <v>285000</v>
      </c>
      <c r="D5" s="3" t="s">
        <v>26</v>
      </c>
      <c r="E5" s="10">
        <v>54000</v>
      </c>
      <c r="H5" s="3" t="s">
        <v>35</v>
      </c>
      <c r="I5" s="10">
        <v>285000</v>
      </c>
      <c r="L5" s="3" t="s">
        <v>26</v>
      </c>
      <c r="M5" s="9">
        <v>600</v>
      </c>
    </row>
    <row r="6" spans="1:13">
      <c r="D6" s="3" t="s">
        <v>35</v>
      </c>
      <c r="E6" s="10">
        <v>285000</v>
      </c>
      <c r="L6" s="3" t="s">
        <v>35</v>
      </c>
      <c r="M6" s="9">
        <v>4100</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topLeftCell="A2" workbookViewId="0">
      <selection activeCell="B37" sqref="B37"/>
    </sheetView>
  </sheetViews>
  <sheetFormatPr defaultRowHeight="13.8"/>
  <cols>
    <col min="1" max="1" width="12.796875" customWidth="1"/>
    <col min="2" max="2" width="14.09765625" customWidth="1"/>
    <col min="4" max="4" width="15.59765625" customWidth="1"/>
    <col min="5" max="5" width="11.5" customWidth="1"/>
    <col min="6" max="6" width="11.09765625" customWidth="1"/>
    <col min="7" max="7" width="15" customWidth="1"/>
    <col min="8" max="9" width="13.5" customWidth="1"/>
    <col min="10" max="10" width="14.69921875" bestFit="1" customWidth="1"/>
    <col min="11" max="11" width="17.59765625" customWidth="1"/>
  </cols>
  <sheetData>
    <row r="1" spans="1:11" ht="20.100000000000001" customHeight="1" thickBot="1">
      <c r="A1" s="1" t="s">
        <v>0</v>
      </c>
      <c r="B1" s="1" t="s">
        <v>1</v>
      </c>
      <c r="C1" s="1" t="s">
        <v>2</v>
      </c>
      <c r="D1" s="1" t="s">
        <v>3</v>
      </c>
      <c r="E1" s="1" t="s">
        <v>4</v>
      </c>
      <c r="F1" s="1" t="s">
        <v>5</v>
      </c>
      <c r="G1" s="1" t="s">
        <v>6</v>
      </c>
      <c r="H1" s="1" t="s">
        <v>7</v>
      </c>
      <c r="I1" s="6" t="s">
        <v>32</v>
      </c>
      <c r="J1" s="6"/>
      <c r="K1" s="6" t="s">
        <v>29</v>
      </c>
    </row>
    <row r="2" spans="1:11" ht="14.4" thickTop="1">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7">
        <f>H2-G2*E2</f>
        <v>168000</v>
      </c>
      <c r="J2" s="7"/>
      <c r="K2" s="7">
        <f>SUM(I2:I51)</f>
        <v>3834400</v>
      </c>
    </row>
    <row r="3" spans="1:11">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8" si="1">IF(D3="Tent",4000,IF(D3="Blender",2500,IF(D3="Action Figure",800,IF(D3="Novel",700,IF(D3="Sneakers",3000,IF(D3="Smartphone",7000,IF(D3="moisturizer",400,"No Product Found")))))))</f>
        <v>2500</v>
      </c>
      <c r="H3" s="4">
        <f t="shared" ref="H3:H51" si="2">F3*E3</f>
        <v>448000</v>
      </c>
      <c r="I3" s="7">
        <f t="shared" ref="I3:I8" si="3">H3-G3*E3</f>
        <v>128000</v>
      </c>
      <c r="K3" t="s">
        <v>30</v>
      </c>
    </row>
    <row r="4" spans="1:11">
      <c r="A4" s="2">
        <v>44230</v>
      </c>
      <c r="B4" t="s">
        <v>14</v>
      </c>
      <c r="C4" t="s">
        <v>15</v>
      </c>
      <c r="D4" t="s">
        <v>16</v>
      </c>
      <c r="E4" s="3">
        <v>136</v>
      </c>
      <c r="F4" s="4">
        <f t="shared" si="0"/>
        <v>1200</v>
      </c>
      <c r="G4" s="4">
        <f t="shared" si="1"/>
        <v>800</v>
      </c>
      <c r="H4" s="4">
        <f t="shared" si="2"/>
        <v>163200</v>
      </c>
      <c r="I4" s="7">
        <f t="shared" si="3"/>
        <v>54400</v>
      </c>
      <c r="K4">
        <f>SUM(F2:F51)</f>
        <v>135900</v>
      </c>
    </row>
    <row r="5" spans="1:11">
      <c r="A5" s="2">
        <v>44085</v>
      </c>
      <c r="B5" t="s">
        <v>17</v>
      </c>
      <c r="C5" t="s">
        <v>18</v>
      </c>
      <c r="D5" t="s">
        <v>19</v>
      </c>
      <c r="E5" s="3">
        <v>91</v>
      </c>
      <c r="F5" s="4">
        <f t="shared" si="0"/>
        <v>1000</v>
      </c>
      <c r="G5" s="4">
        <f t="shared" si="1"/>
        <v>700</v>
      </c>
      <c r="H5" s="4">
        <f t="shared" si="2"/>
        <v>91000</v>
      </c>
      <c r="I5" s="7">
        <f t="shared" si="3"/>
        <v>27300</v>
      </c>
    </row>
    <row r="6" spans="1:11">
      <c r="A6" s="2">
        <v>44462</v>
      </c>
      <c r="B6" t="s">
        <v>20</v>
      </c>
      <c r="C6" t="s">
        <v>9</v>
      </c>
      <c r="D6" t="s">
        <v>21</v>
      </c>
      <c r="E6" s="3">
        <v>110</v>
      </c>
      <c r="F6" s="4">
        <f t="shared" si="0"/>
        <v>4000</v>
      </c>
      <c r="G6" s="4">
        <f t="shared" si="1"/>
        <v>3000</v>
      </c>
      <c r="H6" s="4">
        <f t="shared" si="2"/>
        <v>440000</v>
      </c>
      <c r="I6" s="7">
        <f t="shared" si="3"/>
        <v>110000</v>
      </c>
      <c r="K6" t="s">
        <v>31</v>
      </c>
    </row>
    <row r="7" spans="1:11">
      <c r="A7" s="2">
        <v>44105</v>
      </c>
      <c r="B7" t="s">
        <v>22</v>
      </c>
      <c r="C7" t="s">
        <v>12</v>
      </c>
      <c r="D7" t="s">
        <v>16</v>
      </c>
      <c r="E7" s="3">
        <v>51</v>
      </c>
      <c r="F7" s="4">
        <f t="shared" si="0"/>
        <v>1200</v>
      </c>
      <c r="G7" s="4">
        <f t="shared" si="1"/>
        <v>800</v>
      </c>
      <c r="H7" s="4">
        <f t="shared" si="2"/>
        <v>61200</v>
      </c>
      <c r="I7" s="7">
        <f t="shared" si="3"/>
        <v>20400</v>
      </c>
      <c r="J7" s="7"/>
      <c r="K7" s="7">
        <f>SUM(I2:I51)</f>
        <v>3834400</v>
      </c>
    </row>
    <row r="8" spans="1:11">
      <c r="A8" s="2">
        <v>44413</v>
      </c>
      <c r="B8" t="s">
        <v>23</v>
      </c>
      <c r="C8" t="s">
        <v>18</v>
      </c>
      <c r="D8" t="s">
        <v>19</v>
      </c>
      <c r="E8" s="3">
        <v>78</v>
      </c>
      <c r="F8" s="4">
        <f t="shared" si="0"/>
        <v>1000</v>
      </c>
      <c r="G8" s="4">
        <f t="shared" si="1"/>
        <v>700</v>
      </c>
      <c r="H8" s="4">
        <f t="shared" si="2"/>
        <v>78000</v>
      </c>
      <c r="I8" s="7">
        <f t="shared" si="3"/>
        <v>23400</v>
      </c>
    </row>
    <row r="9" spans="1:11">
      <c r="A9" s="2">
        <v>44141</v>
      </c>
      <c r="B9" t="s">
        <v>24</v>
      </c>
      <c r="C9" t="s">
        <v>15</v>
      </c>
      <c r="D9" t="s">
        <v>10</v>
      </c>
      <c r="E9" s="3">
        <v>146</v>
      </c>
      <c r="F9" s="4">
        <f t="shared" si="0"/>
        <v>6000</v>
      </c>
      <c r="G9" s="4">
        <f t="shared" ref="G9:G51" si="4">IF(D9="Tent",4000,IF(D9="Blender",2500,IF(D9="Action Figure",800,IF(D9="Novel",700,IF(D9="Sneakers",3000,IF(D9="Smartphone",7000,IF(D9="moisturizer",400,"No Product Found")))))))</f>
        <v>4000</v>
      </c>
      <c r="H9" s="4">
        <f t="shared" si="2"/>
        <v>876000</v>
      </c>
      <c r="I9" s="7">
        <f t="shared" ref="I9:I51" si="5">H9-G9*E9</f>
        <v>292000</v>
      </c>
      <c r="K9" t="s">
        <v>33</v>
      </c>
    </row>
    <row r="10" spans="1:11">
      <c r="A10" s="2">
        <v>44223</v>
      </c>
      <c r="B10" t="s">
        <v>25</v>
      </c>
      <c r="C10" t="s">
        <v>9</v>
      </c>
      <c r="D10" t="s">
        <v>26</v>
      </c>
      <c r="E10" s="3">
        <v>101</v>
      </c>
      <c r="F10" s="4">
        <f t="shared" si="0"/>
        <v>600</v>
      </c>
      <c r="G10" s="4">
        <f t="shared" si="4"/>
        <v>400</v>
      </c>
      <c r="H10" s="4">
        <f t="shared" si="2"/>
        <v>60600</v>
      </c>
      <c r="I10" s="7">
        <f t="shared" si="5"/>
        <v>20200</v>
      </c>
      <c r="K10" s="7">
        <f>AVERAGE(H2:H51)</f>
        <v>258890</v>
      </c>
    </row>
    <row r="11" spans="1:11">
      <c r="A11" s="2">
        <v>44442</v>
      </c>
      <c r="B11" t="s">
        <v>27</v>
      </c>
      <c r="C11" t="s">
        <v>15</v>
      </c>
      <c r="D11" t="s">
        <v>10</v>
      </c>
      <c r="E11" s="3">
        <v>52</v>
      </c>
      <c r="F11" s="4">
        <f t="shared" si="0"/>
        <v>6000</v>
      </c>
      <c r="G11" s="4">
        <f t="shared" si="4"/>
        <v>4000</v>
      </c>
      <c r="H11" s="4">
        <f t="shared" si="2"/>
        <v>312000</v>
      </c>
      <c r="I11" s="7">
        <f t="shared" si="5"/>
        <v>104000</v>
      </c>
    </row>
    <row r="12" spans="1:11">
      <c r="A12" s="2">
        <v>44469</v>
      </c>
      <c r="B12" t="s">
        <v>27</v>
      </c>
      <c r="C12" t="s">
        <v>12</v>
      </c>
      <c r="D12" t="s">
        <v>16</v>
      </c>
      <c r="E12" s="3">
        <v>55</v>
      </c>
      <c r="F12" s="4">
        <f t="shared" si="0"/>
        <v>1200</v>
      </c>
      <c r="G12" s="4">
        <f t="shared" si="4"/>
        <v>800</v>
      </c>
      <c r="H12" s="4">
        <f t="shared" si="2"/>
        <v>66000</v>
      </c>
      <c r="I12" s="7">
        <f t="shared" si="5"/>
        <v>22000</v>
      </c>
    </row>
    <row r="13" spans="1:11">
      <c r="A13" s="2">
        <v>44084</v>
      </c>
      <c r="B13" t="s">
        <v>27</v>
      </c>
      <c r="C13" t="s">
        <v>15</v>
      </c>
      <c r="D13" t="s">
        <v>19</v>
      </c>
      <c r="E13" s="3">
        <v>137</v>
      </c>
      <c r="F13" s="4">
        <f t="shared" si="0"/>
        <v>1000</v>
      </c>
      <c r="G13" s="4">
        <f t="shared" si="4"/>
        <v>700</v>
      </c>
      <c r="H13" s="4">
        <f t="shared" si="2"/>
        <v>137000</v>
      </c>
      <c r="I13" s="7">
        <f t="shared" si="5"/>
        <v>41100</v>
      </c>
    </row>
    <row r="14" spans="1:11">
      <c r="A14" s="2">
        <v>44404</v>
      </c>
      <c r="B14" t="s">
        <v>24</v>
      </c>
      <c r="C14" t="s">
        <v>15</v>
      </c>
      <c r="D14" t="s">
        <v>13</v>
      </c>
      <c r="E14" s="3">
        <v>96</v>
      </c>
      <c r="F14" s="4">
        <f t="shared" si="0"/>
        <v>3500</v>
      </c>
      <c r="G14" s="4">
        <f t="shared" si="4"/>
        <v>2500</v>
      </c>
      <c r="H14" s="4">
        <f t="shared" si="2"/>
        <v>336000</v>
      </c>
      <c r="I14" s="7">
        <f t="shared" si="5"/>
        <v>96000</v>
      </c>
    </row>
    <row r="15" spans="1:11">
      <c r="A15" s="2">
        <v>44113</v>
      </c>
      <c r="B15" t="s">
        <v>25</v>
      </c>
      <c r="C15" t="s">
        <v>12</v>
      </c>
      <c r="D15" t="s">
        <v>21</v>
      </c>
      <c r="E15" s="3">
        <v>52</v>
      </c>
      <c r="F15" s="4">
        <f t="shared" si="0"/>
        <v>4000</v>
      </c>
      <c r="G15" s="4">
        <f t="shared" si="4"/>
        <v>3000</v>
      </c>
      <c r="H15" s="4">
        <f t="shared" si="2"/>
        <v>208000</v>
      </c>
      <c r="I15" s="7">
        <f t="shared" si="5"/>
        <v>52000</v>
      </c>
    </row>
    <row r="16" spans="1:11">
      <c r="A16" s="2">
        <v>44292</v>
      </c>
      <c r="B16" t="s">
        <v>17</v>
      </c>
      <c r="C16" t="s">
        <v>9</v>
      </c>
      <c r="D16" t="s">
        <v>13</v>
      </c>
      <c r="E16" s="3">
        <v>76</v>
      </c>
      <c r="F16" s="4">
        <f t="shared" si="0"/>
        <v>3500</v>
      </c>
      <c r="G16" s="4">
        <f t="shared" si="4"/>
        <v>2500</v>
      </c>
      <c r="H16" s="4">
        <f t="shared" si="2"/>
        <v>266000</v>
      </c>
      <c r="I16" s="7">
        <f t="shared" si="5"/>
        <v>76000</v>
      </c>
    </row>
    <row r="17" spans="1:9">
      <c r="A17" s="2">
        <v>44362</v>
      </c>
      <c r="B17" t="s">
        <v>11</v>
      </c>
      <c r="C17" t="s">
        <v>18</v>
      </c>
      <c r="D17" t="s">
        <v>21</v>
      </c>
      <c r="E17" s="3">
        <v>145</v>
      </c>
      <c r="F17" s="4">
        <f t="shared" si="0"/>
        <v>4000</v>
      </c>
      <c r="G17" s="4">
        <f t="shared" si="4"/>
        <v>3000</v>
      </c>
      <c r="H17" s="4">
        <f t="shared" si="2"/>
        <v>580000</v>
      </c>
      <c r="I17" s="7">
        <f t="shared" si="5"/>
        <v>145000</v>
      </c>
    </row>
    <row r="18" spans="1:9">
      <c r="A18" s="2">
        <v>44083</v>
      </c>
      <c r="B18" t="s">
        <v>8</v>
      </c>
      <c r="C18" t="s">
        <v>15</v>
      </c>
      <c r="D18" t="s">
        <v>26</v>
      </c>
      <c r="E18" s="3">
        <v>83</v>
      </c>
      <c r="F18" s="4">
        <f t="shared" si="0"/>
        <v>600</v>
      </c>
      <c r="G18" s="4">
        <f t="shared" si="4"/>
        <v>400</v>
      </c>
      <c r="H18" s="4">
        <f t="shared" si="2"/>
        <v>49800</v>
      </c>
      <c r="I18" s="7">
        <f t="shared" si="5"/>
        <v>16600</v>
      </c>
    </row>
    <row r="19" spans="1:9">
      <c r="A19" s="2">
        <v>44421</v>
      </c>
      <c r="B19" t="s">
        <v>20</v>
      </c>
      <c r="C19" t="s">
        <v>15</v>
      </c>
      <c r="D19" t="s">
        <v>19</v>
      </c>
      <c r="E19" s="3">
        <v>91</v>
      </c>
      <c r="F19" s="4">
        <f t="shared" si="0"/>
        <v>1000</v>
      </c>
      <c r="G19" s="4">
        <f t="shared" si="4"/>
        <v>700</v>
      </c>
      <c r="H19" s="4">
        <f t="shared" si="2"/>
        <v>91000</v>
      </c>
      <c r="I19" s="7">
        <f t="shared" si="5"/>
        <v>27300</v>
      </c>
    </row>
    <row r="20" spans="1:9">
      <c r="A20" s="2">
        <v>44070</v>
      </c>
      <c r="B20" t="s">
        <v>22</v>
      </c>
      <c r="C20" t="s">
        <v>9</v>
      </c>
      <c r="D20" t="s">
        <v>28</v>
      </c>
      <c r="E20" s="3">
        <v>108</v>
      </c>
      <c r="F20" s="4">
        <f t="shared" si="0"/>
        <v>10000</v>
      </c>
      <c r="G20" s="4">
        <f t="shared" si="4"/>
        <v>7000</v>
      </c>
      <c r="H20" s="4">
        <f t="shared" si="2"/>
        <v>1080000</v>
      </c>
      <c r="I20" s="7">
        <f t="shared" si="5"/>
        <v>324000</v>
      </c>
    </row>
    <row r="21" spans="1:9">
      <c r="A21" s="2">
        <v>44293</v>
      </c>
      <c r="B21" t="s">
        <v>14</v>
      </c>
      <c r="C21" t="s">
        <v>18</v>
      </c>
      <c r="D21" t="s">
        <v>21</v>
      </c>
      <c r="E21" s="3">
        <v>144</v>
      </c>
      <c r="F21" s="4">
        <f t="shared" si="0"/>
        <v>4000</v>
      </c>
      <c r="G21" s="4">
        <f t="shared" si="4"/>
        <v>3000</v>
      </c>
      <c r="H21" s="4">
        <f t="shared" si="2"/>
        <v>576000</v>
      </c>
      <c r="I21" s="7">
        <f t="shared" si="5"/>
        <v>144000</v>
      </c>
    </row>
    <row r="22" spans="1:9">
      <c r="A22" s="2">
        <v>43990</v>
      </c>
      <c r="B22" t="s">
        <v>20</v>
      </c>
      <c r="C22" t="s">
        <v>15</v>
      </c>
      <c r="D22" t="s">
        <v>26</v>
      </c>
      <c r="E22" s="3">
        <v>92</v>
      </c>
      <c r="F22" s="4">
        <f t="shared" si="0"/>
        <v>600</v>
      </c>
      <c r="G22" s="4">
        <f t="shared" si="4"/>
        <v>400</v>
      </c>
      <c r="H22" s="4">
        <f t="shared" si="2"/>
        <v>55200</v>
      </c>
      <c r="I22" s="7">
        <f t="shared" si="5"/>
        <v>18400</v>
      </c>
    </row>
    <row r="23" spans="1:9">
      <c r="A23" s="2">
        <v>44551</v>
      </c>
      <c r="B23" t="s">
        <v>24</v>
      </c>
      <c r="C23" t="s">
        <v>9</v>
      </c>
      <c r="D23" t="s">
        <v>10</v>
      </c>
      <c r="E23" s="3">
        <v>71</v>
      </c>
      <c r="F23" s="4">
        <f t="shared" si="0"/>
        <v>6000</v>
      </c>
      <c r="G23" s="4">
        <f t="shared" si="4"/>
        <v>4000</v>
      </c>
      <c r="H23" s="4">
        <f t="shared" si="2"/>
        <v>426000</v>
      </c>
      <c r="I23" s="7">
        <f t="shared" si="5"/>
        <v>142000</v>
      </c>
    </row>
    <row r="24" spans="1:9">
      <c r="A24" s="2">
        <v>44418</v>
      </c>
      <c r="B24" t="s">
        <v>8</v>
      </c>
      <c r="C24" t="s">
        <v>12</v>
      </c>
      <c r="D24" t="s">
        <v>26</v>
      </c>
      <c r="E24" s="3">
        <v>103</v>
      </c>
      <c r="F24" s="4">
        <f t="shared" si="0"/>
        <v>600</v>
      </c>
      <c r="G24" s="4">
        <f t="shared" si="4"/>
        <v>400</v>
      </c>
      <c r="H24" s="4">
        <f t="shared" si="2"/>
        <v>61800</v>
      </c>
      <c r="I24" s="7">
        <f t="shared" si="5"/>
        <v>20600</v>
      </c>
    </row>
    <row r="25" spans="1:9">
      <c r="A25" s="2">
        <v>44532</v>
      </c>
      <c r="B25" t="s">
        <v>27</v>
      </c>
      <c r="C25" t="s">
        <v>18</v>
      </c>
      <c r="D25" t="s">
        <v>19</v>
      </c>
      <c r="E25" s="3">
        <v>55</v>
      </c>
      <c r="F25" s="4">
        <f t="shared" si="0"/>
        <v>1000</v>
      </c>
      <c r="G25" s="4">
        <f t="shared" si="4"/>
        <v>700</v>
      </c>
      <c r="H25" s="4">
        <f t="shared" si="2"/>
        <v>55000</v>
      </c>
      <c r="I25" s="7">
        <f t="shared" si="5"/>
        <v>16500</v>
      </c>
    </row>
    <row r="26" spans="1:9">
      <c r="A26" s="2">
        <v>44438</v>
      </c>
      <c r="B26" t="s">
        <v>22</v>
      </c>
      <c r="C26" t="s">
        <v>12</v>
      </c>
      <c r="D26" t="s">
        <v>21</v>
      </c>
      <c r="E26" s="3">
        <v>93</v>
      </c>
      <c r="F26" s="4">
        <f t="shared" si="0"/>
        <v>4000</v>
      </c>
      <c r="G26" s="4">
        <f t="shared" si="4"/>
        <v>3000</v>
      </c>
      <c r="H26" s="4">
        <f t="shared" si="2"/>
        <v>372000</v>
      </c>
      <c r="I26" s="7">
        <f t="shared" si="5"/>
        <v>93000</v>
      </c>
    </row>
    <row r="27" spans="1:9">
      <c r="A27" s="2">
        <v>43971</v>
      </c>
      <c r="B27" t="s">
        <v>14</v>
      </c>
      <c r="C27" t="s">
        <v>15</v>
      </c>
      <c r="D27" t="s">
        <v>26</v>
      </c>
      <c r="E27" s="3">
        <v>143</v>
      </c>
      <c r="F27" s="4">
        <f t="shared" si="0"/>
        <v>600</v>
      </c>
      <c r="G27" s="4">
        <f t="shared" si="4"/>
        <v>400</v>
      </c>
      <c r="H27" s="4">
        <f t="shared" si="2"/>
        <v>85800</v>
      </c>
      <c r="I27" s="7">
        <f t="shared" si="5"/>
        <v>28600</v>
      </c>
    </row>
    <row r="28" spans="1:9">
      <c r="A28" s="2">
        <v>44452</v>
      </c>
      <c r="B28" t="s">
        <v>23</v>
      </c>
      <c r="C28" t="s">
        <v>9</v>
      </c>
      <c r="D28" t="s">
        <v>13</v>
      </c>
      <c r="E28" s="3">
        <v>143</v>
      </c>
      <c r="F28" s="4">
        <f t="shared" si="0"/>
        <v>3500</v>
      </c>
      <c r="G28" s="4">
        <f t="shared" si="4"/>
        <v>2500</v>
      </c>
      <c r="H28" s="4">
        <f t="shared" si="2"/>
        <v>500500</v>
      </c>
      <c r="I28" s="7">
        <f t="shared" si="5"/>
        <v>143000</v>
      </c>
    </row>
    <row r="29" spans="1:9">
      <c r="A29" s="2">
        <v>44496</v>
      </c>
      <c r="B29" t="s">
        <v>25</v>
      </c>
      <c r="C29" t="s">
        <v>18</v>
      </c>
      <c r="D29" t="s">
        <v>26</v>
      </c>
      <c r="E29" s="3">
        <v>99</v>
      </c>
      <c r="F29" s="4">
        <f t="shared" si="0"/>
        <v>600</v>
      </c>
      <c r="G29" s="4">
        <f t="shared" si="4"/>
        <v>400</v>
      </c>
      <c r="H29" s="4">
        <f t="shared" si="2"/>
        <v>59400</v>
      </c>
      <c r="I29" s="7">
        <f t="shared" si="5"/>
        <v>19800</v>
      </c>
    </row>
    <row r="30" spans="1:9">
      <c r="A30" s="2">
        <v>44187</v>
      </c>
      <c r="B30" t="s">
        <v>17</v>
      </c>
      <c r="C30" t="s">
        <v>9</v>
      </c>
      <c r="D30" t="s">
        <v>19</v>
      </c>
      <c r="E30" s="3">
        <v>120</v>
      </c>
      <c r="F30" s="4">
        <f t="shared" si="0"/>
        <v>1000</v>
      </c>
      <c r="G30" s="4">
        <f t="shared" si="4"/>
        <v>700</v>
      </c>
      <c r="H30" s="4">
        <f t="shared" si="2"/>
        <v>120000</v>
      </c>
      <c r="I30" s="7">
        <f t="shared" si="5"/>
        <v>36000</v>
      </c>
    </row>
    <row r="31" spans="1:9">
      <c r="A31" s="2">
        <v>44405</v>
      </c>
      <c r="B31" t="s">
        <v>11</v>
      </c>
      <c r="C31" t="s">
        <v>15</v>
      </c>
      <c r="D31" t="s">
        <v>13</v>
      </c>
      <c r="E31" s="3">
        <v>66</v>
      </c>
      <c r="F31" s="4">
        <f t="shared" si="0"/>
        <v>3500</v>
      </c>
      <c r="G31" s="4">
        <f t="shared" si="4"/>
        <v>2500</v>
      </c>
      <c r="H31" s="4">
        <f t="shared" si="2"/>
        <v>231000</v>
      </c>
      <c r="I31" s="7">
        <f t="shared" si="5"/>
        <v>66000</v>
      </c>
    </row>
    <row r="32" spans="1:9">
      <c r="A32" s="2">
        <v>44103</v>
      </c>
      <c r="B32" t="s">
        <v>25</v>
      </c>
      <c r="C32" t="s">
        <v>18</v>
      </c>
      <c r="D32" t="s">
        <v>16</v>
      </c>
      <c r="E32" s="3">
        <v>88</v>
      </c>
      <c r="F32" s="4">
        <f t="shared" si="0"/>
        <v>1200</v>
      </c>
      <c r="G32" s="4">
        <f t="shared" si="4"/>
        <v>800</v>
      </c>
      <c r="H32" s="4">
        <f t="shared" si="2"/>
        <v>105600</v>
      </c>
      <c r="I32" s="7">
        <f t="shared" si="5"/>
        <v>35200</v>
      </c>
    </row>
    <row r="33" spans="1:9">
      <c r="A33" s="2">
        <v>44126</v>
      </c>
      <c r="B33" t="s">
        <v>17</v>
      </c>
      <c r="C33" t="s">
        <v>12</v>
      </c>
      <c r="D33" t="s">
        <v>28</v>
      </c>
      <c r="E33" s="3">
        <v>127</v>
      </c>
      <c r="F33" s="4">
        <f t="shared" si="0"/>
        <v>10000</v>
      </c>
      <c r="G33" s="4">
        <f t="shared" si="4"/>
        <v>7000</v>
      </c>
      <c r="H33" s="4">
        <f t="shared" si="2"/>
        <v>1270000</v>
      </c>
      <c r="I33" s="7">
        <f t="shared" si="5"/>
        <v>381000</v>
      </c>
    </row>
    <row r="34" spans="1:9">
      <c r="A34" s="2">
        <v>43970</v>
      </c>
      <c r="B34" t="s">
        <v>20</v>
      </c>
      <c r="C34" t="s">
        <v>9</v>
      </c>
      <c r="D34" t="s">
        <v>21</v>
      </c>
      <c r="E34" s="3">
        <v>67</v>
      </c>
      <c r="F34" s="4">
        <f t="shared" si="0"/>
        <v>4000</v>
      </c>
      <c r="G34" s="4">
        <f t="shared" si="4"/>
        <v>3000</v>
      </c>
      <c r="H34" s="4">
        <f t="shared" si="2"/>
        <v>268000</v>
      </c>
      <c r="I34" s="7">
        <f t="shared" si="5"/>
        <v>67000</v>
      </c>
    </row>
    <row r="35" spans="1:9">
      <c r="A35" s="2">
        <v>44536</v>
      </c>
      <c r="B35" t="s">
        <v>11</v>
      </c>
      <c r="C35" t="s">
        <v>12</v>
      </c>
      <c r="D35" t="s">
        <v>16</v>
      </c>
      <c r="E35" s="3">
        <v>67</v>
      </c>
      <c r="F35" s="4">
        <f t="shared" si="0"/>
        <v>1200</v>
      </c>
      <c r="G35" s="4">
        <f t="shared" si="4"/>
        <v>800</v>
      </c>
      <c r="H35" s="4">
        <f t="shared" si="2"/>
        <v>80400</v>
      </c>
      <c r="I35" s="7">
        <f t="shared" si="5"/>
        <v>26800</v>
      </c>
    </row>
    <row r="36" spans="1:9">
      <c r="A36" s="2">
        <v>44069</v>
      </c>
      <c r="B36" t="s">
        <v>27</v>
      </c>
      <c r="C36" t="s">
        <v>15</v>
      </c>
      <c r="D36" t="s">
        <v>19</v>
      </c>
      <c r="E36" s="3">
        <v>149</v>
      </c>
      <c r="F36" s="4">
        <f t="shared" si="0"/>
        <v>1000</v>
      </c>
      <c r="G36" s="4">
        <f t="shared" si="4"/>
        <v>700</v>
      </c>
      <c r="H36" s="4">
        <f t="shared" si="2"/>
        <v>149000</v>
      </c>
      <c r="I36" s="7">
        <f t="shared" si="5"/>
        <v>44700</v>
      </c>
    </row>
    <row r="37" spans="1:9">
      <c r="A37" s="2">
        <v>44378</v>
      </c>
      <c r="B37" t="s">
        <v>20</v>
      </c>
      <c r="C37" t="s">
        <v>18</v>
      </c>
      <c r="D37" t="s">
        <v>26</v>
      </c>
      <c r="E37" s="3">
        <v>104</v>
      </c>
      <c r="F37" s="4">
        <f t="shared" si="0"/>
        <v>600</v>
      </c>
      <c r="G37" s="4">
        <f t="shared" si="4"/>
        <v>400</v>
      </c>
      <c r="H37" s="4">
        <f t="shared" si="2"/>
        <v>62400</v>
      </c>
      <c r="I37" s="7">
        <f t="shared" si="5"/>
        <v>20800</v>
      </c>
    </row>
    <row r="38" spans="1:9">
      <c r="A38" s="2">
        <v>44404</v>
      </c>
      <c r="B38" t="s">
        <v>24</v>
      </c>
      <c r="C38" t="s">
        <v>9</v>
      </c>
      <c r="D38" t="s">
        <v>26</v>
      </c>
      <c r="E38" s="3">
        <v>57</v>
      </c>
      <c r="F38" s="4">
        <f t="shared" si="0"/>
        <v>600</v>
      </c>
      <c r="G38" s="4">
        <f t="shared" si="4"/>
        <v>400</v>
      </c>
      <c r="H38" s="4">
        <f t="shared" si="2"/>
        <v>34200</v>
      </c>
      <c r="I38" s="7">
        <f t="shared" si="5"/>
        <v>11400</v>
      </c>
    </row>
    <row r="39" spans="1:9">
      <c r="A39" s="2">
        <v>44109</v>
      </c>
      <c r="B39" t="s">
        <v>14</v>
      </c>
      <c r="C39" t="s">
        <v>12</v>
      </c>
      <c r="D39" t="s">
        <v>26</v>
      </c>
      <c r="E39" s="3">
        <v>90</v>
      </c>
      <c r="F39" s="4">
        <f t="shared" si="0"/>
        <v>600</v>
      </c>
      <c r="G39" s="4">
        <f t="shared" si="4"/>
        <v>400</v>
      </c>
      <c r="H39" s="4">
        <f t="shared" si="2"/>
        <v>54000</v>
      </c>
      <c r="I39" s="7">
        <f t="shared" si="5"/>
        <v>18000</v>
      </c>
    </row>
    <row r="40" spans="1:9">
      <c r="A40" s="2">
        <v>44076</v>
      </c>
      <c r="B40" t="s">
        <v>22</v>
      </c>
      <c r="C40" t="s">
        <v>15</v>
      </c>
      <c r="D40" t="s">
        <v>26</v>
      </c>
      <c r="E40" s="3">
        <v>67</v>
      </c>
      <c r="F40" s="4">
        <f t="shared" si="0"/>
        <v>600</v>
      </c>
      <c r="G40" s="4">
        <f t="shared" si="4"/>
        <v>400</v>
      </c>
      <c r="H40" s="4">
        <f t="shared" si="2"/>
        <v>40200</v>
      </c>
      <c r="I40" s="7">
        <f t="shared" si="5"/>
        <v>13400</v>
      </c>
    </row>
    <row r="41" spans="1:9">
      <c r="A41" s="2">
        <v>44441</v>
      </c>
      <c r="B41" t="s">
        <v>8</v>
      </c>
      <c r="C41" t="s">
        <v>18</v>
      </c>
      <c r="D41" t="s">
        <v>21</v>
      </c>
      <c r="E41" s="3">
        <v>127</v>
      </c>
      <c r="F41" s="4">
        <f t="shared" si="0"/>
        <v>4000</v>
      </c>
      <c r="G41" s="4">
        <f t="shared" si="4"/>
        <v>3000</v>
      </c>
      <c r="H41" s="4">
        <f t="shared" si="2"/>
        <v>508000</v>
      </c>
      <c r="I41" s="7">
        <f t="shared" si="5"/>
        <v>127000</v>
      </c>
    </row>
    <row r="42" spans="1:9">
      <c r="A42" s="2">
        <v>44299</v>
      </c>
      <c r="B42" t="s">
        <v>22</v>
      </c>
      <c r="C42" t="s">
        <v>9</v>
      </c>
      <c r="D42" t="s">
        <v>19</v>
      </c>
      <c r="E42" s="3">
        <v>108</v>
      </c>
      <c r="F42" s="4">
        <f t="shared" si="0"/>
        <v>1000</v>
      </c>
      <c r="G42" s="4">
        <f t="shared" si="4"/>
        <v>700</v>
      </c>
      <c r="H42" s="4">
        <f t="shared" si="2"/>
        <v>108000</v>
      </c>
      <c r="I42" s="7">
        <f t="shared" si="5"/>
        <v>32400</v>
      </c>
    </row>
    <row r="43" spans="1:9">
      <c r="A43" s="2">
        <v>44322</v>
      </c>
      <c r="B43" t="s">
        <v>14</v>
      </c>
      <c r="C43" t="s">
        <v>12</v>
      </c>
      <c r="D43" t="s">
        <v>13</v>
      </c>
      <c r="E43" s="3">
        <v>66</v>
      </c>
      <c r="F43" s="4">
        <f t="shared" si="0"/>
        <v>3500</v>
      </c>
      <c r="G43" s="4">
        <f t="shared" si="4"/>
        <v>2500</v>
      </c>
      <c r="H43" s="4">
        <f t="shared" si="2"/>
        <v>231000</v>
      </c>
      <c r="I43" s="7">
        <f t="shared" si="5"/>
        <v>66000</v>
      </c>
    </row>
    <row r="44" spans="1:9">
      <c r="A44" s="2">
        <v>44211</v>
      </c>
      <c r="B44" t="s">
        <v>8</v>
      </c>
      <c r="C44" t="s">
        <v>18</v>
      </c>
      <c r="D44" t="s">
        <v>10</v>
      </c>
      <c r="E44" s="3">
        <v>78</v>
      </c>
      <c r="F44" s="4">
        <f t="shared" si="0"/>
        <v>6000</v>
      </c>
      <c r="G44" s="4">
        <f t="shared" si="4"/>
        <v>4000</v>
      </c>
      <c r="H44" s="4">
        <f t="shared" si="2"/>
        <v>468000</v>
      </c>
      <c r="I44" s="7">
        <f t="shared" si="5"/>
        <v>156000</v>
      </c>
    </row>
    <row r="45" spans="1:9">
      <c r="A45" s="2">
        <v>44070</v>
      </c>
      <c r="B45" t="s">
        <v>24</v>
      </c>
      <c r="C45" t="s">
        <v>15</v>
      </c>
      <c r="D45" t="s">
        <v>19</v>
      </c>
      <c r="E45" s="3">
        <v>69</v>
      </c>
      <c r="F45" s="4">
        <f t="shared" si="0"/>
        <v>1000</v>
      </c>
      <c r="G45" s="4">
        <f t="shared" si="4"/>
        <v>700</v>
      </c>
      <c r="H45" s="4">
        <f t="shared" si="2"/>
        <v>69000</v>
      </c>
      <c r="I45" s="7">
        <f t="shared" si="5"/>
        <v>20700</v>
      </c>
    </row>
    <row r="46" spans="1:9">
      <c r="A46" s="2">
        <v>44232</v>
      </c>
      <c r="B46" t="s">
        <v>20</v>
      </c>
      <c r="C46" t="s">
        <v>9</v>
      </c>
      <c r="D46" t="s">
        <v>16</v>
      </c>
      <c r="E46" s="3">
        <v>59</v>
      </c>
      <c r="F46" s="4">
        <f t="shared" si="0"/>
        <v>1200</v>
      </c>
      <c r="G46" s="4">
        <f t="shared" si="4"/>
        <v>800</v>
      </c>
      <c r="H46" s="4">
        <f t="shared" si="2"/>
        <v>70800</v>
      </c>
      <c r="I46" s="7">
        <f t="shared" si="5"/>
        <v>23600</v>
      </c>
    </row>
    <row r="47" spans="1:9">
      <c r="A47" s="2">
        <v>44517</v>
      </c>
      <c r="B47" t="s">
        <v>27</v>
      </c>
      <c r="C47" t="s">
        <v>15</v>
      </c>
      <c r="D47" t="s">
        <v>26</v>
      </c>
      <c r="E47" s="3">
        <v>109</v>
      </c>
      <c r="F47" s="4">
        <f t="shared" si="0"/>
        <v>600</v>
      </c>
      <c r="G47" s="4">
        <f t="shared" si="4"/>
        <v>400</v>
      </c>
      <c r="H47" s="4">
        <f t="shared" si="2"/>
        <v>65400</v>
      </c>
      <c r="I47" s="7">
        <f t="shared" si="5"/>
        <v>21800</v>
      </c>
    </row>
    <row r="48" spans="1:9">
      <c r="A48" s="2">
        <v>44193</v>
      </c>
      <c r="B48" t="s">
        <v>25</v>
      </c>
      <c r="C48" t="s">
        <v>12</v>
      </c>
      <c r="D48" t="s">
        <v>21</v>
      </c>
      <c r="E48" s="3">
        <v>61</v>
      </c>
      <c r="F48" s="4">
        <f t="shared" si="0"/>
        <v>4000</v>
      </c>
      <c r="G48" s="4">
        <f t="shared" si="4"/>
        <v>3000</v>
      </c>
      <c r="H48" s="4">
        <f t="shared" si="2"/>
        <v>244000</v>
      </c>
      <c r="I48" s="7">
        <f t="shared" si="5"/>
        <v>61000</v>
      </c>
    </row>
    <row r="49" spans="1:9">
      <c r="A49" s="2">
        <v>44496</v>
      </c>
      <c r="B49" t="s">
        <v>20</v>
      </c>
      <c r="C49" t="s">
        <v>18</v>
      </c>
      <c r="D49" t="s">
        <v>26</v>
      </c>
      <c r="E49" s="3">
        <v>130</v>
      </c>
      <c r="F49" s="4">
        <f t="shared" si="0"/>
        <v>600</v>
      </c>
      <c r="G49" s="4">
        <f t="shared" si="4"/>
        <v>400</v>
      </c>
      <c r="H49" s="4">
        <f t="shared" si="2"/>
        <v>78000</v>
      </c>
      <c r="I49" s="7">
        <f t="shared" si="5"/>
        <v>26000</v>
      </c>
    </row>
    <row r="50" spans="1:9">
      <c r="A50" s="2">
        <v>44502</v>
      </c>
      <c r="B50" t="s">
        <v>17</v>
      </c>
      <c r="C50" t="s">
        <v>15</v>
      </c>
      <c r="D50" t="s">
        <v>13</v>
      </c>
      <c r="E50" s="3">
        <v>60</v>
      </c>
      <c r="F50" s="4">
        <f t="shared" si="0"/>
        <v>3500</v>
      </c>
      <c r="G50" s="4">
        <f t="shared" si="4"/>
        <v>2500</v>
      </c>
      <c r="H50" s="4">
        <f t="shared" si="2"/>
        <v>210000</v>
      </c>
      <c r="I50" s="7">
        <f t="shared" si="5"/>
        <v>60000</v>
      </c>
    </row>
    <row r="51" spans="1:9">
      <c r="A51" s="2">
        <v>43958</v>
      </c>
      <c r="B51" t="s">
        <v>11</v>
      </c>
      <c r="C51" t="s">
        <v>12</v>
      </c>
      <c r="D51" t="s">
        <v>10</v>
      </c>
      <c r="E51" s="3">
        <v>73</v>
      </c>
      <c r="F51" s="4">
        <f t="shared" si="0"/>
        <v>6000</v>
      </c>
      <c r="G51" s="4">
        <f t="shared" si="4"/>
        <v>4000</v>
      </c>
      <c r="H51" s="4">
        <f t="shared" si="2"/>
        <v>438000</v>
      </c>
      <c r="I51" s="7">
        <f t="shared" si="5"/>
        <v>146000</v>
      </c>
    </row>
    <row r="52" spans="1:9">
      <c r="I52" s="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Normal="100" workbookViewId="0">
      <selection activeCell="R23" sqref="R23"/>
    </sheetView>
  </sheetViews>
  <sheetFormatPr defaultRowHeight="13.8"/>
  <cols>
    <col min="1" max="16384" width="8.796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 pivot table</vt:lpstr>
      <vt:lpstr>SalesData</vt:lpstr>
      <vt:lpstr>sales dashbord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Asus</cp:lastModifiedBy>
  <dcterms:created xsi:type="dcterms:W3CDTF">2024-05-30T14:35:02Z</dcterms:created>
  <dcterms:modified xsi:type="dcterms:W3CDTF">2025-02-17T04:23:55Z</dcterms:modified>
</cp:coreProperties>
</file>