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salesdashbord\"/>
    </mc:Choice>
  </mc:AlternateContent>
  <bookViews>
    <workbookView xWindow="-108" yWindow="-108" windowWidth="22152" windowHeight="11832" activeTab="2"/>
  </bookViews>
  <sheets>
    <sheet name="sale pivot table" sheetId="7" r:id="rId1"/>
    <sheet name="SalesData" sheetId="3" r:id="rId2"/>
    <sheet name="sales dashbord" sheetId="5" r:id="rId3"/>
  </sheets>
  <externalReferences>
    <externalReference r:id="rId4"/>
  </externalReferences>
  <definedNames>
    <definedName name="Slicer_Product">#N/A</definedName>
    <definedName name="Slicer_Region">#N/A</definedName>
    <definedName name="Slicer_Sales_Person">#N/A</definedName>
  </definedNames>
  <calcPr calcId="152511"/>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G51" i="3" l="1"/>
  <c r="F51" i="3"/>
  <c r="H51" i="3" s="1"/>
  <c r="G50" i="3"/>
  <c r="F50" i="3"/>
  <c r="H50" i="3" s="1"/>
  <c r="I50" i="3" s="1"/>
  <c r="G49" i="3"/>
  <c r="F49" i="3"/>
  <c r="H49" i="3" s="1"/>
  <c r="G48" i="3"/>
  <c r="F48" i="3"/>
  <c r="H48" i="3" s="1"/>
  <c r="I48" i="3" s="1"/>
  <c r="G47" i="3"/>
  <c r="F47" i="3"/>
  <c r="H47" i="3" s="1"/>
  <c r="G46" i="3"/>
  <c r="F46" i="3"/>
  <c r="H46" i="3" s="1"/>
  <c r="G45" i="3"/>
  <c r="F45" i="3"/>
  <c r="H45" i="3" s="1"/>
  <c r="G44" i="3"/>
  <c r="F44" i="3"/>
  <c r="H44" i="3" s="1"/>
  <c r="G43" i="3"/>
  <c r="F43" i="3"/>
  <c r="H43" i="3" s="1"/>
  <c r="G42" i="3"/>
  <c r="F42" i="3"/>
  <c r="H42" i="3" s="1"/>
  <c r="I42" i="3" s="1"/>
  <c r="G41" i="3"/>
  <c r="F41" i="3"/>
  <c r="H41" i="3" s="1"/>
  <c r="G40" i="3"/>
  <c r="F40" i="3"/>
  <c r="H40" i="3" s="1"/>
  <c r="I40" i="3" s="1"/>
  <c r="G39" i="3"/>
  <c r="F39" i="3"/>
  <c r="H39" i="3" s="1"/>
  <c r="G38" i="3"/>
  <c r="F38" i="3"/>
  <c r="H38" i="3" s="1"/>
  <c r="G37" i="3"/>
  <c r="F37" i="3"/>
  <c r="H37" i="3" s="1"/>
  <c r="G36" i="3"/>
  <c r="F36" i="3"/>
  <c r="H36" i="3" s="1"/>
  <c r="G35" i="3"/>
  <c r="F35" i="3"/>
  <c r="H35" i="3" s="1"/>
  <c r="I35" i="3" s="1"/>
  <c r="G34" i="3"/>
  <c r="F34" i="3"/>
  <c r="H34" i="3" s="1"/>
  <c r="G33" i="3"/>
  <c r="F33" i="3"/>
  <c r="H33" i="3" s="1"/>
  <c r="I33" i="3" s="1"/>
  <c r="G32" i="3"/>
  <c r="F32" i="3"/>
  <c r="H32" i="3" s="1"/>
  <c r="G31" i="3"/>
  <c r="F31" i="3"/>
  <c r="H31" i="3" s="1"/>
  <c r="I31" i="3" s="1"/>
  <c r="G30" i="3"/>
  <c r="F30" i="3"/>
  <c r="H30" i="3" s="1"/>
  <c r="G29" i="3"/>
  <c r="F29" i="3"/>
  <c r="H29" i="3" s="1"/>
  <c r="I29" i="3" s="1"/>
  <c r="G28" i="3"/>
  <c r="F28" i="3"/>
  <c r="H28" i="3" s="1"/>
  <c r="G27" i="3"/>
  <c r="F27" i="3"/>
  <c r="H27" i="3" s="1"/>
  <c r="I27" i="3" s="1"/>
  <c r="G26" i="3"/>
  <c r="F26" i="3"/>
  <c r="H26" i="3" s="1"/>
  <c r="G25" i="3"/>
  <c r="F25" i="3"/>
  <c r="H25" i="3" s="1"/>
  <c r="I25" i="3" s="1"/>
  <c r="G24" i="3"/>
  <c r="F24" i="3"/>
  <c r="H24" i="3" s="1"/>
  <c r="G23" i="3"/>
  <c r="F23" i="3"/>
  <c r="H23" i="3" s="1"/>
  <c r="G22" i="3"/>
  <c r="F22" i="3"/>
  <c r="H22" i="3" s="1"/>
  <c r="I22" i="3" s="1"/>
  <c r="G21" i="3"/>
  <c r="F21" i="3"/>
  <c r="H21" i="3" s="1"/>
  <c r="G20" i="3"/>
  <c r="F20" i="3"/>
  <c r="H20" i="3" s="1"/>
  <c r="I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F8" i="3"/>
  <c r="H8" i="3" s="1"/>
  <c r="I8" i="3" s="1"/>
  <c r="G7" i="3"/>
  <c r="F7" i="3"/>
  <c r="H7" i="3" s="1"/>
  <c r="G6" i="3"/>
  <c r="F6" i="3"/>
  <c r="H6" i="3" s="1"/>
  <c r="G5" i="3"/>
  <c r="F5" i="3"/>
  <c r="H5" i="3" s="1"/>
  <c r="G4" i="3"/>
  <c r="F4" i="3"/>
  <c r="H4" i="3" s="1"/>
  <c r="G3" i="3"/>
  <c r="F3" i="3"/>
  <c r="H3" i="3" s="1"/>
  <c r="G2" i="3"/>
  <c r="F2" i="3"/>
  <c r="I10" i="3" l="1"/>
  <c r="I16" i="3"/>
  <c r="I18" i="3"/>
  <c r="I19" i="3"/>
  <c r="I3" i="3"/>
  <c r="I9" i="3"/>
  <c r="I11" i="3"/>
  <c r="I13" i="3"/>
  <c r="I15" i="3"/>
  <c r="I17" i="3"/>
  <c r="I24" i="3"/>
  <c r="I26" i="3"/>
  <c r="I32" i="3"/>
  <c r="I34" i="3"/>
  <c r="I41" i="3"/>
  <c r="I43" i="3"/>
  <c r="I45" i="3"/>
  <c r="I47" i="3"/>
  <c r="I49" i="3"/>
  <c r="I51" i="3"/>
  <c r="I4" i="3"/>
  <c r="I6" i="3"/>
  <c r="I36" i="3"/>
  <c r="I38" i="3"/>
  <c r="H2" i="3"/>
  <c r="K10" i="3" s="1"/>
  <c r="K4" i="3"/>
  <c r="I7" i="3"/>
  <c r="I23" i="3"/>
  <c r="I39" i="3"/>
  <c r="I5" i="3"/>
  <c r="I12" i="3"/>
  <c r="I14" i="3"/>
  <c r="I21" i="3"/>
  <c r="I28" i="3"/>
  <c r="I30" i="3"/>
  <c r="I37" i="3"/>
  <c r="I44" i="3"/>
  <c r="I46" i="3"/>
  <c r="I2" i="3" l="1"/>
  <c r="K7" i="3" s="1"/>
  <c r="K2" i="3"/>
</calcChain>
</file>

<file path=xl/sharedStrings.xml><?xml version="1.0" encoding="utf-8"?>
<sst xmlns="http://schemas.openxmlformats.org/spreadsheetml/2006/main" count="187" uniqueCount="38">
  <si>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</si>
  <si>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</si>
  <si>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</si>
  <si>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</si>
  <si>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</si>
  <si>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</si>
  <si>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</si>
  <si>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</si>
  <si>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</si>
  <si>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</si>
  <si>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</si>
  <si>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</si>
  <si>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</si>
  <si>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</si>
  <si>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</si>
  <si>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</si>
  <si>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</si>
  <si>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</si>
  <si>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</si>
  <si>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</si>
  <si>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</si>
  <si>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</si>
  <si>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</si>
  <si>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</si>
  <si>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</si>
  <si>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</si>
  <si>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</si>
  <si>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</si>
  <si>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</si>
  <si>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</si>
  <si>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 xml:space="preserve">Unit Sold </t>
  </si>
  <si>
    <t>Total Profit</t>
  </si>
  <si>
    <t>Profit</t>
  </si>
  <si>
    <t>Average Sales</t>
  </si>
  <si>
    <t>Row Labels</t>
  </si>
  <si>
    <t>Grand Total</t>
  </si>
  <si>
    <t>Sum of Total Sales</t>
  </si>
  <si>
    <t>Sum of Unit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</si>
</sst>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quot;Rs.&quot;\ * #,##0_ ;_ &quot;Rs.&quot;\ * \-#,##0_ ;_ &quot;Rs.&quot;\ * &quot;-&quot;_ ;_ @_ "/>
    <numFmt numFmtId="165" formatCode="&quot;₹&quot;\ #,##0;[Red]&quot;₹&quot;\ #,##0"/>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rgb="FFE4F1FF"/>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0" fillId="3" borderId="0" xfId="0" applyFill="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5" fontId="0" fillId="0" borderId="0" xfId="0" applyNumberFormat="1"/>
  </cellXfs>
  <cellStyles count="2">
    <cellStyle name="Currency [0]" xfId="1" builtinId="7"/>
    <cellStyle name="Normal" xfId="0" builtinId="0"/>
  </cellStyles>
  <dxfs count="9">
    <dxf>
      <font>
        <b val="0"/>
        <i val="0"/>
        <strike val="0"/>
        <condense val="0"/>
        <extend val="0"/>
        <outline val="0"/>
        <shadow val="0"/>
        <u val="none"/>
        <vertAlign val="baseline"/>
        <sz val="11"/>
        <color theme="0"/>
        <name val="Aptos Narrow"/>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scheme val="minor"/>
      </font>
    </dxf>
    <dxf>
      <numFmt numFmtId="164" formatCode="_ &quot;Rs.&quot;\ * #,##0_ ;_ &quot;Rs.&quot;\ * \-#,##0_ ;_ &quot;Rs.&quot;\ * &quot;-&quot;_ ;_ @_ "/>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ill>
        <patternFill>
          <bgColor rgb="FFE4F1FF"/>
        </patternFill>
      </fill>
      <border>
        <left style="thin">
          <color auto="1"/>
        </left>
        <right style="thin">
          <color auto="1"/>
        </right>
        <top style="thin">
          <color auto="1"/>
        </top>
        <bottom style="thin">
          <color auto="1"/>
        </bottom>
      </border>
    </dxf>
  </dxfs>
  <tableStyles count="2" defaultTableStyle="TableStyleMedium2" defaultPivotStyle="PivotStyleLight16">
    <tableStyle name="Invisible" pivot="0" table="0" count="0"/>
    <tableStyle name="Slicer Style 2 2" pivot="0" table="0" count="2">
      <tableStyleElement type="wholeTable" dxfId="8"/>
    </tableStyle>
  </tableStyles>
  <extLst>
    <ext xmlns:x14="http://schemas.microsoft.com/office/spreadsheetml/2009/9/main" uri="{46F421CA-312F-682f-3DD2-61675219B42D}">
      <x14:dxfs count="1">
        <dxf>
          <fill>
            <patternFill>
              <bgColor rgb="FFAED2FF"/>
            </patternFill>
          </fill>
        </dxf>
      </x14:dxfs>
    </ext>
    <ext xmlns:x14="http://schemas.microsoft.com/office/spreadsheetml/2009/9/main" uri="{EB79DEF2-80B8-43e5-95BD-54CBDDF9020C}">
      <x14:slicerStyles defaultSlicerStyle="SlicerStyleLight1">
        <x14:slicerStyle name="Slicer Style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 pivot table!PivotTable2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rgbClr val="7030A0"/>
            </a:solidFill>
          </a:ln>
          <a:effectLst/>
          <a:scene3d>
            <a:camera prst="orthographicFront"/>
            <a:lightRig rig="threePt" dir="t"/>
          </a:scene3d>
          <a:sp3d>
            <a:bevelT/>
          </a:sp3d>
        </c:spPr>
      </c:pivotFmt>
      <c:pivotFmt>
        <c:idx val="13"/>
        <c:spPr>
          <a:solidFill>
            <a:schemeClr val="accent6"/>
          </a:solidFill>
          <a:ln w="19050">
            <a:solidFill>
              <a:srgbClr val="7030A0"/>
            </a:solidFill>
          </a:ln>
          <a:effectLst/>
          <a:scene3d>
            <a:camera prst="orthographicFront"/>
            <a:lightRig rig="threePt" dir="t"/>
          </a:scene3d>
          <a:sp3d>
            <a:bevelT/>
          </a:sp3d>
        </c:spPr>
      </c:pivotFmt>
      <c:pivotFmt>
        <c:idx val="14"/>
        <c:spPr>
          <a:solidFill>
            <a:schemeClr val="accent6"/>
          </a:solidFill>
          <a:ln w="19050">
            <a:solidFill>
              <a:srgbClr val="7030A0"/>
            </a:solidFill>
          </a:ln>
          <a:effectLst/>
          <a:scene3d>
            <a:camera prst="orthographicFront"/>
            <a:lightRig rig="threePt" dir="t"/>
          </a:scene3d>
          <a:sp3d>
            <a:bevelT prst="angle"/>
          </a:sp3d>
        </c:spPr>
      </c:pivotFmt>
      <c:pivotFmt>
        <c:idx val="15"/>
        <c:spPr>
          <a:solidFill>
            <a:schemeClr val="accent6"/>
          </a:solidFill>
          <a:ln w="19050">
            <a:solidFill>
              <a:srgbClr val="7030A0"/>
            </a:solidFill>
          </a:ln>
          <a:effectLst/>
          <a:scene3d>
            <a:camera prst="orthographicFront"/>
            <a:lightRig rig="threePt" dir="t"/>
          </a:scene3d>
          <a:sp3d>
            <a:bevelT/>
          </a:sp3d>
        </c:spPr>
      </c:pivotFmt>
    </c:pivotFmts>
    <c:plotArea>
      <c:layout/>
      <c:pieChart>
        <c:varyColors val="1"/>
        <c:ser>
          <c:idx val="1"/>
          <c:order val="0"/>
          <c:tx>
            <c:strRef>
              <c:f>'sale pivot table'!$B$3</c:f>
              <c:strCache>
                <c:ptCount val="1"/>
                <c:pt idx="0">
                  <c:v>Total</c:v>
                </c:pt>
              </c:strCache>
            </c:strRef>
          </c:tx>
          <c:spPr>
            <a:solidFill>
              <a:schemeClr val="accent6"/>
            </a:solidFill>
            <a:ln>
              <a:solidFill>
                <a:srgbClr val="7030A0"/>
              </a:solidFill>
            </a:ln>
          </c:spPr>
          <c:dPt>
            <c:idx val="0"/>
            <c:bubble3D val="0"/>
            <c:spPr>
              <a:solidFill>
                <a:schemeClr val="accent6"/>
              </a:solidFill>
              <a:ln w="19050">
                <a:solidFill>
                  <a:srgbClr val="7030A0"/>
                </a:solidFill>
              </a:ln>
              <a:effectLst/>
              <a:scene3d>
                <a:camera prst="orthographicFront"/>
                <a:lightRig rig="threePt" dir="t"/>
              </a:scene3d>
              <a:sp3d>
                <a:bevelT/>
              </a:sp3d>
            </c:spPr>
          </c:dPt>
          <c:cat>
            <c:strRef>
              <c:f>'sale pivot table'!$A$4:$A$5</c:f>
              <c:strCache>
                <c:ptCount val="1"/>
                <c:pt idx="0">
                  <c:v>West</c:v>
                </c:pt>
              </c:strCache>
            </c:strRef>
          </c:cat>
          <c:val>
            <c:numRef>
              <c:f>'sale pivot table'!$B$4:$B$5</c:f>
              <c:numCache>
                <c:formatCode>"₹"\ #,##0;[Red]"₹"\ #,##0</c:formatCode>
                <c:ptCount val="1"/>
                <c:pt idx="0">
                  <c:v>1188000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[Dashbord.xlsx]sale pivot table!PivotTable4</c:name>
    <c:fmtId val="2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pivotFmt>
      <c:pivotFmt>
        <c:idx val="2"/>
        <c:spPr>
          <a:solidFill>
            <a:schemeClr val="accent6">
              <a:shade val="42000"/>
            </a:schemeClr>
          </a:solidFill>
          <a:ln w="19050">
            <a:solidFill>
              <a:schemeClr val="lt1"/>
            </a:solidFill>
          </a:ln>
          <a:effectLst/>
        </c:spPr>
      </c:pivotFmt>
      <c:pivotFmt>
        <c:idx val="3"/>
        <c:spPr>
          <a:solidFill>
            <a:schemeClr val="accent6">
              <a:shade val="55000"/>
            </a:schemeClr>
          </a:solidFill>
          <a:ln w="19050">
            <a:solidFill>
              <a:schemeClr val="lt1"/>
            </a:solidFill>
          </a:ln>
          <a:effectLst/>
        </c:spPr>
      </c:pivotFmt>
      <c:pivotFmt>
        <c:idx val="4"/>
        <c:spPr>
          <a:solidFill>
            <a:schemeClr val="accent6">
              <a:shade val="68000"/>
            </a:schemeClr>
          </a:solidFill>
          <a:ln w="19050">
            <a:solidFill>
              <a:schemeClr val="lt1"/>
            </a:solidFill>
          </a:ln>
          <a:effectLst/>
        </c:spPr>
      </c:pivotFmt>
      <c:pivotFmt>
        <c:idx val="5"/>
        <c:spPr>
          <a:solidFill>
            <a:schemeClr val="accent6">
              <a:shade val="80000"/>
            </a:schemeClr>
          </a:solidFill>
          <a:ln w="19050">
            <a:solidFill>
              <a:schemeClr val="lt1"/>
            </a:solidFill>
          </a:ln>
          <a:effectLst/>
        </c:spPr>
      </c:pivotFmt>
      <c:pivotFmt>
        <c:idx val="6"/>
        <c:spPr>
          <a:solidFill>
            <a:schemeClr val="accent6">
              <a:shade val="93000"/>
            </a:schemeClr>
          </a:solidFill>
          <a:ln w="19050">
            <a:solidFill>
              <a:schemeClr val="lt1"/>
            </a:solidFill>
          </a:ln>
          <a:effectLst/>
        </c:spPr>
      </c:pivotFmt>
      <c:pivotFmt>
        <c:idx val="7"/>
        <c:spPr>
          <a:solidFill>
            <a:schemeClr val="accent6">
              <a:tint val="94000"/>
            </a:schemeClr>
          </a:solidFill>
          <a:ln w="19050">
            <a:solidFill>
              <a:schemeClr val="lt1"/>
            </a:solidFill>
          </a:ln>
          <a:effectLst/>
        </c:spPr>
      </c:pivotFmt>
      <c:pivotFmt>
        <c:idx val="8"/>
        <c:spPr>
          <a:solidFill>
            <a:schemeClr val="accent6">
              <a:tint val="81000"/>
            </a:schemeClr>
          </a:solidFill>
          <a:ln w="19050">
            <a:solidFill>
              <a:schemeClr val="lt1"/>
            </a:solidFill>
          </a:ln>
          <a:effectLst/>
        </c:spPr>
      </c:pivotFmt>
      <c:pivotFmt>
        <c:idx val="9"/>
        <c:spPr>
          <a:solidFill>
            <a:schemeClr val="accent6">
              <a:tint val="69000"/>
            </a:schemeClr>
          </a:solidFill>
          <a:ln w="19050">
            <a:solidFill>
              <a:schemeClr val="lt1"/>
            </a:solidFill>
          </a:ln>
          <a:effectLst/>
        </c:spPr>
      </c:pivotFmt>
      <c:pivotFmt>
        <c:idx val="10"/>
        <c:spPr>
          <a:solidFill>
            <a:schemeClr val="accent6">
              <a:tint val="56000"/>
            </a:schemeClr>
          </a:solidFill>
          <a:ln w="19050">
            <a:solidFill>
              <a:schemeClr val="lt1"/>
            </a:solidFill>
          </a:ln>
          <a:effectLst/>
        </c:spPr>
      </c:pivotFmt>
      <c:pivotFmt>
        <c:idx val="11"/>
        <c:spPr>
          <a:solidFill>
            <a:schemeClr val="accent6">
              <a:tint val="43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pivotFmt>
      <c:pivotFmt>
        <c:idx val="13"/>
        <c:spPr>
          <a:solidFill>
            <a:schemeClr val="accent6">
              <a:shade val="42000"/>
            </a:schemeClr>
          </a:solidFill>
          <a:ln w="19050">
            <a:solidFill>
              <a:schemeClr val="lt1"/>
            </a:solidFill>
          </a:ln>
          <a:effectLst/>
        </c:spPr>
      </c:pivotFmt>
      <c:pivotFmt>
        <c:idx val="14"/>
        <c:spPr>
          <a:solidFill>
            <a:schemeClr val="accent6">
              <a:shade val="55000"/>
            </a:schemeClr>
          </a:solidFill>
          <a:ln w="19050">
            <a:solidFill>
              <a:schemeClr val="lt1"/>
            </a:solidFill>
          </a:ln>
          <a:effectLst/>
        </c:spPr>
      </c:pivotFmt>
      <c:pivotFmt>
        <c:idx val="15"/>
        <c:spPr>
          <a:solidFill>
            <a:schemeClr val="accent6">
              <a:shade val="68000"/>
            </a:schemeClr>
          </a:solidFill>
          <a:ln w="19050">
            <a:solidFill>
              <a:schemeClr val="lt1"/>
            </a:solidFill>
          </a:ln>
          <a:effectLst/>
        </c:spPr>
      </c:pivotFmt>
      <c:pivotFmt>
        <c:idx val="16"/>
        <c:spPr>
          <a:solidFill>
            <a:schemeClr val="accent6">
              <a:shade val="80000"/>
            </a:schemeClr>
          </a:solidFill>
          <a:ln w="19050">
            <a:solidFill>
              <a:schemeClr val="lt1"/>
            </a:solidFill>
          </a:ln>
          <a:effectLst/>
        </c:spPr>
      </c:pivotFmt>
      <c:pivotFmt>
        <c:idx val="17"/>
        <c:spPr>
          <a:solidFill>
            <a:schemeClr val="accent6">
              <a:shade val="93000"/>
            </a:schemeClr>
          </a:solidFill>
          <a:ln w="19050">
            <a:solidFill>
              <a:schemeClr val="lt1"/>
            </a:solidFill>
          </a:ln>
          <a:effectLst/>
        </c:spPr>
      </c:pivotFmt>
      <c:pivotFmt>
        <c:idx val="18"/>
        <c:spPr>
          <a:solidFill>
            <a:schemeClr val="accent6">
              <a:tint val="94000"/>
            </a:schemeClr>
          </a:solidFill>
          <a:ln w="19050">
            <a:solidFill>
              <a:schemeClr val="lt1"/>
            </a:solidFill>
          </a:ln>
          <a:effectLst/>
        </c:spPr>
      </c:pivotFmt>
      <c:pivotFmt>
        <c:idx val="19"/>
        <c:spPr>
          <a:solidFill>
            <a:schemeClr val="accent6">
              <a:tint val="81000"/>
            </a:schemeClr>
          </a:solidFill>
          <a:ln w="19050">
            <a:solidFill>
              <a:schemeClr val="lt1"/>
            </a:solidFill>
          </a:ln>
          <a:effectLst/>
        </c:spPr>
      </c:pivotFmt>
      <c:pivotFmt>
        <c:idx val="20"/>
        <c:spPr>
          <a:solidFill>
            <a:schemeClr val="accent6">
              <a:tint val="69000"/>
            </a:schemeClr>
          </a:solidFill>
          <a:ln w="19050">
            <a:solidFill>
              <a:schemeClr val="lt1"/>
            </a:solidFill>
          </a:ln>
          <a:effectLst/>
        </c:spPr>
      </c:pivotFmt>
      <c:pivotFmt>
        <c:idx val="21"/>
        <c:spPr>
          <a:solidFill>
            <a:schemeClr val="accent6">
              <a:tint val="56000"/>
            </a:schemeClr>
          </a:solidFill>
          <a:ln w="19050">
            <a:solidFill>
              <a:schemeClr val="lt1"/>
            </a:solidFill>
          </a:ln>
          <a:effectLst/>
        </c:spPr>
      </c:pivotFmt>
      <c:pivotFmt>
        <c:idx val="22"/>
        <c:spPr>
          <a:solidFill>
            <a:schemeClr val="accent6">
              <a:tint val="43000"/>
            </a:schemeClr>
          </a:solidFill>
          <a:ln w="19050">
            <a:solidFill>
              <a:schemeClr val="lt1"/>
            </a:solidFill>
          </a:ln>
          <a:effectLst/>
        </c:spPr>
      </c:pivotFmt>
      <c:pivotFmt>
        <c:idx val="23"/>
        <c:spPr>
          <a:solidFill>
            <a:schemeClr val="accent6"/>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65988771271147"/>
          <c:y val="6.8692228688805215E-2"/>
          <c:w val="0.36148611403429648"/>
          <c:h val="0.94983277591973247"/>
        </c:manualLayout>
      </c:layout>
      <c:doughnutChart>
        <c:varyColors val="1"/>
        <c:ser>
          <c:idx val="1"/>
          <c:order val="0"/>
          <c:tx>
            <c:strRef>
              <c:f>'sale pivot table'!$I$3</c:f>
              <c:strCache>
                <c:ptCount val="1"/>
                <c:pt idx="0">
                  <c:v>Total</c:v>
                </c:pt>
              </c:strCache>
            </c:strRef>
          </c:tx>
          <c:spPr>
            <a:scene3d>
              <a:camera prst="orthographicFront"/>
              <a:lightRig rig="threePt" dir="t"/>
            </a:scene3d>
            <a:sp3d>
              <a:bevelT/>
            </a:sp3d>
          </c:spPr>
          <c:dPt>
            <c:idx val="0"/>
            <c:bubble3D val="0"/>
            <c:spPr>
              <a:solidFill>
                <a:schemeClr val="accent6"/>
              </a:solidFill>
              <a:ln w="19050">
                <a:solidFill>
                  <a:schemeClr val="lt1"/>
                </a:solidFill>
              </a:ln>
              <a:effectLst/>
              <a:scene3d>
                <a:camera prst="orthographicFront"/>
                <a:lightRig rig="threePt" dir="t"/>
              </a:scene3d>
              <a:sp3d>
                <a:bevelT/>
              </a:sp3d>
            </c:spPr>
          </c:dPt>
          <c:cat>
            <c:strRef>
              <c:f>'sale pivot table'!$H$4:$H$5</c:f>
              <c:strCache>
                <c:ptCount val="1"/>
                <c:pt idx="0">
                  <c:v>Carolyn</c:v>
                </c:pt>
              </c:strCache>
            </c:strRef>
          </c:cat>
          <c:val>
            <c:numRef>
              <c:f>'sale pivot table'!$I$4:$I$5</c:f>
              <c:numCache>
                <c:formatCode>"₹"\ #,##0;[Red]"₹"\ #,##0</c:formatCode>
                <c:ptCount val="1"/>
                <c:pt idx="0">
                  <c:v>1661400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26828538664805"/>
          <c:y val="9.598435409581588E-3"/>
          <c:w val="0.19354672516660854"/>
          <c:h val="0.9145219931166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35000">
          <a:srgbClr val="4472C4">
            <a:lumMod val="5000"/>
            <a:lumOff val="95000"/>
          </a:srgbClr>
        </a:gs>
        <a:gs pos="0">
          <a:srgbClr val="DFE7F5"/>
        </a:gs>
        <a:gs pos="88000">
          <a:srgbClr val="4472C4">
            <a:lumMod val="30000"/>
            <a:lumOff val="70000"/>
          </a:srgbClr>
        </a:gs>
      </a:gsLst>
      <a:path path="circle">
        <a:fillToRect l="100000" t="100000"/>
      </a:path>
    </a:gradFill>
    <a:ln w="9525" cap="flat" cmpd="sng" algn="ctr">
      <a:solidFill>
        <a:schemeClr val="tx1">
          <a:lumMod val="15000"/>
          <a:lumOff val="85000"/>
        </a:schemeClr>
      </a:solidFill>
      <a:round/>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 pivot table!PivotTable3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7793434381902"/>
          <c:y val="0.1465164955646367"/>
          <c:w val="0.80538738307418334"/>
          <c:h val="0.45724068905943721"/>
        </c:manualLayout>
      </c:layout>
      <c:areaChart>
        <c:grouping val="standard"/>
        <c:varyColors val="0"/>
        <c:ser>
          <c:idx val="0"/>
          <c:order val="0"/>
          <c:tx>
            <c:strRef>
              <c:f>'sale pivot table'!$E$3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cat>
            <c:strRef>
              <c:f>'sale pivot table'!$D$4:$D$9</c:f>
              <c:strCache>
                <c:ptCount val="5"/>
                <c:pt idx="0">
                  <c:v>Action Figure</c:v>
                </c:pt>
                <c:pt idx="1">
                  <c:v>Moisturizer</c:v>
                </c:pt>
                <c:pt idx="2">
                  <c:v>Novel</c:v>
                </c:pt>
                <c:pt idx="3">
                  <c:v>Smartphone</c:v>
                </c:pt>
                <c:pt idx="4">
                  <c:v>Sneakers</c:v>
                </c:pt>
              </c:strCache>
            </c:strRef>
          </c:cat>
          <c:val>
            <c:numRef>
              <c:f>'sale pivot table'!$E$4:$E$9</c:f>
              <c:numCache>
                <c:formatCode>"₹"\ #,##0;[Red]"₹"\ #,##0</c:formatCode>
                <c:ptCount val="5"/>
                <c:pt idx="0">
                  <c:v>61200</c:v>
                </c:pt>
                <c:pt idx="1">
                  <c:v>40200</c:v>
                </c:pt>
                <c:pt idx="2">
                  <c:v>108000</c:v>
                </c:pt>
                <c:pt idx="3">
                  <c:v>1080000</c:v>
                </c:pt>
                <c:pt idx="4">
                  <c:v>372000</c:v>
                </c:pt>
              </c:numCache>
            </c:numRef>
          </c:val>
        </c:ser>
        <c:dLbls>
          <c:showLegendKey val="0"/>
          <c:showVal val="0"/>
          <c:showCatName val="0"/>
          <c:showSerName val="0"/>
          <c:showPercent val="0"/>
          <c:showBubbleSize val="0"/>
        </c:dLbls>
        <c:axId val="566918992"/>
        <c:axId val="566920952"/>
      </c:areaChart>
      <c:catAx>
        <c:axId val="566918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20952"/>
        <c:crosses val="autoZero"/>
        <c:auto val="1"/>
        <c:lblAlgn val="ctr"/>
        <c:lblOffset val="100"/>
        <c:noMultiLvlLbl val="0"/>
      </c:catAx>
      <c:valAx>
        <c:axId val="566920952"/>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18992"/>
        <c:crosses val="autoZero"/>
        <c:crossBetween val="midCat"/>
      </c:valAx>
      <c:spPr>
        <a:noFill/>
        <a:ln>
          <a:noFill/>
        </a:ln>
        <a:effectLst/>
      </c:spPr>
    </c:plotArea>
    <c:plotVisOnly val="1"/>
    <c:dispBlanksAs val="gap"/>
    <c:showDLblsOverMax val="0"/>
  </c:chart>
  <c:spPr>
    <a:solidFill>
      <a:schemeClr val="accent5">
        <a:alpha val="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 pivot table!PivotTable4</c:name>
    <c:fmtId val="2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
        <c:idx val="4"/>
        <c:spPr>
          <a:solidFill>
            <a:schemeClr val="accent5"/>
          </a:solidFill>
          <a:ln>
            <a:noFill/>
          </a:ln>
          <a:effectLst/>
          <a:scene3d>
            <a:camera prst="orthographicFront"/>
            <a:lightRig rig="threePt" dir="t"/>
          </a:scene3d>
          <a:sp3d>
            <a:bevel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654742184604446"/>
          <c:y val="0.25062649777473467"/>
          <c:w val="0.67776573857662603"/>
          <c:h val="0.53557533569173421"/>
        </c:manualLayout>
      </c:layout>
      <c:bar3DChart>
        <c:barDir val="col"/>
        <c:grouping val="stacked"/>
        <c:varyColors val="0"/>
        <c:ser>
          <c:idx val="0"/>
          <c:order val="0"/>
          <c:tx>
            <c:strRef>
              <c:f>'sale pivot table'!$I$3</c:f>
              <c:strCache>
                <c:ptCount val="1"/>
                <c:pt idx="0">
                  <c:v>Total</c:v>
                </c:pt>
              </c:strCache>
            </c:strRef>
          </c:tx>
          <c:spPr>
            <a:solidFill>
              <a:schemeClr val="accent5"/>
            </a:solidFill>
            <a:ln>
              <a:noFill/>
            </a:ln>
            <a:effectLst/>
            <a:scene3d>
              <a:camera prst="orthographicFront"/>
              <a:lightRig rig="threePt" dir="t"/>
            </a:scene3d>
            <a:sp3d>
              <a:bevelT/>
            </a:sp3d>
          </c:spPr>
          <c:invertIfNegative val="0"/>
          <c:cat>
            <c:strRef>
              <c:f>'sale pivot table'!$H$4:$H$5</c:f>
              <c:strCache>
                <c:ptCount val="1"/>
                <c:pt idx="0">
                  <c:v>Carolyn</c:v>
                </c:pt>
              </c:strCache>
            </c:strRef>
          </c:cat>
          <c:val>
            <c:numRef>
              <c:f>'sale pivot table'!$I$4:$I$5</c:f>
              <c:numCache>
                <c:formatCode>"₹"\ #,##0;[Red]"₹"\ #,##0</c:formatCode>
                <c:ptCount val="1"/>
                <c:pt idx="0">
                  <c:v>1661400</c:v>
                </c:pt>
              </c:numCache>
            </c:numRef>
          </c:val>
        </c:ser>
        <c:dLbls>
          <c:showLegendKey val="0"/>
          <c:showVal val="0"/>
          <c:showCatName val="0"/>
          <c:showSerName val="0"/>
          <c:showPercent val="0"/>
          <c:showBubbleSize val="0"/>
        </c:dLbls>
        <c:gapWidth val="67"/>
        <c:shape val="box"/>
        <c:axId val="720500040"/>
        <c:axId val="720504744"/>
        <c:axId val="0"/>
      </c:bar3DChart>
      <c:catAx>
        <c:axId val="720500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04744"/>
        <c:crosses val="autoZero"/>
        <c:auto val="1"/>
        <c:lblAlgn val="ctr"/>
        <c:lblOffset val="100"/>
        <c:noMultiLvlLbl val="0"/>
      </c:catAx>
      <c:valAx>
        <c:axId val="720504744"/>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0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3.png"/><Relationship Id="rId4" Type="http://schemas.openxmlformats.org/officeDocument/2006/relationships/chart" Target="../charts/chart1.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8</xdr:row>
      <xdr:rowOff>22860</xdr:rowOff>
    </xdr:from>
    <xdr:to>
      <xdr:col>7</xdr:col>
      <xdr:colOff>990600</xdr:colOff>
      <xdr:row>22</xdr:row>
      <xdr:rowOff>36195</xdr:rowOff>
    </xdr:to>
    <mc:AlternateContent xmlns:mc="http://schemas.openxmlformats.org/markup-compatibility/2006">
      <mc:Choice xmlns:a14="http://schemas.microsoft.com/office/drawing/2010/main" Requires="a14">
        <xdr:graphicFrame macro="">
          <xdr:nvGraphicFramePr>
            <xdr:cNvPr id="8"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82168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236220</xdr:colOff>
      <xdr:row>11</xdr:row>
      <xdr:rowOff>167641</xdr:rowOff>
    </xdr:from>
    <xdr:to>
      <xdr:col>4</xdr:col>
      <xdr:colOff>1295400</xdr:colOff>
      <xdr:row>16</xdr:row>
      <xdr:rowOff>144781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30880" y="2095501"/>
              <a:ext cx="20574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13</xdr:row>
      <xdr:rowOff>106680</xdr:rowOff>
    </xdr:from>
    <xdr:to>
      <xdr:col>8</xdr:col>
      <xdr:colOff>952500</xdr:colOff>
      <xdr:row>27</xdr:row>
      <xdr:rowOff>120015</xdr:rowOff>
    </xdr:to>
    <mc:AlternateContent xmlns:mc="http://schemas.openxmlformats.org/markup-compatibility/2006">
      <mc:Choice xmlns:a14="http://schemas.microsoft.com/office/drawing/2010/main" Requires="a14">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81800" y="2385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213360</xdr:colOff>
      <xdr:row>0</xdr:row>
      <xdr:rowOff>106680</xdr:rowOff>
    </xdr:from>
    <xdr:ext cx="640080" cy="640080"/>
    <xdr:pic>
      <xdr:nvPicPr>
        <xdr:cNvPr id="2" name="Graphic 4" descr="Bar graph with upward trend with solid fill">
          <a:extLst>
            <a:ext uri="{FF2B5EF4-FFF2-40B4-BE49-F238E27FC236}">
              <a16:creationId xmlns:a16="http://schemas.microsoft.com/office/drawing/2014/main" xmlns="" id="{B4344A16-D6A8-D525-AC1E-2579EB5DAD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13360" y="106680"/>
          <a:ext cx="640080" cy="640080"/>
        </a:xfrm>
        <a:prstGeom prst="rect">
          <a:avLst/>
        </a:prstGeom>
      </xdr:spPr>
    </xdr:pic>
    <xdr:clientData/>
  </xdr:oneCellAnchor>
  <xdr:absoluteAnchor>
    <xdr:pos x="76200" y="83820"/>
    <xdr:ext cx="2598420" cy="6926580"/>
    <xdr:sp macro="" textlink="">
      <xdr:nvSpPr>
        <xdr:cNvPr id="3" name="Rectangle 2">
          <a:extLst>
            <a:ext uri="{FF2B5EF4-FFF2-40B4-BE49-F238E27FC236}">
              <a16:creationId xmlns:a16="http://schemas.microsoft.com/office/drawing/2014/main" xmlns="" id="{2A58B4E2-AE9A-2FFB-A688-C5AEA2866A17}"/>
            </a:ext>
          </a:extLst>
        </xdr:cNvPr>
        <xdr:cNvSpPr/>
      </xdr:nvSpPr>
      <xdr:spPr>
        <a:xfrm>
          <a:off x="76200" y="83820"/>
          <a:ext cx="2598420" cy="6926580"/>
        </a:xfrm>
        <a:prstGeom prst="rect">
          <a:avLst/>
        </a:prstGeom>
        <a:solidFill>
          <a:srgbClr val="27005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525780" y="190500"/>
    <xdr:ext cx="2491740" cy="449580"/>
    <xdr:sp macro="" textlink="">
      <xdr:nvSpPr>
        <xdr:cNvPr id="4" name="TextBox 3">
          <a:extLst>
            <a:ext uri="{FF2B5EF4-FFF2-40B4-BE49-F238E27FC236}">
              <a16:creationId xmlns:a16="http://schemas.microsoft.com/office/drawing/2014/main" xmlns="" id="{BA1B2E28-A252-1DDA-E9C0-7DF913709319}"/>
            </a:ext>
          </a:extLst>
        </xdr:cNvPr>
        <xdr:cNvSpPr txBox="1"/>
      </xdr:nvSpPr>
      <xdr:spPr>
        <a:xfrm>
          <a:off x="525780" y="190500"/>
          <a:ext cx="24917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a:ln>
                <a:noFill/>
              </a:ln>
              <a:solidFill>
                <a:srgbClr val="E4F1FF"/>
              </a:solidFill>
              <a:latin typeface="Cambria Math" panose="02040503050406030204" pitchFamily="18" charset="0"/>
              <a:ea typeface="Cambria Math" panose="02040503050406030204" pitchFamily="18" charset="0"/>
            </a:rPr>
            <a:t>Sales Dashboard</a:t>
          </a:r>
        </a:p>
      </xdr:txBody>
    </xdr:sp>
    <xdr:clientData/>
  </xdr:absoluteAnchor>
  <xdr:oneCellAnchor>
    <xdr:from>
      <xdr:col>0</xdr:col>
      <xdr:colOff>114300</xdr:colOff>
      <xdr:row>0</xdr:row>
      <xdr:rowOff>144780</xdr:rowOff>
    </xdr:from>
    <xdr:ext cx="480060" cy="480060"/>
    <xdr:pic>
      <xdr:nvPicPr>
        <xdr:cNvPr id="5" name="Graphic 8" descr="Bar graph with upward trend with solid fill">
          <a:extLst>
            <a:ext uri="{FF2B5EF4-FFF2-40B4-BE49-F238E27FC236}">
              <a16:creationId xmlns:a16="http://schemas.microsoft.com/office/drawing/2014/main" xmlns="" id="{F042FD80-4229-9333-6580-B3CC42450B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114300" y="144780"/>
          <a:ext cx="480060" cy="480060"/>
        </a:xfrm>
        <a:prstGeom prst="rect">
          <a:avLst/>
        </a:prstGeom>
      </xdr:spPr>
    </xdr:pic>
    <xdr:clientData/>
  </xdr:oneCellAnchor>
  <xdr:absoluteAnchor>
    <xdr:pos x="2852580" y="68580"/>
    <xdr:ext cx="11442540" cy="3436620"/>
    <xdr:sp macro="" textlink="">
      <xdr:nvSpPr>
        <xdr:cNvPr id="8" name="Rectangle 7">
          <a:extLst>
            <a:ext uri="{FF2B5EF4-FFF2-40B4-BE49-F238E27FC236}">
              <a16:creationId xmlns:a16="http://schemas.microsoft.com/office/drawing/2014/main" xmlns="" id="{22E14671-735C-436B-A871-B71C2718ECAB}"/>
            </a:ext>
          </a:extLst>
        </xdr:cNvPr>
        <xdr:cNvSpPr/>
      </xdr:nvSpPr>
      <xdr:spPr>
        <a:xfrm>
          <a:off x="2852580" y="68580"/>
          <a:ext cx="11442540" cy="343662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2819400" y="3566160"/>
    <xdr:ext cx="5951220" cy="3421380"/>
    <xdr:sp macro="" textlink="">
      <xdr:nvSpPr>
        <xdr:cNvPr id="9" name="Rectangle 8">
          <a:extLst>
            <a:ext uri="{FF2B5EF4-FFF2-40B4-BE49-F238E27FC236}">
              <a16:creationId xmlns:a16="http://schemas.microsoft.com/office/drawing/2014/main" xmlns="" id="{5B15B539-B147-4415-821F-442129EFE1DB}"/>
            </a:ext>
          </a:extLst>
        </xdr:cNvPr>
        <xdr:cNvSpPr/>
      </xdr:nvSpPr>
      <xdr:spPr>
        <a:xfrm>
          <a:off x="2819400" y="3566160"/>
          <a:ext cx="5951220" cy="342138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10962360" y="175260"/>
    <xdr:ext cx="2448840" cy="365760"/>
    <xdr:sp macro="" textlink="">
      <xdr:nvSpPr>
        <xdr:cNvPr id="13" name="TextBox 12">
          <a:extLst>
            <a:ext uri="{FF2B5EF4-FFF2-40B4-BE49-F238E27FC236}">
              <a16:creationId xmlns:a16="http://schemas.microsoft.com/office/drawing/2014/main" xmlns="" id="{F5FFE165-0876-DEE0-98FF-5D09257FA5C7}"/>
            </a:ext>
          </a:extLst>
        </xdr:cNvPr>
        <xdr:cNvSpPr txBox="1"/>
      </xdr:nvSpPr>
      <xdr:spPr>
        <a:xfrm>
          <a:off x="10962360" y="175260"/>
          <a:ext cx="2448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absoluteAnchor>
  <xdr:absoluteAnchor>
    <xdr:pos x="3012600" y="815340"/>
    <xdr:ext cx="3909060" cy="2377440"/>
    <xdr:graphicFrame macro="">
      <xdr:nvGraphicFramePr>
        <xdr:cNvPr id="17" name="Chart 16">
          <a:extLst>
            <a:ext uri="{FF2B5EF4-FFF2-40B4-BE49-F238E27FC236}">
              <a16:creationId xmlns:a16="http://schemas.microsoft.com/office/drawing/2014/main" xmlns="" id="{D6F07A0D-E772-405B-B890-A9EC73DF2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14</xdr:col>
      <xdr:colOff>487680</xdr:colOff>
      <xdr:row>1</xdr:row>
      <xdr:rowOff>30480</xdr:rowOff>
    </xdr:from>
    <xdr:to>
      <xdr:col>18</xdr:col>
      <xdr:colOff>510540</xdr:colOff>
      <xdr:row>3</xdr:row>
      <xdr:rowOff>30480</xdr:rowOff>
    </xdr:to>
    <xdr:sp macro="" textlink="">
      <xdr:nvSpPr>
        <xdr:cNvPr id="19" name="TextBox 18">
          <a:extLst>
            <a:ext uri="{FF2B5EF4-FFF2-40B4-BE49-F238E27FC236}">
              <a16:creationId xmlns:a16="http://schemas.microsoft.com/office/drawing/2014/main" xmlns="" id="{3BD65F5E-4C47-454D-B53F-1D4A04B5B183}"/>
            </a:ext>
          </a:extLst>
        </xdr:cNvPr>
        <xdr:cNvSpPr txBox="1"/>
      </xdr:nvSpPr>
      <xdr:spPr>
        <a:xfrm>
          <a:off x="9875520" y="213360"/>
          <a:ext cx="27051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rgbClr val="27005D"/>
              </a:solidFill>
              <a:effectLst/>
            </a:rPr>
            <a:t>Sales of Product</a:t>
          </a:r>
        </a:p>
      </xdr:txBody>
    </xdr:sp>
    <xdr:clientData/>
  </xdr:twoCellAnchor>
  <xdr:twoCellAnchor>
    <xdr:from>
      <xdr:col>4</xdr:col>
      <xdr:colOff>541020</xdr:colOff>
      <xdr:row>1</xdr:row>
      <xdr:rowOff>60960</xdr:rowOff>
    </xdr:from>
    <xdr:to>
      <xdr:col>9</xdr:col>
      <xdr:colOff>449580</xdr:colOff>
      <xdr:row>3</xdr:row>
      <xdr:rowOff>60960</xdr:rowOff>
    </xdr:to>
    <xdr:sp macro="" textlink="">
      <xdr:nvSpPr>
        <xdr:cNvPr id="20" name="TextBox 19">
          <a:extLst>
            <a:ext uri="{FF2B5EF4-FFF2-40B4-BE49-F238E27FC236}">
              <a16:creationId xmlns:a16="http://schemas.microsoft.com/office/drawing/2014/main" xmlns="" id="{5C1EDB7D-51F8-46AA-891A-1E56C57A677A}"/>
            </a:ext>
          </a:extLst>
        </xdr:cNvPr>
        <xdr:cNvSpPr txBox="1"/>
      </xdr:nvSpPr>
      <xdr:spPr>
        <a:xfrm>
          <a:off x="3223260" y="243840"/>
          <a:ext cx="3261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rgbClr val="27005D"/>
              </a:solidFill>
              <a:effectLst/>
            </a:rPr>
            <a:t>Sum</a:t>
          </a:r>
          <a:r>
            <a:rPr lang="en-IN" sz="1800" b="1" baseline="0">
              <a:ln>
                <a:noFill/>
              </a:ln>
              <a:solidFill>
                <a:srgbClr val="27005D"/>
              </a:solidFill>
              <a:effectLst/>
            </a:rPr>
            <a:t> of Sales</a:t>
          </a:r>
          <a:endParaRPr lang="en-IN" sz="1800" b="1">
            <a:ln>
              <a:noFill/>
            </a:ln>
            <a:solidFill>
              <a:srgbClr val="27005D"/>
            </a:solidFill>
            <a:effectLst/>
          </a:endParaRPr>
        </a:p>
      </xdr:txBody>
    </xdr:sp>
    <xdr:clientData/>
  </xdr:twoCellAnchor>
  <xdr:twoCellAnchor>
    <xdr:from>
      <xdr:col>7</xdr:col>
      <xdr:colOff>15240</xdr:colOff>
      <xdr:row>3</xdr:row>
      <xdr:rowOff>42180</xdr:rowOff>
    </xdr:from>
    <xdr:to>
      <xdr:col>14</xdr:col>
      <xdr:colOff>236220</xdr:colOff>
      <xdr:row>5</xdr:row>
      <xdr:rowOff>15240</xdr:rowOff>
    </xdr:to>
    <xdr:sp macro="" textlink="">
      <xdr:nvSpPr>
        <xdr:cNvPr id="21" name="TextBox 20">
          <a:extLst>
            <a:ext uri="{FF2B5EF4-FFF2-40B4-BE49-F238E27FC236}">
              <a16:creationId xmlns:a16="http://schemas.microsoft.com/office/drawing/2014/main" xmlns="" id="{638E78C2-CF2F-466E-80E5-DE9E97300ED6}"/>
            </a:ext>
          </a:extLst>
        </xdr:cNvPr>
        <xdr:cNvSpPr txBox="1"/>
      </xdr:nvSpPr>
      <xdr:spPr>
        <a:xfrm>
          <a:off x="4709160" y="590820"/>
          <a:ext cx="4914900" cy="338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700" b="1">
            <a:ln>
              <a:noFill/>
            </a:ln>
            <a:solidFill>
              <a:srgbClr val="27005D"/>
            </a:solidFill>
            <a:effectLst/>
          </a:endParaRPr>
        </a:p>
      </xdr:txBody>
    </xdr:sp>
    <xdr:clientData/>
  </xdr:twoCellAnchor>
  <xdr:twoCellAnchor>
    <xdr:from>
      <xdr:col>5</xdr:col>
      <xdr:colOff>502920</xdr:colOff>
      <xdr:row>37</xdr:row>
      <xdr:rowOff>108300</xdr:rowOff>
    </xdr:from>
    <xdr:to>
      <xdr:col>6</xdr:col>
      <xdr:colOff>289560</xdr:colOff>
      <xdr:row>39</xdr:row>
      <xdr:rowOff>9600</xdr:rowOff>
    </xdr:to>
    <xdr:sp macro="" textlink="">
      <xdr:nvSpPr>
        <xdr:cNvPr id="23" name="TextBox 22">
          <a:extLst>
            <a:ext uri="{FF2B5EF4-FFF2-40B4-BE49-F238E27FC236}">
              <a16:creationId xmlns:a16="http://schemas.microsoft.com/office/drawing/2014/main" xmlns="" id="{CE743B7F-FBCD-4590-ACA3-085F874DE979}"/>
            </a:ext>
          </a:extLst>
        </xdr:cNvPr>
        <xdr:cNvSpPr txBox="1"/>
      </xdr:nvSpPr>
      <xdr:spPr>
        <a:xfrm flipH="1">
          <a:off x="3855720" y="6874860"/>
          <a:ext cx="457200" cy="267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E4F1FF"/>
            </a:solidFill>
            <a:effectLst/>
          </a:endParaRPr>
        </a:p>
      </xdr:txBody>
    </xdr:sp>
    <xdr:clientData/>
  </xdr:twoCellAnchor>
  <xdr:oneCellAnchor>
    <xdr:from>
      <xdr:col>22</xdr:col>
      <xdr:colOff>495300</xdr:colOff>
      <xdr:row>28</xdr:row>
      <xdr:rowOff>109537</xdr:rowOff>
    </xdr:from>
    <xdr:ext cx="361188" cy="225743"/>
    <xdr:pic>
      <xdr:nvPicPr>
        <xdr:cNvPr id="24" name="Picture 23">
          <a:extLst>
            <a:ext uri="{FF2B5EF4-FFF2-40B4-BE49-F238E27FC236}">
              <a16:creationId xmlns:a16="http://schemas.microsoft.com/office/drawing/2014/main" xmlns="" id="{BD826C92-489E-F5AB-7A35-F67161C82BC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06500" y="5230177"/>
          <a:ext cx="361188" cy="225743"/>
        </a:xfrm>
        <a:prstGeom prst="rect">
          <a:avLst/>
        </a:prstGeom>
      </xdr:spPr>
    </xdr:pic>
    <xdr:clientData/>
  </xdr:oneCellAnchor>
  <xdr:twoCellAnchor>
    <xdr:from>
      <xdr:col>4</xdr:col>
      <xdr:colOff>190500</xdr:colOff>
      <xdr:row>22</xdr:row>
      <xdr:rowOff>7620</xdr:rowOff>
    </xdr:from>
    <xdr:to>
      <xdr:col>12</xdr:col>
      <xdr:colOff>579120</xdr:colOff>
      <xdr:row>37</xdr:row>
      <xdr:rowOff>99060</xdr:rowOff>
    </xdr:to>
    <xdr:graphicFrame macro="">
      <xdr:nvGraphicFramePr>
        <xdr:cNvPr id="27" name="Chart 26">
          <a:extLst>
            <a:ext uri="{FF2B5EF4-FFF2-40B4-BE49-F238E27FC236}">
              <a16:creationId xmlns:a16="http://schemas.microsoft.com/office/drawing/2014/main" xmlns="" id="{69C9CE6E-C222-4E94-AAFA-BEBA0CD1B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467520</xdr:colOff>
      <xdr:row>4</xdr:row>
      <xdr:rowOff>15240</xdr:rowOff>
    </xdr:from>
    <xdr:to>
      <xdr:col>20</xdr:col>
      <xdr:colOff>617220</xdr:colOff>
      <xdr:row>17</xdr:row>
      <xdr:rowOff>45720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53340</xdr:colOff>
      <xdr:row>19</xdr:row>
      <xdr:rowOff>38100</xdr:rowOff>
    </xdr:from>
    <xdr:to>
      <xdr:col>21</xdr:col>
      <xdr:colOff>205740</xdr:colOff>
      <xdr:row>38</xdr:row>
      <xdr:rowOff>45720</xdr:rowOff>
    </xdr:to>
    <xdr:sp macro="" textlink="">
      <xdr:nvSpPr>
        <xdr:cNvPr id="31" name="Rectangle 30"/>
        <xdr:cNvSpPr/>
      </xdr:nvSpPr>
      <xdr:spPr>
        <a:xfrm>
          <a:off x="8770620" y="3512820"/>
          <a:ext cx="5516880" cy="3482340"/>
        </a:xfrm>
        <a:prstGeom prst="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320040</xdr:colOff>
      <xdr:row>16</xdr:row>
      <xdr:rowOff>152400</xdr:rowOff>
    </xdr:from>
    <xdr:to>
      <xdr:col>18</xdr:col>
      <xdr:colOff>320040</xdr:colOff>
      <xdr:row>18</xdr:row>
      <xdr:rowOff>152400</xdr:rowOff>
    </xdr:to>
    <xdr:sp macro="" textlink="">
      <xdr:nvSpPr>
        <xdr:cNvPr id="32" name="TextBox 31">
          <a:extLst>
            <a:ext uri="{FF2B5EF4-FFF2-40B4-BE49-F238E27FC236}">
              <a16:creationId xmlns:a16="http://schemas.microsoft.com/office/drawing/2014/main" xmlns="" id="{6F63EEB1-9441-4AD1-9990-04FBBB165D68}"/>
            </a:ext>
          </a:extLst>
        </xdr:cNvPr>
        <xdr:cNvSpPr txBox="1"/>
      </xdr:nvSpPr>
      <xdr:spPr>
        <a:xfrm>
          <a:off x="10378440" y="3078480"/>
          <a:ext cx="20116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twoCellAnchor>
  <xdr:twoCellAnchor>
    <xdr:from>
      <xdr:col>13</xdr:col>
      <xdr:colOff>182880</xdr:colOff>
      <xdr:row>19</xdr:row>
      <xdr:rowOff>68580</xdr:rowOff>
    </xdr:from>
    <xdr:to>
      <xdr:col>21</xdr:col>
      <xdr:colOff>106680</xdr:colOff>
      <xdr:row>39</xdr:row>
      <xdr:rowOff>7620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198120</xdr:colOff>
      <xdr:row>4</xdr:row>
      <xdr:rowOff>38100</xdr:rowOff>
    </xdr:from>
    <xdr:to>
      <xdr:col>3</xdr:col>
      <xdr:colOff>480060</xdr:colOff>
      <xdr:row>8</xdr:row>
      <xdr:rowOff>160020</xdr:rowOff>
    </xdr:to>
    <mc:AlternateContent xmlns:mc="http://schemas.openxmlformats.org/markup-compatibility/2006">
      <mc:Choice xmlns:a14="http://schemas.microsoft.com/office/drawing/2010/main" Requires="a14">
        <xdr:graphicFrame macro="">
          <xdr:nvGraphicFramePr>
            <xdr:cNvPr id="3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8120" y="769620"/>
              <a:ext cx="229362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30480</xdr:rowOff>
    </xdr:from>
    <xdr:to>
      <xdr:col>3</xdr:col>
      <xdr:colOff>441960</xdr:colOff>
      <xdr:row>22</xdr:row>
      <xdr:rowOff>120015</xdr:rowOff>
    </xdr:to>
    <mc:AlternateContent xmlns:mc="http://schemas.openxmlformats.org/markup-compatibility/2006">
      <mc:Choice xmlns:a14="http://schemas.microsoft.com/office/drawing/2010/main" Requires="a14">
        <xdr:graphicFrame macro="">
          <xdr:nvGraphicFramePr>
            <xdr:cNvPr id="38"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90500" y="1676400"/>
              <a:ext cx="22631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22</xdr:row>
      <xdr:rowOff>175260</xdr:rowOff>
    </xdr:from>
    <xdr:to>
      <xdr:col>3</xdr:col>
      <xdr:colOff>419100</xdr:colOff>
      <xdr:row>36</xdr:row>
      <xdr:rowOff>81915</xdr:rowOff>
    </xdr:to>
    <mc:AlternateContent xmlns:mc="http://schemas.openxmlformats.org/markup-compatibility/2006">
      <mc:Choice xmlns:a14="http://schemas.microsoft.com/office/drawing/2010/main" Requires="a14">
        <xdr:graphicFrame macro="">
          <xdr:nvGraphicFramePr>
            <xdr:cNvPr id="3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0500" y="4198620"/>
              <a:ext cx="22402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220980</xdr:colOff>
      <xdr:row>19</xdr:row>
      <xdr:rowOff>154020</xdr:rowOff>
    </xdr:from>
    <xdr:to>
      <xdr:col>11</xdr:col>
      <xdr:colOff>190846</xdr:colOff>
      <xdr:row>22</xdr:row>
      <xdr:rowOff>32137</xdr:rowOff>
    </xdr:to>
    <xdr:pic>
      <xdr:nvPicPr>
        <xdr:cNvPr id="40" name="Picture 39"/>
        <xdr:cNvPicPr>
          <a:picLocks noChangeAspect="1"/>
        </xdr:cNvPicPr>
      </xdr:nvPicPr>
      <xdr:blipFill>
        <a:blip xmlns:r="http://schemas.openxmlformats.org/officeDocument/2006/relationships" r:embed="rId9"/>
        <a:stretch>
          <a:fillRect/>
        </a:stretch>
      </xdr:blipFill>
      <xdr:spPr>
        <a:xfrm>
          <a:off x="3573780" y="3628740"/>
          <a:ext cx="3993226" cy="426757"/>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0.2781</cdr:x>
      <cdr:y>0</cdr:y>
    </cdr:from>
    <cdr:to>
      <cdr:x>0.66891</cdr:x>
      <cdr:y>0.15466</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70660" y="0"/>
          <a:ext cx="2066723" cy="55626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Sales-Dashboard-Using-Excel---Data-Analyst-Project-main/Sales-Dashboard-Using-Excel---Data-Analyst-Project-main/Sales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by Category"/>
      <sheetName val="Profit Gained"/>
      <sheetName val="Monthly Sales"/>
      <sheetName val="Top 5 Customers"/>
      <sheetName val="Sales by States"/>
      <sheetName val="Customer Count"/>
      <sheetName val="salesdata"/>
      <sheetName val="Sheet1"/>
    </sheetNames>
    <sheetDataSet>
      <sheetData sheetId="0"/>
      <sheetData sheetId="1"/>
      <sheetData sheetId="2"/>
      <sheetData sheetId="3">
        <row r="4">
          <cell r="D4" t="str">
            <v>Tamara Chand</v>
          </cell>
          <cell r="E4">
            <v>8981.32</v>
          </cell>
        </row>
        <row r="5">
          <cell r="D5" t="str">
            <v>Raymond Buch</v>
          </cell>
          <cell r="E5">
            <v>6976.09</v>
          </cell>
        </row>
        <row r="6">
          <cell r="D6" t="str">
            <v>Sanjit Chand</v>
          </cell>
          <cell r="E6">
            <v>5757.42</v>
          </cell>
        </row>
        <row r="7">
          <cell r="D7" t="str">
            <v>Hunter Lopez</v>
          </cell>
          <cell r="E7">
            <v>5622.43</v>
          </cell>
        </row>
        <row r="8">
          <cell r="D8" t="str">
            <v>Adrian Barton</v>
          </cell>
          <cell r="E8">
            <v>5444.8099999999995</v>
          </cell>
        </row>
      </sheetData>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05.364015509258" createdVersion="5" refreshedVersion="5" minRefreshableVersion="3" recordCount="50">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09588633"/>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3:M9"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h="1" x="1"/>
        <item h="1" x="3"/>
        <item h="1" x="2"/>
        <item x="0"/>
        <item t="default"/>
      </items>
    </pivotField>
    <pivotField axis="axisRow" showAll="0">
      <items count="8">
        <item x="2"/>
        <item x="1"/>
        <item x="5"/>
        <item x="3"/>
        <item x="6"/>
        <item x="4"/>
        <item x="0"/>
        <item t="default"/>
      </items>
    </pivotField>
    <pivotField showAll="0"/>
    <pivotField dataField="1" numFmtId="164" showAll="0"/>
    <pivotField numFmtId="164" showAll="0"/>
    <pivotField numFmtId="164" showAll="0"/>
    <pivotField numFmtId="164" showAll="0"/>
  </pivotFields>
  <rowFields count="1">
    <field x="3"/>
  </rowFields>
  <rowItems count="6">
    <i>
      <x/>
    </i>
    <i>
      <x v="2"/>
    </i>
    <i>
      <x v="3"/>
    </i>
    <i>
      <x v="4"/>
    </i>
    <i>
      <x v="5"/>
    </i>
    <i t="grand">
      <x/>
    </i>
  </rowItems>
  <colItems count="1">
    <i/>
  </colItems>
  <dataFields count="1">
    <dataField name="Sum of Uni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H3:I5" firstHeaderRow="1" firstDataRow="1" firstDataCol="1"/>
  <pivotFields count="9">
    <pivotField numFmtId="14" showAll="0"/>
    <pivotField axis="axisRow" showAll="0">
      <items count="11">
        <item h="1" x="0"/>
        <item h="1" x="8"/>
        <item h="1" x="3"/>
        <item x="5"/>
        <item h="1" x="7"/>
        <item h="1" x="2"/>
        <item h="1" x="1"/>
        <item h="1" x="4"/>
        <item h="1" x="9"/>
        <item h="1" x="6"/>
        <item t="default"/>
      </items>
    </pivotField>
    <pivotField showAll="0">
      <items count="5">
        <item h="1" x="1"/>
        <item h="1" x="3"/>
        <item h="1"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2">
    <i>
      <x v="3"/>
    </i>
    <i t="grand">
      <x/>
    </i>
  </rowItems>
  <colItems count="1">
    <i/>
  </colItems>
  <dataFields count="1">
    <dataField name="Sum of Total Sales" fld="7" baseField="0" baseItem="0" numFmtId="165"/>
  </dataFields>
  <chartFormats count="25">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 count="1" selected="0">
            <x v="0"/>
          </reference>
        </references>
      </pivotArea>
    </chartFormat>
    <chartFormat chart="20" format="3">
      <pivotArea type="data" outline="0" fieldPosition="0">
        <references count="2">
          <reference field="4294967294" count="1" selected="0">
            <x v="0"/>
          </reference>
          <reference field="1" count="1" selected="0">
            <x v="1"/>
          </reference>
        </references>
      </pivotArea>
    </chartFormat>
    <chartFormat chart="20" format="4">
      <pivotArea type="data" outline="0" fieldPosition="0">
        <references count="2">
          <reference field="4294967294" count="1" selected="0">
            <x v="0"/>
          </reference>
          <reference field="1" count="1" selected="0">
            <x v="2"/>
          </reference>
        </references>
      </pivotArea>
    </chartFormat>
    <chartFormat chart="20" format="5">
      <pivotArea type="data" outline="0" fieldPosition="0">
        <references count="2">
          <reference field="4294967294" count="1" selected="0">
            <x v="0"/>
          </reference>
          <reference field="1" count="1" selected="0">
            <x v="3"/>
          </reference>
        </references>
      </pivotArea>
    </chartFormat>
    <chartFormat chart="20" format="6">
      <pivotArea type="data" outline="0" fieldPosition="0">
        <references count="2">
          <reference field="4294967294" count="1" selected="0">
            <x v="0"/>
          </reference>
          <reference field="1" count="1" selected="0">
            <x v="4"/>
          </reference>
        </references>
      </pivotArea>
    </chartFormat>
    <chartFormat chart="20" format="7">
      <pivotArea type="data" outline="0" fieldPosition="0">
        <references count="2">
          <reference field="4294967294" count="1" selected="0">
            <x v="0"/>
          </reference>
          <reference field="1" count="1" selected="0">
            <x v="5"/>
          </reference>
        </references>
      </pivotArea>
    </chartFormat>
    <chartFormat chart="20" format="8">
      <pivotArea type="data" outline="0" fieldPosition="0">
        <references count="2">
          <reference field="4294967294" count="1" selected="0">
            <x v="0"/>
          </reference>
          <reference field="1" count="1" selected="0">
            <x v="6"/>
          </reference>
        </references>
      </pivotArea>
    </chartFormat>
    <chartFormat chart="20" format="9">
      <pivotArea type="data" outline="0" fieldPosition="0">
        <references count="2">
          <reference field="4294967294" count="1" selected="0">
            <x v="0"/>
          </reference>
          <reference field="1" count="1" selected="0">
            <x v="7"/>
          </reference>
        </references>
      </pivotArea>
    </chartFormat>
    <chartFormat chart="20" format="10">
      <pivotArea type="data" outline="0" fieldPosition="0">
        <references count="2">
          <reference field="4294967294" count="1" selected="0">
            <x v="0"/>
          </reference>
          <reference field="1" count="1" selected="0">
            <x v="8"/>
          </reference>
        </references>
      </pivotArea>
    </chartFormat>
    <chartFormat chart="20" format="11">
      <pivotArea type="data" outline="0" fieldPosition="0">
        <references count="2">
          <reference field="4294967294" count="1" selected="0">
            <x v="0"/>
          </reference>
          <reference field="1" count="1" selected="0">
            <x v="9"/>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1" count="1" selected="0">
            <x v="0"/>
          </reference>
        </references>
      </pivotArea>
    </chartFormat>
    <chartFormat chart="21" format="14">
      <pivotArea type="data" outline="0" fieldPosition="0">
        <references count="2">
          <reference field="4294967294" count="1" selected="0">
            <x v="0"/>
          </reference>
          <reference field="1" count="1" selected="0">
            <x v="1"/>
          </reference>
        </references>
      </pivotArea>
    </chartFormat>
    <chartFormat chart="21" format="15">
      <pivotArea type="data" outline="0" fieldPosition="0">
        <references count="2">
          <reference field="4294967294" count="1" selected="0">
            <x v="0"/>
          </reference>
          <reference field="1" count="1" selected="0">
            <x v="2"/>
          </reference>
        </references>
      </pivotArea>
    </chartFormat>
    <chartFormat chart="21" format="16">
      <pivotArea type="data" outline="0" fieldPosition="0">
        <references count="2">
          <reference field="4294967294" count="1" selected="0">
            <x v="0"/>
          </reference>
          <reference field="1" count="1" selected="0">
            <x v="3"/>
          </reference>
        </references>
      </pivotArea>
    </chartFormat>
    <chartFormat chart="21" format="17">
      <pivotArea type="data" outline="0" fieldPosition="0">
        <references count="2">
          <reference field="4294967294" count="1" selected="0">
            <x v="0"/>
          </reference>
          <reference field="1" count="1" selected="0">
            <x v="4"/>
          </reference>
        </references>
      </pivotArea>
    </chartFormat>
    <chartFormat chart="21" format="18">
      <pivotArea type="data" outline="0" fieldPosition="0">
        <references count="2">
          <reference field="4294967294" count="1" selected="0">
            <x v="0"/>
          </reference>
          <reference field="1" count="1" selected="0">
            <x v="5"/>
          </reference>
        </references>
      </pivotArea>
    </chartFormat>
    <chartFormat chart="21" format="19">
      <pivotArea type="data" outline="0" fieldPosition="0">
        <references count="2">
          <reference field="4294967294" count="1" selected="0">
            <x v="0"/>
          </reference>
          <reference field="1" count="1" selected="0">
            <x v="6"/>
          </reference>
        </references>
      </pivotArea>
    </chartFormat>
    <chartFormat chart="21" format="20">
      <pivotArea type="data" outline="0" fieldPosition="0">
        <references count="2">
          <reference field="4294967294" count="1" selected="0">
            <x v="0"/>
          </reference>
          <reference field="1" count="1" selected="0">
            <x v="7"/>
          </reference>
        </references>
      </pivotArea>
    </chartFormat>
    <chartFormat chart="21" format="21">
      <pivotArea type="data" outline="0" fieldPosition="0">
        <references count="2">
          <reference field="4294967294" count="1" selected="0">
            <x v="0"/>
          </reference>
          <reference field="1" count="1" selected="0">
            <x v="8"/>
          </reference>
        </references>
      </pivotArea>
    </chartFormat>
    <chartFormat chart="21" format="22">
      <pivotArea type="data" outline="0" fieldPosition="0">
        <references count="2">
          <reference field="4294967294" count="1" selected="0">
            <x v="0"/>
          </reference>
          <reference field="1" count="1" selected="0">
            <x v="9"/>
          </reference>
        </references>
      </pivotArea>
    </chartFormat>
    <chartFormat chart="22" format="2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3:E9"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h="1" x="1"/>
        <item h="1" x="3"/>
        <item h="1"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6">
    <i>
      <x/>
    </i>
    <i>
      <x v="2"/>
    </i>
    <i>
      <x v="3"/>
    </i>
    <i>
      <x v="4"/>
    </i>
    <i>
      <x v="5"/>
    </i>
    <i t="grand">
      <x/>
    </i>
  </rowItems>
  <colItems count="1">
    <i/>
  </colItems>
  <dataFields count="1">
    <dataField name="Sum of Total Sales" fld="7"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9">
    <pivotField numFmtId="14" showAll="0"/>
    <pivotField showAll="0">
      <items count="11">
        <item h="1" x="0"/>
        <item h="1" x="8"/>
        <item h="1" x="3"/>
        <item x="5"/>
        <item h="1" x="7"/>
        <item h="1" x="2"/>
        <item h="1" x="1"/>
        <item h="1" x="4"/>
        <item h="1" x="9"/>
        <item h="1" x="6"/>
        <item t="default"/>
      </items>
    </pivotField>
    <pivotField axis="axisRow" showAll="0">
      <items count="5">
        <item h="1" x="1"/>
        <item h="1" x="3"/>
        <item h="1"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2">
    <i>
      <x v="3"/>
    </i>
    <i t="grand">
      <x/>
    </i>
  </rowItems>
  <colItems count="1">
    <i/>
  </colItems>
  <dataFields count="1">
    <dataField name="Sum of Total Sales" fld="7" baseField="2" baseItem="0" numFmtId="165"/>
  </dataFields>
  <chartFormats count="5">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2"/>
    <pivotTable tabId="7" name="PivotTable3"/>
    <pivotTable tabId="7" name="PivotTable4"/>
    <pivotTable tabId="7" name="PivotTable5"/>
  </pivotTables>
  <data>
    <tabular pivotCacheId="409588633">
      <items count="10">
        <i x="0"/>
        <i x="8"/>
        <i x="3"/>
        <i x="5" s="1"/>
        <i x="7"/>
        <i x="2"/>
        <i x="1"/>
        <i x="4"/>
        <i x="9"/>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s>
  <data>
    <tabular pivotCacheId="409588633">
      <items count="4">
        <i x="1"/>
        <i x="2"/>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2"/>
    <pivotTable tabId="7" name="PivotTable3"/>
    <pivotTable tabId="7" name="PivotTable4"/>
    <pivotTable tabId="7" name="PivotTable5"/>
  </pivotTables>
  <data>
    <tabular pivotCacheId="409588633">
      <items count="7">
        <i x="2" s="1"/>
        <i x="5" s="1"/>
        <i x="3" s="1"/>
        <i x="6" s="1"/>
        <i x="4" s="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 name="Region" cache="Slicer_Region" caption="Region" columnCount="2" rowHeight="234950"/>
  <slicer name="Product"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artItem="3" rowHeight="234950"/>
  <slicer name="Region 1" cache="Slicer_Region" caption="Region" columnCount="2" rowHeight="234950"/>
  <slicer name="Product 1" cache="Slicer_Product" caption="Product" rowHeight="234950"/>
</slicers>
</file>

<file path=xl/tables/table1.xml><?xml version="1.0" encoding="utf-8"?>
<table xmlns="http://schemas.openxmlformats.org/spreadsheetml/2006/main" id="2" name="Table2" displayName="Table2" ref="A1:I51" totalsRowShown="0" headerRowDxfId="0" dataDxfId="1" dataCellStyle="Currency [0]">
  <autoFilter ref="A1:I51"/>
  <tableColumns count="9">
    <tableColumn id="1" name="Date" dataDxfId="7"/>
    <tableColumn id="2" name="Sales Person"/>
    <tableColumn id="3" name="Region"/>
    <tableColumn id="4" name="Product"/>
    <tableColumn id="5" name="Units Sold" dataDxfId="6"/>
    <tableColumn id="6" name="Unit Price" dataDxfId="5" dataCellStyle="Currency [0]">
      <calculatedColumnFormula>IF(D2="Tent",6000,IF(D2="Blender",3500,IF(D2="Action Figure",1200,IF(D2="Novel",1000,IF(D2="Sneakers",4000,IF(D2="Smartphone",10000,IF(D2="moisturizer",600,"No Product Found")))))))</calculatedColumnFormula>
    </tableColumn>
    <tableColumn id="7" name="Cost of Goods" dataDxfId="4" dataCellStyle="Currency [0]">
      <calculatedColumnFormula>IF(D2="Tent",4000,IF(D2="Blender",2500,IF(D2="Action Figure",800,IF(D2="Novel",700,IF(D2="Sneakers",3000,IF(D2="Smartphone",7000,IF(D2="moisturizer",400,"No Product Found")))))))</calculatedColumnFormula>
    </tableColumn>
    <tableColumn id="8" name="Total Sales" dataDxfId="3" dataCellStyle="Currency [0]">
      <calculatedColumnFormula>F2*E2</calculatedColumnFormula>
    </tableColumn>
    <tableColumn id="9" name="Profit" dataDxfId="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9"/>
  <sheetViews>
    <sheetView workbookViewId="0">
      <selection activeCell="B4" sqref="B4"/>
    </sheetView>
  </sheetViews>
  <sheetFormatPr defaultRowHeight="13.8"/>
  <cols>
    <col min="1" max="1" width="13.09765625" bestFit="1" customWidth="1"/>
    <col min="2" max="2" width="17.3984375" bestFit="1" customWidth="1"/>
    <col min="4" max="4" width="13.09765625" customWidth="1"/>
    <col min="5" max="5" width="17.3984375" customWidth="1"/>
    <col min="8" max="8" width="13.09765625" customWidth="1"/>
    <col min="9" max="9" width="17.3984375" customWidth="1"/>
    <col min="12" max="12" width="13.09765625" customWidth="1"/>
    <col min="13" max="13" width="16.19921875" customWidth="1"/>
  </cols>
  <sheetData>
    <row r="3" spans="1:13">
      <c r="A3" s="8" t="s">
        <v>34</v>
      </c>
      <c r="B3" t="s">
        <v>36</v>
      </c>
      <c r="D3" s="8" t="s">
        <v>34</v>
      </c>
      <c r="E3" t="s">
        <v>36</v>
      </c>
      <c r="H3" s="8" t="s">
        <v>34</v>
      </c>
      <c r="I3" t="s">
        <v>36</v>
      </c>
      <c r="L3" s="8" t="s">
        <v>34</v>
      </c>
      <c r="M3" t="s">
        <v>37</v>
      </c>
    </row>
    <row r="4" spans="1:13">
      <c r="A4" s="3" t="s">
        <v>9</v>
      </c>
      <c r="B4" s="10">
        <v>1188000</v>
      </c>
      <c r="D4" s="3" t="s">
        <v>16</v>
      </c>
      <c r="E4" s="10">
        <v>61200</v>
      </c>
      <c r="H4" s="3" t="s">
        <v>22</v>
      </c>
      <c r="I4" s="10">
        <v>1661400</v>
      </c>
      <c r="L4" s="3" t="s">
        <v>16</v>
      </c>
      <c r="M4" s="9">
        <v>1200</v>
      </c>
    </row>
    <row r="5" spans="1:13">
      <c r="A5" s="3" t="s">
        <v>35</v>
      </c>
      <c r="B5" s="10">
        <v>1188000</v>
      </c>
      <c r="D5" s="3" t="s">
        <v>26</v>
      </c>
      <c r="E5" s="10">
        <v>40200</v>
      </c>
      <c r="H5" s="3" t="s">
        <v>35</v>
      </c>
      <c r="I5" s="10">
        <v>1661400</v>
      </c>
      <c r="L5" s="3" t="s">
        <v>26</v>
      </c>
      <c r="M5" s="9">
        <v>600</v>
      </c>
    </row>
    <row r="6" spans="1:13">
      <c r="D6" s="3" t="s">
        <v>19</v>
      </c>
      <c r="E6" s="10">
        <v>108000</v>
      </c>
      <c r="L6" s="3" t="s">
        <v>19</v>
      </c>
      <c r="M6" s="9">
        <v>1000</v>
      </c>
    </row>
    <row r="7" spans="1:13">
      <c r="D7" s="3" t="s">
        <v>28</v>
      </c>
      <c r="E7" s="10">
        <v>1080000</v>
      </c>
      <c r="L7" s="3" t="s">
        <v>28</v>
      </c>
      <c r="M7" s="9">
        <v>10000</v>
      </c>
    </row>
    <row r="8" spans="1:13">
      <c r="D8" s="3" t="s">
        <v>21</v>
      </c>
      <c r="E8" s="10">
        <v>372000</v>
      </c>
      <c r="L8" s="3" t="s">
        <v>21</v>
      </c>
      <c r="M8" s="9">
        <v>4000</v>
      </c>
    </row>
    <row r="9" spans="1:13">
      <c r="D9" s="3" t="s">
        <v>35</v>
      </c>
      <c r="E9" s="10">
        <v>1661400</v>
      </c>
      <c r="L9" s="3" t="s">
        <v>35</v>
      </c>
      <c r="M9" s="9">
        <v>16800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 workbookViewId="0">
      <selection activeCell="B37" sqref="B37"/>
    </sheetView>
  </sheetViews>
  <sheetFormatPr defaultRowHeight="13.8"/>
  <cols>
    <col min="1" max="1" width="12.796875" customWidth="1"/>
    <col min="2" max="2" width="14.09765625" customWidth="1"/>
    <col min="4" max="4" width="15.59765625" customWidth="1"/>
    <col min="5" max="5" width="11.5" customWidth="1"/>
    <col min="6" max="6" width="11.09765625" customWidth="1"/>
    <col min="7" max="7" width="15" customWidth="1"/>
    <col min="8" max="9" width="13.5" customWidth="1"/>
    <col min="10" max="10" width="14.69921875" bestFit="1" customWidth="1"/>
    <col min="11" max="11" width="17.59765625" customWidth="1"/>
  </cols>
  <sheetData>
    <row r="1" spans="1:11" ht="20.100000000000001" customHeight="1" thickBot="1">
      <c r="A1" s="1" t="s">
        <v>0</v>
      </c>
      <c r="B1" s="1" t="s">
        <v>1</v>
      </c>
      <c r="C1" s="1" t="s">
        <v>2</v>
      </c>
      <c r="D1" s="1" t="s">
        <v>3</v>
      </c>
      <c r="E1" s="1" t="s">
        <v>4</v>
      </c>
      <c r="F1" s="1" t="s">
        <v>5</v>
      </c>
      <c r="G1" s="1" t="s">
        <v>6</v>
      </c>
      <c r="H1" s="1" t="s">
        <v>7</v>
      </c>
      <c r="I1" s="6" t="s">
        <v>32</v>
      </c>
      <c r="J1" s="6"/>
      <c r="K1" s="6" t="s">
        <v>29</v>
      </c>
    </row>
    <row r="2" spans="1:11" ht="14.4"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J2" s="7"/>
      <c r="K2" s="7">
        <f>SUM(I2:I51)</f>
        <v>3834400</v>
      </c>
    </row>
    <row r="3" spans="1:1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8" si="1">IF(D3="Tent",4000,IF(D3="Blender",2500,IF(D3="Action Figure",800,IF(D3="Novel",700,IF(D3="Sneakers",3000,IF(D3="Smartphone",7000,IF(D3="moisturizer",400,"No Product Found")))))))</f>
        <v>2500</v>
      </c>
      <c r="H3" s="4">
        <f t="shared" ref="H3:H51" si="2">F3*E3</f>
        <v>448000</v>
      </c>
      <c r="I3" s="7">
        <f t="shared" ref="I3:I8" si="3">H3-G3*E3</f>
        <v>128000</v>
      </c>
      <c r="K3" t="s">
        <v>30</v>
      </c>
    </row>
    <row r="4" spans="1:11">
      <c r="A4" s="2">
        <v>44230</v>
      </c>
      <c r="B4" t="s">
        <v>14</v>
      </c>
      <c r="C4" t="s">
        <v>15</v>
      </c>
      <c r="D4" t="s">
        <v>16</v>
      </c>
      <c r="E4" s="3">
        <v>136</v>
      </c>
      <c r="F4" s="4">
        <f t="shared" si="0"/>
        <v>1200</v>
      </c>
      <c r="G4" s="4">
        <f t="shared" si="1"/>
        <v>800</v>
      </c>
      <c r="H4" s="4">
        <f t="shared" si="2"/>
        <v>163200</v>
      </c>
      <c r="I4" s="7">
        <f t="shared" si="3"/>
        <v>54400</v>
      </c>
      <c r="K4">
        <f>SUM(F2:F51)</f>
        <v>135900</v>
      </c>
    </row>
    <row r="5" spans="1:11">
      <c r="A5" s="2">
        <v>44085</v>
      </c>
      <c r="B5" t="s">
        <v>17</v>
      </c>
      <c r="C5" t="s">
        <v>18</v>
      </c>
      <c r="D5" t="s">
        <v>19</v>
      </c>
      <c r="E5" s="3">
        <v>91</v>
      </c>
      <c r="F5" s="4">
        <f t="shared" si="0"/>
        <v>1000</v>
      </c>
      <c r="G5" s="4">
        <f t="shared" si="1"/>
        <v>700</v>
      </c>
      <c r="H5" s="4">
        <f t="shared" si="2"/>
        <v>91000</v>
      </c>
      <c r="I5" s="7">
        <f t="shared" si="3"/>
        <v>27300</v>
      </c>
    </row>
    <row r="6" spans="1:11">
      <c r="A6" s="2">
        <v>44462</v>
      </c>
      <c r="B6" t="s">
        <v>20</v>
      </c>
      <c r="C6" t="s">
        <v>9</v>
      </c>
      <c r="D6" t="s">
        <v>21</v>
      </c>
      <c r="E6" s="3">
        <v>110</v>
      </c>
      <c r="F6" s="4">
        <f t="shared" si="0"/>
        <v>4000</v>
      </c>
      <c r="G6" s="4">
        <f t="shared" si="1"/>
        <v>3000</v>
      </c>
      <c r="H6" s="4">
        <f t="shared" si="2"/>
        <v>440000</v>
      </c>
      <c r="I6" s="7">
        <f t="shared" si="3"/>
        <v>110000</v>
      </c>
      <c r="K6" t="s">
        <v>31</v>
      </c>
    </row>
    <row r="7" spans="1:11">
      <c r="A7" s="2">
        <v>44105</v>
      </c>
      <c r="B7" t="s">
        <v>22</v>
      </c>
      <c r="C7" t="s">
        <v>12</v>
      </c>
      <c r="D7" t="s">
        <v>16</v>
      </c>
      <c r="E7" s="3">
        <v>51</v>
      </c>
      <c r="F7" s="4">
        <f t="shared" si="0"/>
        <v>1200</v>
      </c>
      <c r="G7" s="4">
        <f t="shared" si="1"/>
        <v>800</v>
      </c>
      <c r="H7" s="4">
        <f t="shared" si="2"/>
        <v>61200</v>
      </c>
      <c r="I7" s="7">
        <f t="shared" si="3"/>
        <v>20400</v>
      </c>
      <c r="J7" s="7"/>
      <c r="K7" s="7">
        <f>SUM(I2:I51)</f>
        <v>3834400</v>
      </c>
    </row>
    <row r="8" spans="1:11">
      <c r="A8" s="2">
        <v>44413</v>
      </c>
      <c r="B8" t="s">
        <v>23</v>
      </c>
      <c r="C8" t="s">
        <v>18</v>
      </c>
      <c r="D8" t="s">
        <v>19</v>
      </c>
      <c r="E8" s="3">
        <v>78</v>
      </c>
      <c r="F8" s="4">
        <f t="shared" si="0"/>
        <v>1000</v>
      </c>
      <c r="G8" s="4">
        <f t="shared" si="1"/>
        <v>700</v>
      </c>
      <c r="H8" s="4">
        <f t="shared" si="2"/>
        <v>78000</v>
      </c>
      <c r="I8" s="7">
        <f t="shared" si="3"/>
        <v>23400</v>
      </c>
    </row>
    <row r="9" spans="1:11">
      <c r="A9" s="2">
        <v>44141</v>
      </c>
      <c r="B9" t="s">
        <v>24</v>
      </c>
      <c r="C9" t="s">
        <v>15</v>
      </c>
      <c r="D9" t="s">
        <v>10</v>
      </c>
      <c r="E9" s="3">
        <v>146</v>
      </c>
      <c r="F9" s="4">
        <f t="shared" si="0"/>
        <v>6000</v>
      </c>
      <c r="G9" s="4">
        <f>IF(D9="Tent",4000,IF(D9="Blender",2500,IF(D9="Action Figure",800,IF(D9="Novel",700,IF(D9="Sneakers",3000,IF(D9="Smartphone",7000,IF(D9="moisturizer",400,"No Product Found")))))))</f>
        <v>4000</v>
      </c>
      <c r="H9" s="4">
        <f t="shared" si="2"/>
        <v>876000</v>
      </c>
      <c r="I9" s="7">
        <f>H9-G9*E9</f>
        <v>292000</v>
      </c>
      <c r="K9" t="s">
        <v>33</v>
      </c>
    </row>
    <row r="10" spans="1:11">
      <c r="A10" s="2">
        <v>44223</v>
      </c>
      <c r="B10" t="s">
        <v>25</v>
      </c>
      <c r="C10" t="s">
        <v>9</v>
      </c>
      <c r="D10" t="s">
        <v>26</v>
      </c>
      <c r="E10" s="3">
        <v>101</v>
      </c>
      <c r="F10" s="4">
        <f t="shared" si="0"/>
        <v>600</v>
      </c>
      <c r="G10" s="4">
        <f>IF(D10="Tent",4000,IF(D10="Blender",2500,IF(D10="Action Figure",800,IF(D10="Novel",700,IF(D10="Sneakers",3000,IF(D10="Smartphone",7000,IF(D10="moisturizer",400,"No Product Found")))))))</f>
        <v>400</v>
      </c>
      <c r="H10" s="4">
        <f t="shared" si="2"/>
        <v>60600</v>
      </c>
      <c r="I10" s="7">
        <f>H10-G10*E10</f>
        <v>20200</v>
      </c>
      <c r="K10" s="7">
        <f>AVERAGE(H2:H51)</f>
        <v>258890</v>
      </c>
    </row>
    <row r="11" spans="1:11">
      <c r="A11" s="2">
        <v>44442</v>
      </c>
      <c r="B11" t="s">
        <v>27</v>
      </c>
      <c r="C11" t="s">
        <v>15</v>
      </c>
      <c r="D11" t="s">
        <v>10</v>
      </c>
      <c r="E11" s="3">
        <v>52</v>
      </c>
      <c r="F11" s="4">
        <f t="shared" si="0"/>
        <v>6000</v>
      </c>
      <c r="G11" s="4">
        <f>IF(D11="Tent",4000,IF(D11="Blender",2500,IF(D11="Action Figure",800,IF(D11="Novel",700,IF(D11="Sneakers",3000,IF(D11="Smartphone",7000,IF(D11="moisturizer",400,"No Product Found")))))))</f>
        <v>4000</v>
      </c>
      <c r="H11" s="4">
        <f t="shared" si="2"/>
        <v>312000</v>
      </c>
      <c r="I11" s="7">
        <f>H11-G11*E11</f>
        <v>104000</v>
      </c>
    </row>
    <row r="12" spans="1:11">
      <c r="A12" s="2">
        <v>44469</v>
      </c>
      <c r="B12" t="s">
        <v>27</v>
      </c>
      <c r="C12" t="s">
        <v>12</v>
      </c>
      <c r="D12" t="s">
        <v>16</v>
      </c>
      <c r="E12" s="3">
        <v>55</v>
      </c>
      <c r="F12" s="4">
        <f t="shared" si="0"/>
        <v>1200</v>
      </c>
      <c r="G12" s="4">
        <f>IF(D12="Tent",4000,IF(D12="Blender",2500,IF(D12="Action Figure",800,IF(D12="Novel",700,IF(D12="Sneakers",3000,IF(D12="Smartphone",7000,IF(D12="moisturizer",400,"No Product Found")))))))</f>
        <v>800</v>
      </c>
      <c r="H12" s="4">
        <f t="shared" si="2"/>
        <v>66000</v>
      </c>
      <c r="I12" s="7">
        <f>H12-G12*E12</f>
        <v>22000</v>
      </c>
    </row>
    <row r="13" spans="1:11">
      <c r="A13" s="2">
        <v>44084</v>
      </c>
      <c r="B13" t="s">
        <v>27</v>
      </c>
      <c r="C13" t="s">
        <v>15</v>
      </c>
      <c r="D13" t="s">
        <v>19</v>
      </c>
      <c r="E13" s="3">
        <v>137</v>
      </c>
      <c r="F13" s="4">
        <f t="shared" si="0"/>
        <v>1000</v>
      </c>
      <c r="G13" s="4">
        <f>IF(D13="Tent",4000,IF(D13="Blender",2500,IF(D13="Action Figure",800,IF(D13="Novel",700,IF(D13="Sneakers",3000,IF(D13="Smartphone",7000,IF(D13="moisturizer",400,"No Product Found")))))))</f>
        <v>700</v>
      </c>
      <c r="H13" s="4">
        <f t="shared" si="2"/>
        <v>137000</v>
      </c>
      <c r="I13" s="7">
        <f>H13-G13*E13</f>
        <v>41100</v>
      </c>
    </row>
    <row r="14" spans="1:11">
      <c r="A14" s="2">
        <v>44404</v>
      </c>
      <c r="B14" t="s">
        <v>24</v>
      </c>
      <c r="C14" t="s">
        <v>15</v>
      </c>
      <c r="D14" t="s">
        <v>13</v>
      </c>
      <c r="E14" s="3">
        <v>96</v>
      </c>
      <c r="F14" s="4">
        <f t="shared" si="0"/>
        <v>3500</v>
      </c>
      <c r="G14" s="4">
        <f>IF(D14="Tent",4000,IF(D14="Blender",2500,IF(D14="Action Figure",800,IF(D14="Novel",700,IF(D14="Sneakers",3000,IF(D14="Smartphone",7000,IF(D14="moisturizer",400,"No Product Found")))))))</f>
        <v>2500</v>
      </c>
      <c r="H14" s="4">
        <f t="shared" si="2"/>
        <v>336000</v>
      </c>
      <c r="I14" s="7">
        <f>H14-G14*E14</f>
        <v>96000</v>
      </c>
    </row>
    <row r="15" spans="1:11">
      <c r="A15" s="2">
        <v>44113</v>
      </c>
      <c r="B15" t="s">
        <v>25</v>
      </c>
      <c r="C15" t="s">
        <v>12</v>
      </c>
      <c r="D15" t="s">
        <v>21</v>
      </c>
      <c r="E15" s="3">
        <v>52</v>
      </c>
      <c r="F15" s="4">
        <f t="shared" si="0"/>
        <v>4000</v>
      </c>
      <c r="G15" s="4">
        <f>IF(D15="Tent",4000,IF(D15="Blender",2500,IF(D15="Action Figure",800,IF(D15="Novel",700,IF(D15="Sneakers",3000,IF(D15="Smartphone",7000,IF(D15="moisturizer",400,"No Product Found")))))))</f>
        <v>3000</v>
      </c>
      <c r="H15" s="4">
        <f t="shared" si="2"/>
        <v>208000</v>
      </c>
      <c r="I15" s="7">
        <f>H15-G15*E15</f>
        <v>52000</v>
      </c>
    </row>
    <row r="16" spans="1:11">
      <c r="A16" s="2">
        <v>44292</v>
      </c>
      <c r="B16" t="s">
        <v>17</v>
      </c>
      <c r="C16" t="s">
        <v>9</v>
      </c>
      <c r="D16" t="s">
        <v>13</v>
      </c>
      <c r="E16" s="3">
        <v>76</v>
      </c>
      <c r="F16" s="4">
        <f t="shared" si="0"/>
        <v>3500</v>
      </c>
      <c r="G16" s="4">
        <f>IF(D16="Tent",4000,IF(D16="Blender",2500,IF(D16="Action Figure",800,IF(D16="Novel",700,IF(D16="Sneakers",3000,IF(D16="Smartphone",7000,IF(D16="moisturizer",400,"No Product Found")))))))</f>
        <v>2500</v>
      </c>
      <c r="H16" s="4">
        <f t="shared" si="2"/>
        <v>266000</v>
      </c>
      <c r="I16" s="7">
        <f>H16-G16*E16</f>
        <v>76000</v>
      </c>
    </row>
    <row r="17" spans="1:9">
      <c r="A17" s="2">
        <v>44362</v>
      </c>
      <c r="B17" t="s">
        <v>11</v>
      </c>
      <c r="C17" t="s">
        <v>18</v>
      </c>
      <c r="D17" t="s">
        <v>21</v>
      </c>
      <c r="E17" s="3">
        <v>145</v>
      </c>
      <c r="F17" s="4">
        <f t="shared" si="0"/>
        <v>4000</v>
      </c>
      <c r="G17" s="4">
        <f>IF(D17="Tent",4000,IF(D17="Blender",2500,IF(D17="Action Figure",800,IF(D17="Novel",700,IF(D17="Sneakers",3000,IF(D17="Smartphone",7000,IF(D17="moisturizer",400,"No Product Found")))))))</f>
        <v>3000</v>
      </c>
      <c r="H17" s="4">
        <f t="shared" si="2"/>
        <v>580000</v>
      </c>
      <c r="I17" s="7">
        <f>H17-G17*E17</f>
        <v>145000</v>
      </c>
    </row>
    <row r="18" spans="1:9">
      <c r="A18" s="2">
        <v>44083</v>
      </c>
      <c r="B18" t="s">
        <v>8</v>
      </c>
      <c r="C18" t="s">
        <v>15</v>
      </c>
      <c r="D18" t="s">
        <v>26</v>
      </c>
      <c r="E18" s="3">
        <v>83</v>
      </c>
      <c r="F18" s="4">
        <f t="shared" si="0"/>
        <v>600</v>
      </c>
      <c r="G18" s="4">
        <f>IF(D18="Tent",4000,IF(D18="Blender",2500,IF(D18="Action Figure",800,IF(D18="Novel",700,IF(D18="Sneakers",3000,IF(D18="Smartphone",7000,IF(D18="moisturizer",400,"No Product Found")))))))</f>
        <v>400</v>
      </c>
      <c r="H18" s="4">
        <f t="shared" si="2"/>
        <v>49800</v>
      </c>
      <c r="I18" s="7">
        <f>H18-G18*E18</f>
        <v>16600</v>
      </c>
    </row>
    <row r="19" spans="1:9">
      <c r="A19" s="2">
        <v>44421</v>
      </c>
      <c r="B19" t="s">
        <v>20</v>
      </c>
      <c r="C19" t="s">
        <v>15</v>
      </c>
      <c r="D19" t="s">
        <v>19</v>
      </c>
      <c r="E19" s="3">
        <v>91</v>
      </c>
      <c r="F19" s="4">
        <f t="shared" si="0"/>
        <v>1000</v>
      </c>
      <c r="G19" s="4">
        <f>IF(D19="Tent",4000,IF(D19="Blender",2500,IF(D19="Action Figure",800,IF(D19="Novel",700,IF(D19="Sneakers",3000,IF(D19="Smartphone",7000,IF(D19="moisturizer",400,"No Product Found")))))))</f>
        <v>700</v>
      </c>
      <c r="H19" s="4">
        <f t="shared" si="2"/>
        <v>91000</v>
      </c>
      <c r="I19" s="7">
        <f>H19-G19*E19</f>
        <v>27300</v>
      </c>
    </row>
    <row r="20" spans="1:9">
      <c r="A20" s="2">
        <v>44070</v>
      </c>
      <c r="B20" t="s">
        <v>22</v>
      </c>
      <c r="C20" t="s">
        <v>9</v>
      </c>
      <c r="D20" t="s">
        <v>28</v>
      </c>
      <c r="E20" s="3">
        <v>108</v>
      </c>
      <c r="F20" s="4">
        <f t="shared" si="0"/>
        <v>10000</v>
      </c>
      <c r="G20" s="4">
        <f>IF(D20="Tent",4000,IF(D20="Blender",2500,IF(D20="Action Figure",800,IF(D20="Novel",700,IF(D20="Sneakers",3000,IF(D20="Smartphone",7000,IF(D20="moisturizer",400,"No Product Found")))))))</f>
        <v>7000</v>
      </c>
      <c r="H20" s="4">
        <f t="shared" si="2"/>
        <v>1080000</v>
      </c>
      <c r="I20" s="7">
        <f>H20-G20*E20</f>
        <v>324000</v>
      </c>
    </row>
    <row r="21" spans="1:9">
      <c r="A21" s="2">
        <v>44293</v>
      </c>
      <c r="B21" t="s">
        <v>14</v>
      </c>
      <c r="C21" t="s">
        <v>18</v>
      </c>
      <c r="D21" t="s">
        <v>21</v>
      </c>
      <c r="E21" s="3">
        <v>144</v>
      </c>
      <c r="F21" s="4">
        <f t="shared" si="0"/>
        <v>4000</v>
      </c>
      <c r="G21" s="4">
        <f>IF(D21="Tent",4000,IF(D21="Blender",2500,IF(D21="Action Figure",800,IF(D21="Novel",700,IF(D21="Sneakers",3000,IF(D21="Smartphone",7000,IF(D21="moisturizer",400,"No Product Found")))))))</f>
        <v>3000</v>
      </c>
      <c r="H21" s="4">
        <f t="shared" si="2"/>
        <v>576000</v>
      </c>
      <c r="I21" s="7">
        <f>H21-G21*E21</f>
        <v>144000</v>
      </c>
    </row>
    <row r="22" spans="1:9">
      <c r="A22" s="2">
        <v>43990</v>
      </c>
      <c r="B22" t="s">
        <v>20</v>
      </c>
      <c r="C22" t="s">
        <v>15</v>
      </c>
      <c r="D22" t="s">
        <v>26</v>
      </c>
      <c r="E22" s="3">
        <v>92</v>
      </c>
      <c r="F22" s="4">
        <f t="shared" si="0"/>
        <v>600</v>
      </c>
      <c r="G22" s="4">
        <f>IF(D22="Tent",4000,IF(D22="Blender",2500,IF(D22="Action Figure",800,IF(D22="Novel",700,IF(D22="Sneakers",3000,IF(D22="Smartphone",7000,IF(D22="moisturizer",400,"No Product Found")))))))</f>
        <v>400</v>
      </c>
      <c r="H22" s="4">
        <f t="shared" si="2"/>
        <v>55200</v>
      </c>
      <c r="I22" s="7">
        <f>H22-G22*E22</f>
        <v>18400</v>
      </c>
    </row>
    <row r="23" spans="1:9">
      <c r="A23" s="2">
        <v>44551</v>
      </c>
      <c r="B23" t="s">
        <v>24</v>
      </c>
      <c r="C23" t="s">
        <v>9</v>
      </c>
      <c r="D23" t="s">
        <v>10</v>
      </c>
      <c r="E23" s="3">
        <v>71</v>
      </c>
      <c r="F23" s="4">
        <f t="shared" si="0"/>
        <v>6000</v>
      </c>
      <c r="G23" s="4">
        <f>IF(D23="Tent",4000,IF(D23="Blender",2500,IF(D23="Action Figure",800,IF(D23="Novel",700,IF(D23="Sneakers",3000,IF(D23="Smartphone",7000,IF(D23="moisturizer",400,"No Product Found")))))))</f>
        <v>4000</v>
      </c>
      <c r="H23" s="4">
        <f t="shared" si="2"/>
        <v>426000</v>
      </c>
      <c r="I23" s="7">
        <f>H23-G23*E23</f>
        <v>142000</v>
      </c>
    </row>
    <row r="24" spans="1:9">
      <c r="A24" s="2">
        <v>44418</v>
      </c>
      <c r="B24" t="s">
        <v>8</v>
      </c>
      <c r="C24" t="s">
        <v>12</v>
      </c>
      <c r="D24" t="s">
        <v>26</v>
      </c>
      <c r="E24" s="3">
        <v>103</v>
      </c>
      <c r="F24" s="4">
        <f t="shared" si="0"/>
        <v>600</v>
      </c>
      <c r="G24" s="4">
        <f>IF(D24="Tent",4000,IF(D24="Blender",2500,IF(D24="Action Figure",800,IF(D24="Novel",700,IF(D24="Sneakers",3000,IF(D24="Smartphone",7000,IF(D24="moisturizer",400,"No Product Found")))))))</f>
        <v>400</v>
      </c>
      <c r="H24" s="4">
        <f t="shared" si="2"/>
        <v>61800</v>
      </c>
      <c r="I24" s="7">
        <f>H24-G24*E24</f>
        <v>20600</v>
      </c>
    </row>
    <row r="25" spans="1:9">
      <c r="A25" s="2">
        <v>44532</v>
      </c>
      <c r="B25" t="s">
        <v>27</v>
      </c>
      <c r="C25" t="s">
        <v>18</v>
      </c>
      <c r="D25" t="s">
        <v>19</v>
      </c>
      <c r="E25" s="3">
        <v>55</v>
      </c>
      <c r="F25" s="4">
        <f t="shared" si="0"/>
        <v>1000</v>
      </c>
      <c r="G25" s="4">
        <f>IF(D25="Tent",4000,IF(D25="Blender",2500,IF(D25="Action Figure",800,IF(D25="Novel",700,IF(D25="Sneakers",3000,IF(D25="Smartphone",7000,IF(D25="moisturizer",400,"No Product Found")))))))</f>
        <v>700</v>
      </c>
      <c r="H25" s="4">
        <f t="shared" si="2"/>
        <v>55000</v>
      </c>
      <c r="I25" s="7">
        <f>H25-G25*E25</f>
        <v>16500</v>
      </c>
    </row>
    <row r="26" spans="1:9">
      <c r="A26" s="2">
        <v>44438</v>
      </c>
      <c r="B26" t="s">
        <v>22</v>
      </c>
      <c r="C26" t="s">
        <v>12</v>
      </c>
      <c r="D26" t="s">
        <v>21</v>
      </c>
      <c r="E26" s="3">
        <v>93</v>
      </c>
      <c r="F26" s="4">
        <f t="shared" si="0"/>
        <v>4000</v>
      </c>
      <c r="G26" s="4">
        <f>IF(D26="Tent",4000,IF(D26="Blender",2500,IF(D26="Action Figure",800,IF(D26="Novel",700,IF(D26="Sneakers",3000,IF(D26="Smartphone",7000,IF(D26="moisturizer",400,"No Product Found")))))))</f>
        <v>3000</v>
      </c>
      <c r="H26" s="4">
        <f t="shared" si="2"/>
        <v>372000</v>
      </c>
      <c r="I26" s="7">
        <f>H26-G26*E26</f>
        <v>93000</v>
      </c>
    </row>
    <row r="27" spans="1:9">
      <c r="A27" s="2">
        <v>43971</v>
      </c>
      <c r="B27" t="s">
        <v>14</v>
      </c>
      <c r="C27" t="s">
        <v>15</v>
      </c>
      <c r="D27" t="s">
        <v>26</v>
      </c>
      <c r="E27" s="3">
        <v>143</v>
      </c>
      <c r="F27" s="4">
        <f t="shared" si="0"/>
        <v>600</v>
      </c>
      <c r="G27" s="4">
        <f>IF(D27="Tent",4000,IF(D27="Blender",2500,IF(D27="Action Figure",800,IF(D27="Novel",700,IF(D27="Sneakers",3000,IF(D27="Smartphone",7000,IF(D27="moisturizer",400,"No Product Found")))))))</f>
        <v>400</v>
      </c>
      <c r="H27" s="4">
        <f t="shared" si="2"/>
        <v>85800</v>
      </c>
      <c r="I27" s="7">
        <f>H27-G27*E27</f>
        <v>28600</v>
      </c>
    </row>
    <row r="28" spans="1:9">
      <c r="A28" s="2">
        <v>44452</v>
      </c>
      <c r="B28" t="s">
        <v>23</v>
      </c>
      <c r="C28" t="s">
        <v>9</v>
      </c>
      <c r="D28" t="s">
        <v>13</v>
      </c>
      <c r="E28" s="3">
        <v>143</v>
      </c>
      <c r="F28" s="4">
        <f t="shared" si="0"/>
        <v>3500</v>
      </c>
      <c r="G28" s="4">
        <f>IF(D28="Tent",4000,IF(D28="Blender",2500,IF(D28="Action Figure",800,IF(D28="Novel",700,IF(D28="Sneakers",3000,IF(D28="Smartphone",7000,IF(D28="moisturizer",400,"No Product Found")))))))</f>
        <v>2500</v>
      </c>
      <c r="H28" s="4">
        <f t="shared" si="2"/>
        <v>500500</v>
      </c>
      <c r="I28" s="7">
        <f>H28-G28*E28</f>
        <v>143000</v>
      </c>
    </row>
    <row r="29" spans="1:9">
      <c r="A29" s="2">
        <v>44496</v>
      </c>
      <c r="B29" t="s">
        <v>25</v>
      </c>
      <c r="C29" t="s">
        <v>18</v>
      </c>
      <c r="D29" t="s">
        <v>26</v>
      </c>
      <c r="E29" s="3">
        <v>99</v>
      </c>
      <c r="F29" s="4">
        <f t="shared" si="0"/>
        <v>600</v>
      </c>
      <c r="G29" s="4">
        <f>IF(D29="Tent",4000,IF(D29="Blender",2500,IF(D29="Action Figure",800,IF(D29="Novel",700,IF(D29="Sneakers",3000,IF(D29="Smartphone",7000,IF(D29="moisturizer",400,"No Product Found")))))))</f>
        <v>400</v>
      </c>
      <c r="H29" s="4">
        <f t="shared" si="2"/>
        <v>59400</v>
      </c>
      <c r="I29" s="7">
        <f>H29-G29*E29</f>
        <v>19800</v>
      </c>
    </row>
    <row r="30" spans="1:9">
      <c r="A30" s="2">
        <v>44187</v>
      </c>
      <c r="B30" t="s">
        <v>17</v>
      </c>
      <c r="C30" t="s">
        <v>9</v>
      </c>
      <c r="D30" t="s">
        <v>19</v>
      </c>
      <c r="E30" s="3">
        <v>120</v>
      </c>
      <c r="F30" s="4">
        <f t="shared" si="0"/>
        <v>1000</v>
      </c>
      <c r="G30" s="4">
        <f>IF(D30="Tent",4000,IF(D30="Blender",2500,IF(D30="Action Figure",800,IF(D30="Novel",700,IF(D30="Sneakers",3000,IF(D30="Smartphone",7000,IF(D30="moisturizer",400,"No Product Found")))))))</f>
        <v>700</v>
      </c>
      <c r="H30" s="4">
        <f t="shared" si="2"/>
        <v>120000</v>
      </c>
      <c r="I30" s="7">
        <f>H30-G30*E30</f>
        <v>36000</v>
      </c>
    </row>
    <row r="31" spans="1:9">
      <c r="A31" s="2">
        <v>44405</v>
      </c>
      <c r="B31" t="s">
        <v>11</v>
      </c>
      <c r="C31" t="s">
        <v>15</v>
      </c>
      <c r="D31" t="s">
        <v>13</v>
      </c>
      <c r="E31" s="3">
        <v>66</v>
      </c>
      <c r="F31" s="4">
        <f t="shared" si="0"/>
        <v>3500</v>
      </c>
      <c r="G31" s="4">
        <f>IF(D31="Tent",4000,IF(D31="Blender",2500,IF(D31="Action Figure",800,IF(D31="Novel",700,IF(D31="Sneakers",3000,IF(D31="Smartphone",7000,IF(D31="moisturizer",400,"No Product Found")))))))</f>
        <v>2500</v>
      </c>
      <c r="H31" s="4">
        <f t="shared" si="2"/>
        <v>231000</v>
      </c>
      <c r="I31" s="7">
        <f>H31-G31*E31</f>
        <v>66000</v>
      </c>
    </row>
    <row r="32" spans="1:9">
      <c r="A32" s="2">
        <v>44103</v>
      </c>
      <c r="B32" t="s">
        <v>25</v>
      </c>
      <c r="C32" t="s">
        <v>18</v>
      </c>
      <c r="D32" t="s">
        <v>16</v>
      </c>
      <c r="E32" s="3">
        <v>88</v>
      </c>
      <c r="F32" s="4">
        <f t="shared" si="0"/>
        <v>1200</v>
      </c>
      <c r="G32" s="4">
        <f>IF(D32="Tent",4000,IF(D32="Blender",2500,IF(D32="Action Figure",800,IF(D32="Novel",700,IF(D32="Sneakers",3000,IF(D32="Smartphone",7000,IF(D32="moisturizer",400,"No Product Found")))))))</f>
        <v>800</v>
      </c>
      <c r="H32" s="4">
        <f t="shared" si="2"/>
        <v>105600</v>
      </c>
      <c r="I32" s="7">
        <f>H32-G32*E32</f>
        <v>35200</v>
      </c>
    </row>
    <row r="33" spans="1:9">
      <c r="A33" s="2">
        <v>44126</v>
      </c>
      <c r="B33" t="s">
        <v>17</v>
      </c>
      <c r="C33" t="s">
        <v>12</v>
      </c>
      <c r="D33" t="s">
        <v>28</v>
      </c>
      <c r="E33" s="3">
        <v>127</v>
      </c>
      <c r="F33" s="4">
        <f t="shared" si="0"/>
        <v>10000</v>
      </c>
      <c r="G33" s="4">
        <f>IF(D33="Tent",4000,IF(D33="Blender",2500,IF(D33="Action Figure",800,IF(D33="Novel",700,IF(D33="Sneakers",3000,IF(D33="Smartphone",7000,IF(D33="moisturizer",400,"No Product Found")))))))</f>
        <v>7000</v>
      </c>
      <c r="H33" s="4">
        <f t="shared" si="2"/>
        <v>1270000</v>
      </c>
      <c r="I33" s="7">
        <f>H33-G33*E33</f>
        <v>381000</v>
      </c>
    </row>
    <row r="34" spans="1:9">
      <c r="A34" s="2">
        <v>43970</v>
      </c>
      <c r="B34" t="s">
        <v>20</v>
      </c>
      <c r="C34" t="s">
        <v>9</v>
      </c>
      <c r="D34" t="s">
        <v>21</v>
      </c>
      <c r="E34" s="3">
        <v>67</v>
      </c>
      <c r="F34" s="4">
        <f t="shared" si="0"/>
        <v>4000</v>
      </c>
      <c r="G34" s="4">
        <f>IF(D34="Tent",4000,IF(D34="Blender",2500,IF(D34="Action Figure",800,IF(D34="Novel",700,IF(D34="Sneakers",3000,IF(D34="Smartphone",7000,IF(D34="moisturizer",400,"No Product Found")))))))</f>
        <v>3000</v>
      </c>
      <c r="H34" s="4">
        <f t="shared" si="2"/>
        <v>268000</v>
      </c>
      <c r="I34" s="7">
        <f>H34-G34*E34</f>
        <v>67000</v>
      </c>
    </row>
    <row r="35" spans="1:9">
      <c r="A35" s="2">
        <v>44536</v>
      </c>
      <c r="B35" t="s">
        <v>11</v>
      </c>
      <c r="C35" t="s">
        <v>12</v>
      </c>
      <c r="D35" t="s">
        <v>16</v>
      </c>
      <c r="E35" s="3">
        <v>67</v>
      </c>
      <c r="F35" s="4">
        <f t="shared" si="0"/>
        <v>1200</v>
      </c>
      <c r="G35" s="4">
        <f>IF(D35="Tent",4000,IF(D35="Blender",2500,IF(D35="Action Figure",800,IF(D35="Novel",700,IF(D35="Sneakers",3000,IF(D35="Smartphone",7000,IF(D35="moisturizer",400,"No Product Found")))))))</f>
        <v>800</v>
      </c>
      <c r="H35" s="4">
        <f t="shared" si="2"/>
        <v>80400</v>
      </c>
      <c r="I35" s="7">
        <f>H35-G35*E35</f>
        <v>26800</v>
      </c>
    </row>
    <row r="36" spans="1:9">
      <c r="A36" s="2">
        <v>44069</v>
      </c>
      <c r="B36" t="s">
        <v>27</v>
      </c>
      <c r="C36" t="s">
        <v>15</v>
      </c>
      <c r="D36" t="s">
        <v>19</v>
      </c>
      <c r="E36" s="3">
        <v>149</v>
      </c>
      <c r="F36" s="4">
        <f t="shared" si="0"/>
        <v>1000</v>
      </c>
      <c r="G36" s="4">
        <f>IF(D36="Tent",4000,IF(D36="Blender",2500,IF(D36="Action Figure",800,IF(D36="Novel",700,IF(D36="Sneakers",3000,IF(D36="Smartphone",7000,IF(D36="moisturizer",400,"No Product Found")))))))</f>
        <v>700</v>
      </c>
      <c r="H36" s="4">
        <f t="shared" si="2"/>
        <v>149000</v>
      </c>
      <c r="I36" s="7">
        <f>H36-G36*E36</f>
        <v>44700</v>
      </c>
    </row>
    <row r="37" spans="1:9">
      <c r="A37" s="2">
        <v>44378</v>
      </c>
      <c r="B37" t="s">
        <v>20</v>
      </c>
      <c r="C37" t="s">
        <v>18</v>
      </c>
      <c r="D37" t="s">
        <v>26</v>
      </c>
      <c r="E37" s="3">
        <v>104</v>
      </c>
      <c r="F37" s="4">
        <f t="shared" si="0"/>
        <v>600</v>
      </c>
      <c r="G37" s="4">
        <f>IF(D37="Tent",4000,IF(D37="Blender",2500,IF(D37="Action Figure",800,IF(D37="Novel",700,IF(D37="Sneakers",3000,IF(D37="Smartphone",7000,IF(D37="moisturizer",400,"No Product Found")))))))</f>
        <v>400</v>
      </c>
      <c r="H37" s="4">
        <f t="shared" si="2"/>
        <v>62400</v>
      </c>
      <c r="I37" s="7">
        <f>H37-G37*E37</f>
        <v>20800</v>
      </c>
    </row>
    <row r="38" spans="1:9">
      <c r="A38" s="2">
        <v>44404</v>
      </c>
      <c r="B38" t="s">
        <v>24</v>
      </c>
      <c r="C38" t="s">
        <v>9</v>
      </c>
      <c r="D38" t="s">
        <v>26</v>
      </c>
      <c r="E38" s="3">
        <v>57</v>
      </c>
      <c r="F38" s="4">
        <f t="shared" si="0"/>
        <v>600</v>
      </c>
      <c r="G38" s="4">
        <f>IF(D38="Tent",4000,IF(D38="Blender",2500,IF(D38="Action Figure",800,IF(D38="Novel",700,IF(D38="Sneakers",3000,IF(D38="Smartphone",7000,IF(D38="moisturizer",400,"No Product Found")))))))</f>
        <v>400</v>
      </c>
      <c r="H38" s="4">
        <f t="shared" si="2"/>
        <v>34200</v>
      </c>
      <c r="I38" s="7">
        <f>H38-G38*E38</f>
        <v>11400</v>
      </c>
    </row>
    <row r="39" spans="1:9">
      <c r="A39" s="2">
        <v>44109</v>
      </c>
      <c r="B39" t="s">
        <v>14</v>
      </c>
      <c r="C39" t="s">
        <v>12</v>
      </c>
      <c r="D39" t="s">
        <v>26</v>
      </c>
      <c r="E39" s="3">
        <v>90</v>
      </c>
      <c r="F39" s="4">
        <f t="shared" si="0"/>
        <v>600</v>
      </c>
      <c r="G39" s="4">
        <f>IF(D39="Tent",4000,IF(D39="Blender",2500,IF(D39="Action Figure",800,IF(D39="Novel",700,IF(D39="Sneakers",3000,IF(D39="Smartphone",7000,IF(D39="moisturizer",400,"No Product Found")))))))</f>
        <v>400</v>
      </c>
      <c r="H39" s="4">
        <f t="shared" si="2"/>
        <v>54000</v>
      </c>
      <c r="I39" s="7">
        <f>H39-G39*E39</f>
        <v>18000</v>
      </c>
    </row>
    <row r="40" spans="1:9">
      <c r="A40" s="2">
        <v>44076</v>
      </c>
      <c r="B40" t="s">
        <v>22</v>
      </c>
      <c r="C40" t="s">
        <v>15</v>
      </c>
      <c r="D40" t="s">
        <v>26</v>
      </c>
      <c r="E40" s="3">
        <v>67</v>
      </c>
      <c r="F40" s="4">
        <f t="shared" si="0"/>
        <v>600</v>
      </c>
      <c r="G40" s="4">
        <f>IF(D40="Tent",4000,IF(D40="Blender",2500,IF(D40="Action Figure",800,IF(D40="Novel",700,IF(D40="Sneakers",3000,IF(D40="Smartphone",7000,IF(D40="moisturizer",400,"No Product Found")))))))</f>
        <v>400</v>
      </c>
      <c r="H40" s="4">
        <f t="shared" si="2"/>
        <v>40200</v>
      </c>
      <c r="I40" s="7">
        <f>H40-G40*E40</f>
        <v>13400</v>
      </c>
    </row>
    <row r="41" spans="1:9">
      <c r="A41" s="2">
        <v>44441</v>
      </c>
      <c r="B41" t="s">
        <v>8</v>
      </c>
      <c r="C41" t="s">
        <v>18</v>
      </c>
      <c r="D41" t="s">
        <v>21</v>
      </c>
      <c r="E41" s="3">
        <v>127</v>
      </c>
      <c r="F41" s="4">
        <f t="shared" si="0"/>
        <v>4000</v>
      </c>
      <c r="G41" s="4">
        <f>IF(D41="Tent",4000,IF(D41="Blender",2500,IF(D41="Action Figure",800,IF(D41="Novel",700,IF(D41="Sneakers",3000,IF(D41="Smartphone",7000,IF(D41="moisturizer",400,"No Product Found")))))))</f>
        <v>3000</v>
      </c>
      <c r="H41" s="4">
        <f t="shared" si="2"/>
        <v>508000</v>
      </c>
      <c r="I41" s="7">
        <f>H41-G41*E41</f>
        <v>127000</v>
      </c>
    </row>
    <row r="42" spans="1:9">
      <c r="A42" s="2">
        <v>44299</v>
      </c>
      <c r="B42" t="s">
        <v>22</v>
      </c>
      <c r="C42" t="s">
        <v>9</v>
      </c>
      <c r="D42" t="s">
        <v>19</v>
      </c>
      <c r="E42" s="3">
        <v>108</v>
      </c>
      <c r="F42" s="4">
        <f t="shared" si="0"/>
        <v>1000</v>
      </c>
      <c r="G42" s="4">
        <f>IF(D42="Tent",4000,IF(D42="Blender",2500,IF(D42="Action Figure",800,IF(D42="Novel",700,IF(D42="Sneakers",3000,IF(D42="Smartphone",7000,IF(D42="moisturizer",400,"No Product Found")))))))</f>
        <v>700</v>
      </c>
      <c r="H42" s="4">
        <f t="shared" si="2"/>
        <v>108000</v>
      </c>
      <c r="I42" s="7">
        <f>H42-G42*E42</f>
        <v>32400</v>
      </c>
    </row>
    <row r="43" spans="1:9">
      <c r="A43" s="2">
        <v>44322</v>
      </c>
      <c r="B43" t="s">
        <v>14</v>
      </c>
      <c r="C43" t="s">
        <v>12</v>
      </c>
      <c r="D43" t="s">
        <v>13</v>
      </c>
      <c r="E43" s="3">
        <v>66</v>
      </c>
      <c r="F43" s="4">
        <f t="shared" si="0"/>
        <v>3500</v>
      </c>
      <c r="G43" s="4">
        <f>IF(D43="Tent",4000,IF(D43="Blender",2500,IF(D43="Action Figure",800,IF(D43="Novel",700,IF(D43="Sneakers",3000,IF(D43="Smartphone",7000,IF(D43="moisturizer",400,"No Product Found")))))))</f>
        <v>2500</v>
      </c>
      <c r="H43" s="4">
        <f t="shared" si="2"/>
        <v>231000</v>
      </c>
      <c r="I43" s="7">
        <f>H43-G43*E43</f>
        <v>66000</v>
      </c>
    </row>
    <row r="44" spans="1:9">
      <c r="A44" s="2">
        <v>44211</v>
      </c>
      <c r="B44" t="s">
        <v>8</v>
      </c>
      <c r="C44" t="s">
        <v>18</v>
      </c>
      <c r="D44" t="s">
        <v>10</v>
      </c>
      <c r="E44" s="3">
        <v>78</v>
      </c>
      <c r="F44" s="4">
        <f t="shared" si="0"/>
        <v>6000</v>
      </c>
      <c r="G44" s="4">
        <f>IF(D44="Tent",4000,IF(D44="Blender",2500,IF(D44="Action Figure",800,IF(D44="Novel",700,IF(D44="Sneakers",3000,IF(D44="Smartphone",7000,IF(D44="moisturizer",400,"No Product Found")))))))</f>
        <v>4000</v>
      </c>
      <c r="H44" s="4">
        <f t="shared" si="2"/>
        <v>468000</v>
      </c>
      <c r="I44" s="7">
        <f>H44-G44*E44</f>
        <v>156000</v>
      </c>
    </row>
    <row r="45" spans="1:9">
      <c r="A45" s="2">
        <v>44070</v>
      </c>
      <c r="B45" t="s">
        <v>24</v>
      </c>
      <c r="C45" t="s">
        <v>15</v>
      </c>
      <c r="D45" t="s">
        <v>19</v>
      </c>
      <c r="E45" s="3">
        <v>69</v>
      </c>
      <c r="F45" s="4">
        <f t="shared" si="0"/>
        <v>1000</v>
      </c>
      <c r="G45" s="4">
        <f>IF(D45="Tent",4000,IF(D45="Blender",2500,IF(D45="Action Figure",800,IF(D45="Novel",700,IF(D45="Sneakers",3000,IF(D45="Smartphone",7000,IF(D45="moisturizer",400,"No Product Found")))))))</f>
        <v>700</v>
      </c>
      <c r="H45" s="4">
        <f t="shared" si="2"/>
        <v>69000</v>
      </c>
      <c r="I45" s="7">
        <f>H45-G45*E45</f>
        <v>20700</v>
      </c>
    </row>
    <row r="46" spans="1:9">
      <c r="A46" s="2">
        <v>44232</v>
      </c>
      <c r="B46" t="s">
        <v>20</v>
      </c>
      <c r="C46" t="s">
        <v>9</v>
      </c>
      <c r="D46" t="s">
        <v>16</v>
      </c>
      <c r="E46" s="3">
        <v>59</v>
      </c>
      <c r="F46" s="4">
        <f t="shared" si="0"/>
        <v>1200</v>
      </c>
      <c r="G46" s="4">
        <f>IF(D46="Tent",4000,IF(D46="Blender",2500,IF(D46="Action Figure",800,IF(D46="Novel",700,IF(D46="Sneakers",3000,IF(D46="Smartphone",7000,IF(D46="moisturizer",400,"No Product Found")))))))</f>
        <v>800</v>
      </c>
      <c r="H46" s="4">
        <f t="shared" si="2"/>
        <v>70800</v>
      </c>
      <c r="I46" s="7">
        <f>H46-G46*E46</f>
        <v>23600</v>
      </c>
    </row>
    <row r="47" spans="1:9">
      <c r="A47" s="2">
        <v>44517</v>
      </c>
      <c r="B47" t="s">
        <v>27</v>
      </c>
      <c r="C47" t="s">
        <v>15</v>
      </c>
      <c r="D47" t="s">
        <v>26</v>
      </c>
      <c r="E47" s="3">
        <v>109</v>
      </c>
      <c r="F47" s="4">
        <f t="shared" si="0"/>
        <v>600</v>
      </c>
      <c r="G47" s="4">
        <f>IF(D47="Tent",4000,IF(D47="Blender",2500,IF(D47="Action Figure",800,IF(D47="Novel",700,IF(D47="Sneakers",3000,IF(D47="Smartphone",7000,IF(D47="moisturizer",400,"No Product Found")))))))</f>
        <v>400</v>
      </c>
      <c r="H47" s="4">
        <f t="shared" si="2"/>
        <v>65400</v>
      </c>
      <c r="I47" s="7">
        <f>H47-G47*E47</f>
        <v>21800</v>
      </c>
    </row>
    <row r="48" spans="1:9">
      <c r="A48" s="2">
        <v>44193</v>
      </c>
      <c r="B48" t="s">
        <v>25</v>
      </c>
      <c r="C48" t="s">
        <v>12</v>
      </c>
      <c r="D48" t="s">
        <v>21</v>
      </c>
      <c r="E48" s="3">
        <v>61</v>
      </c>
      <c r="F48" s="4">
        <f t="shared" si="0"/>
        <v>4000</v>
      </c>
      <c r="G48" s="4">
        <f>IF(D48="Tent",4000,IF(D48="Blender",2500,IF(D48="Action Figure",800,IF(D48="Novel",700,IF(D48="Sneakers",3000,IF(D48="Smartphone",7000,IF(D48="moisturizer",400,"No Product Found")))))))</f>
        <v>3000</v>
      </c>
      <c r="H48" s="4">
        <f t="shared" si="2"/>
        <v>244000</v>
      </c>
      <c r="I48" s="7">
        <f>H48-G48*E48</f>
        <v>61000</v>
      </c>
    </row>
    <row r="49" spans="1:9">
      <c r="A49" s="2">
        <v>44496</v>
      </c>
      <c r="B49" t="s">
        <v>20</v>
      </c>
      <c r="C49" t="s">
        <v>18</v>
      </c>
      <c r="D49" t="s">
        <v>26</v>
      </c>
      <c r="E49" s="3">
        <v>130</v>
      </c>
      <c r="F49" s="4">
        <f t="shared" si="0"/>
        <v>600</v>
      </c>
      <c r="G49" s="4">
        <f>IF(D49="Tent",4000,IF(D49="Blender",2500,IF(D49="Action Figure",800,IF(D49="Novel",700,IF(D49="Sneakers",3000,IF(D49="Smartphone",7000,IF(D49="moisturizer",400,"No Product Found")))))))</f>
        <v>400</v>
      </c>
      <c r="H49" s="4">
        <f t="shared" si="2"/>
        <v>78000</v>
      </c>
      <c r="I49" s="7">
        <f>H49-G49*E49</f>
        <v>26000</v>
      </c>
    </row>
    <row r="50" spans="1:9">
      <c r="A50" s="2">
        <v>44502</v>
      </c>
      <c r="B50" t="s">
        <v>17</v>
      </c>
      <c r="C50" t="s">
        <v>15</v>
      </c>
      <c r="D50" t="s">
        <v>13</v>
      </c>
      <c r="E50" s="3">
        <v>60</v>
      </c>
      <c r="F50" s="4">
        <f t="shared" si="0"/>
        <v>3500</v>
      </c>
      <c r="G50" s="4">
        <f>IF(D50="Tent",4000,IF(D50="Blender",2500,IF(D50="Action Figure",800,IF(D50="Novel",700,IF(D50="Sneakers",3000,IF(D50="Smartphone",7000,IF(D50="moisturizer",400,"No Product Found")))))))</f>
        <v>2500</v>
      </c>
      <c r="H50" s="4">
        <f t="shared" si="2"/>
        <v>210000</v>
      </c>
      <c r="I50" s="7">
        <f>H50-G50*E50</f>
        <v>60000</v>
      </c>
    </row>
    <row r="51" spans="1:9">
      <c r="A51" s="2">
        <v>43958</v>
      </c>
      <c r="B51" t="s">
        <v>11</v>
      </c>
      <c r="C51" t="s">
        <v>12</v>
      </c>
      <c r="D51" t="s">
        <v>10</v>
      </c>
      <c r="E51" s="3">
        <v>73</v>
      </c>
      <c r="F51" s="4">
        <f t="shared" si="0"/>
        <v>6000</v>
      </c>
      <c r="G51" s="4">
        <f>IF(D51="Tent",4000,IF(D51="Blender",2500,IF(D51="Action Figure",800,IF(D51="Novel",700,IF(D51="Sneakers",3000,IF(D51="Smartphone",7000,IF(D51="moisturizer",400,"No Product Found")))))))</f>
        <v>4000</v>
      </c>
      <c r="H51" s="4">
        <f t="shared" si="2"/>
        <v>438000</v>
      </c>
      <c r="I51" s="7">
        <f>H51-G51*E51</f>
        <v>146000</v>
      </c>
    </row>
    <row r="52" spans="1:9">
      <c r="I52" s="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L41" sqref="L41"/>
    </sheetView>
  </sheetViews>
  <sheetFormatPr defaultRowHeight="14.4"/>
  <cols>
    <col min="1" max="16384" width="8.79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 pivot table</vt:lpstr>
      <vt:lpstr>SalesData</vt:lpstr>
      <vt:lpstr>sales 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Asus</cp:lastModifiedBy>
  <dcterms:created xsi:type="dcterms:W3CDTF">2024-05-30T14:35:02Z</dcterms:created>
  <dcterms:modified xsi:type="dcterms:W3CDTF">2025-02-17T04:05:46Z</dcterms:modified>
</cp:coreProperties>
</file>