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0" activeTab="0" autoFilterDateGrouping="1"/>
  </bookViews>
  <sheets>
    <sheet name="Feuil1" sheetId="1" state="visible" r:id="rId1"/>
  </sheets>
  <definedNames/>
  <calcPr calcId="152511"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
      <sz val="11"/>
      <scheme val="minor"/>
    </font>
    <font>
      <name val="Calibri"/>
      <family val="2"/>
      <b val="1"/>
      <color theme="0"/>
      <sz val="12"/>
      <scheme val="minor"/>
    </font>
    <font>
      <name val="Century Gothic"/>
      <family val="2"/>
      <b val="1"/>
      <color theme="0"/>
      <sz val="10"/>
    </font>
    <font>
      <name val="Century Gothic"/>
      <family val="2"/>
      <b val="1"/>
      <color theme="0"/>
      <sz val="14"/>
    </font>
    <font>
      <name val="Century Gothic"/>
      <family val="2"/>
      <b val="1"/>
      <color theme="1"/>
      <sz val="10"/>
    </font>
    <font>
      <name val="Calibri"/>
      <family val="2"/>
      <color theme="10"/>
      <sz val="11"/>
      <u val="single"/>
      <scheme val="minor"/>
    </font>
    <font>
      <name val="Century Gothic"/>
      <family val="2"/>
      <color theme="10"/>
      <sz val="10"/>
      <u val="single"/>
    </font>
    <font>
      <name val="Century Gothic"/>
      <family val="2"/>
      <color theme="1"/>
      <sz val="10"/>
    </font>
    <font>
      <name val="Calibri"/>
      <family val="2"/>
      <color theme="10"/>
      <sz val="12"/>
      <u val="single"/>
      <scheme val="minor"/>
    </font>
    <font>
      <name val="Century GOTHIC"/>
      <color theme="1"/>
      <sz val="10"/>
    </font>
    <font>
      <name val="Century Gothic"/>
      <color rgb="FF000000"/>
      <sz val="10"/>
    </font>
    <font>
      <name val="Calibri"/>
      <family val="2"/>
      <color theme="1"/>
      <sz val="10"/>
      <scheme val="minor"/>
    </font>
    <font>
      <name val="Century Gothic"/>
      <b val="1"/>
      <color theme="1"/>
      <sz val="10"/>
    </font>
  </fonts>
  <fills count="6">
    <fill>
      <patternFill/>
    </fill>
    <fill>
      <patternFill patternType="gray125"/>
    </fill>
    <fill>
      <patternFill patternType="solid">
        <fgColor rgb="FF0070C0"/>
        <bgColor indexed="64"/>
      </patternFill>
    </fill>
    <fill>
      <patternFill patternType="solid">
        <fgColor rgb="FF00B050"/>
        <bgColor indexed="64"/>
      </patternFill>
    </fill>
    <fill>
      <patternFill patternType="solid">
        <fgColor theme="2" tint="-0.09997863704336681"/>
        <bgColor indexed="64"/>
      </patternFill>
    </fill>
    <fill>
      <patternFill patternType="solid">
        <fgColor theme="0" tint="-0.149998474074526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diagonal/>
    </border>
  </borders>
  <cellStyleXfs count="4">
    <xf numFmtId="0" fontId="1" fillId="0" borderId="0"/>
    <xf numFmtId="0" fontId="1" fillId="0" borderId="0"/>
    <xf numFmtId="0" fontId="6" fillId="0" borderId="0"/>
    <xf numFmtId="0" fontId="9" fillId="0" borderId="0"/>
  </cellStyleXfs>
  <cellXfs count="47">
    <xf numFmtId="0" fontId="0" fillId="0" borderId="0" pivotButton="0" quotePrefix="0" xfId="0"/>
    <xf numFmtId="0" fontId="8" fillId="0" borderId="0" applyAlignment="1" pivotButton="0" quotePrefix="0" xfId="1">
      <alignment horizontal="left" vertical="top" wrapText="1"/>
    </xf>
    <xf numFmtId="0" fontId="8" fillId="0" borderId="0" applyAlignment="1" pivotButton="0" quotePrefix="1" xfId="1">
      <alignment horizontal="left" vertical="top" wrapText="1"/>
    </xf>
    <xf numFmtId="0" fontId="8" fillId="0" borderId="0" applyAlignment="1" pivotButton="0" quotePrefix="1" xfId="1">
      <alignment horizontal="left" vertical="top" wrapText="1"/>
    </xf>
    <xf numFmtId="0" fontId="0" fillId="0" borderId="0" applyAlignment="1" pivotButton="0" quotePrefix="1" xfId="0">
      <alignment horizontal="left" vertical="top" wrapText="1"/>
    </xf>
    <xf numFmtId="0" fontId="0" fillId="0" borderId="0" applyAlignment="1" pivotButton="0" quotePrefix="0" xfId="0">
      <alignment horizontal="left" vertical="top" wrapText="1"/>
    </xf>
    <xf numFmtId="49" fontId="0" fillId="0" borderId="0" applyAlignment="1" pivotButton="0" quotePrefix="0" xfId="0">
      <alignment horizontal="left" vertical="top" wrapText="1"/>
    </xf>
    <xf numFmtId="49" fontId="2" fillId="2" borderId="0" applyAlignment="1" pivotButton="0" quotePrefix="0" xfId="0">
      <alignment horizontal="left" vertical="top"/>
    </xf>
    <xf numFmtId="0" fontId="2" fillId="2" borderId="0" applyAlignment="1" pivotButton="0" quotePrefix="0" xfId="0">
      <alignment horizontal="left" vertical="top"/>
    </xf>
    <xf numFmtId="0" fontId="3" fillId="2" borderId="1" applyAlignment="1" pivotButton="0" quotePrefix="0" xfId="1">
      <alignment horizontal="left" vertical="top" wrapText="1"/>
    </xf>
    <xf numFmtId="49" fontId="0" fillId="0" borderId="0" applyAlignment="1" pivotButton="0" quotePrefix="0" xfId="0">
      <alignment horizontal="left" vertical="top"/>
    </xf>
    <xf numFmtId="0" fontId="0" fillId="0" borderId="0" applyAlignment="1" pivotButton="0" quotePrefix="0" xfId="0">
      <alignment horizontal="left" vertical="top"/>
    </xf>
    <xf numFmtId="0" fontId="8" fillId="0" borderId="0" applyAlignment="1" pivotButton="0" quotePrefix="0" xfId="1">
      <alignment horizontal="left" vertical="top"/>
    </xf>
    <xf numFmtId="0" fontId="9" fillId="4" borderId="2" applyAlignment="1" pivotButton="0" quotePrefix="0" xfId="3">
      <alignment horizontal="left" vertical="top"/>
    </xf>
    <xf numFmtId="0" fontId="8" fillId="0" borderId="0" applyAlignment="1" pivotButton="0" quotePrefix="1" xfId="1">
      <alignment horizontal="left" vertical="top"/>
    </xf>
    <xf numFmtId="0" fontId="5" fillId="4" borderId="0" applyAlignment="1" pivotButton="0" quotePrefix="0" xfId="1">
      <alignment horizontal="left" vertical="top" wrapText="1"/>
    </xf>
    <xf numFmtId="0" fontId="9" fillId="4" borderId="0" applyAlignment="1" pivotButton="0" quotePrefix="0" xfId="3">
      <alignment horizontal="left" vertical="top" wrapText="1"/>
    </xf>
    <xf numFmtId="0" fontId="10" fillId="0" borderId="0" applyAlignment="1" pivotButton="0" quotePrefix="1" xfId="1">
      <alignment horizontal="left" vertical="top" wrapText="1"/>
    </xf>
    <xf numFmtId="0" fontId="5" fillId="0" borderId="0" applyAlignment="1" pivotButton="0" quotePrefix="1" xfId="1">
      <alignment horizontal="left" vertical="top" wrapText="1"/>
    </xf>
    <xf numFmtId="0" fontId="5" fillId="0" borderId="0" applyAlignment="1" pivotButton="0" quotePrefix="0" xfId="1">
      <alignment horizontal="left" vertical="top" wrapText="1"/>
    </xf>
    <xf numFmtId="0" fontId="7" fillId="4" borderId="0" applyAlignment="1" pivotButton="0" quotePrefix="0" xfId="2">
      <alignment horizontal="left" vertical="top"/>
    </xf>
    <xf numFmtId="49" fontId="0" fillId="0" borderId="0" applyAlignment="1" pivotButton="0" quotePrefix="1" xfId="0">
      <alignment horizontal="left" vertical="top" wrapText="1"/>
    </xf>
    <xf numFmtId="0" fontId="8" fillId="0" borderId="0" applyAlignment="1" pivotButton="0" quotePrefix="0" xfId="1">
      <alignment horizontal="left" vertical="top" wrapText="1"/>
    </xf>
    <xf numFmtId="0" fontId="8" fillId="0" borderId="0" applyAlignment="1" pivotButton="0" quotePrefix="0" xfId="1">
      <alignment horizontal="left" vertical="top"/>
    </xf>
    <xf numFmtId="0" fontId="8" fillId="0" borderId="0" applyAlignment="1" pivotButton="0" quotePrefix="1" xfId="1">
      <alignment horizontal="left" vertical="top"/>
    </xf>
    <xf numFmtId="0" fontId="9" fillId="4" borderId="0" applyAlignment="1" pivotButton="0" quotePrefix="0" xfId="3">
      <alignment horizontal="left" vertical="top"/>
    </xf>
    <xf numFmtId="0" fontId="8" fillId="0" borderId="0" applyAlignment="1" pivotButton="0" quotePrefix="1" xfId="1">
      <alignment horizontal="left" vertical="top" wrapText="1"/>
    </xf>
    <xf numFmtId="0" fontId="10" fillId="0" borderId="0" applyAlignment="1" pivotButton="0" quotePrefix="0" xfId="0">
      <alignment horizontal="left" vertical="top" wrapText="1"/>
    </xf>
    <xf numFmtId="0" fontId="11" fillId="0" borderId="0" applyAlignment="1" pivotButton="0" quotePrefix="1" xfId="0">
      <alignment horizontal="left" vertical="top" wrapText="1"/>
    </xf>
    <xf numFmtId="0" fontId="8" fillId="0" borderId="0" applyAlignment="1" pivotButton="0" quotePrefix="0" xfId="1">
      <alignment horizontal="left" vertical="top"/>
    </xf>
    <xf numFmtId="0" fontId="8" fillId="0" borderId="0" applyAlignment="1" pivotButton="0" quotePrefix="1" xfId="1">
      <alignment horizontal="left" vertical="top"/>
    </xf>
    <xf numFmtId="0" fontId="4" fillId="3" borderId="0" applyAlignment="1" pivotButton="0" quotePrefix="1" xfId="1">
      <alignment horizontal="left" vertical="top" wrapText="1"/>
    </xf>
    <xf numFmtId="0" fontId="4" fillId="3" borderId="0" applyAlignment="1" pivotButton="0" quotePrefix="0" xfId="1">
      <alignment horizontal="left" vertical="top" wrapText="1"/>
    </xf>
    <xf numFmtId="49" fontId="5" fillId="5" borderId="0" applyAlignment="1" pivotButton="0" quotePrefix="0" xfId="1">
      <alignment horizontal="left" vertical="top" wrapText="1"/>
    </xf>
    <xf numFmtId="49" fontId="5" fillId="4" borderId="0" applyAlignment="1" pivotButton="0" quotePrefix="0" xfId="1">
      <alignment horizontal="left" vertical="top" wrapText="1"/>
    </xf>
    <xf numFmtId="0" fontId="8" fillId="0" borderId="0" applyAlignment="1" pivotButton="0" quotePrefix="0" xfId="1">
      <alignment horizontal="left" vertical="top" wrapText="1"/>
    </xf>
    <xf numFmtId="0" fontId="12" fillId="0" borderId="0" applyAlignment="1" pivotButton="0" quotePrefix="0" xfId="0">
      <alignment horizontal="left" vertical="top" wrapText="1"/>
    </xf>
    <xf numFmtId="0" fontId="0" fillId="0" borderId="0" applyAlignment="1" pivotButton="0" quotePrefix="1" xfId="0">
      <alignment horizontal="left" vertical="top"/>
    </xf>
    <xf numFmtId="0" fontId="13" fillId="4" borderId="0" applyAlignment="1" pivotButton="0" quotePrefix="0" xfId="1">
      <alignment horizontal="left" vertical="top" wrapText="1"/>
    </xf>
    <xf numFmtId="0" fontId="0" fillId="0" borderId="0" applyAlignment="1" pivotButton="0" quotePrefix="1" xfId="0">
      <alignment horizontal="left" vertical="top"/>
    </xf>
    <xf numFmtId="49" fontId="13" fillId="5" borderId="0" applyAlignment="1" pivotButton="0" quotePrefix="0" xfId="1">
      <alignment horizontal="left" vertical="top" wrapText="1"/>
    </xf>
    <xf numFmtId="0" fontId="0" fillId="0" borderId="0" applyAlignment="1" pivotButton="0" quotePrefix="1" xfId="0">
      <alignment horizontal="left" vertical="top" wrapText="1"/>
    </xf>
    <xf numFmtId="0" fontId="0" fillId="0" borderId="0" applyAlignment="1" pivotButton="0" quotePrefix="0" xfId="0">
      <alignment horizontal="left" vertical="top" wrapText="1"/>
    </xf>
    <xf numFmtId="0" fontId="10" fillId="0" borderId="0" applyAlignment="1" pivotButton="0" quotePrefix="1" xfId="0">
      <alignment horizontal="left" vertical="top" wrapText="1"/>
    </xf>
    <xf numFmtId="0" fontId="10" fillId="0" borderId="0" applyAlignment="1" pivotButton="0" quotePrefix="1" xfId="0">
      <alignment horizontal="left" vertical="top"/>
    </xf>
    <xf numFmtId="0" fontId="10" fillId="0" borderId="0" applyAlignment="1" pivotButton="0" quotePrefix="0" xfId="0">
      <alignment horizontal="left" vertical="top"/>
    </xf>
    <xf numFmtId="0" fontId="4" fillId="3" borderId="0" applyAlignment="1" pivotButton="0" quotePrefix="1" xfId="1">
      <alignment horizontal="left" vertical="top" wrapText="1"/>
    </xf>
  </cellXfs>
  <cellStyles count="4">
    <cellStyle name="Normal" xfId="0" builtinId="0"/>
    <cellStyle name="Normal 3 2" xfId="1"/>
    <cellStyle name="Lien hypertexte 2" xfId="2"/>
    <cellStyle name="Lien hypertexte" xfId="3" builtinId="8"/>
  </cellStyles>
  <dxfs count="20">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266"/>
  <sheetViews>
    <sheetView tabSelected="1" topLeftCell="A176" workbookViewId="0">
      <selection activeCell="A177" sqref="A177:XFD177"/>
    </sheetView>
  </sheetViews>
  <sheetFormatPr baseColWidth="10" defaultColWidth="9.140625" defaultRowHeight="15"/>
  <cols>
    <col width="7.7109375" customWidth="1" min="3" max="3"/>
    <col width="44.7109375" customWidth="1" min="4" max="4"/>
    <col width="52.5703125" customWidth="1" min="5" max="5"/>
    <col width="11.140625" customWidth="1" min="6" max="6"/>
    <col width="10.5703125" customWidth="1" min="7" max="7"/>
    <col width="43.85546875" customWidth="1" min="10" max="10"/>
    <col width="15" customWidth="1" min="11" max="11"/>
  </cols>
  <sheetData>
    <row r="1" ht="25.5" customHeight="1">
      <c r="A1" s="7" t="inlineStr">
        <is>
          <t>CF</t>
        </is>
      </c>
      <c r="B1" s="8" t="inlineStr">
        <is>
          <t>EFP</t>
        </is>
      </c>
      <c r="C1" s="8" t="inlineStr">
        <is>
          <t>VOLET</t>
        </is>
      </c>
      <c r="D1" s="9" t="inlineStr">
        <is>
          <t>ACTION</t>
        </is>
      </c>
      <c r="E1" s="9" t="inlineStr">
        <is>
          <t>OBJET</t>
        </is>
      </c>
      <c r="F1" s="9" t="inlineStr">
        <is>
          <t>CFP/ EFP</t>
        </is>
      </c>
      <c r="G1" s="9" t="inlineStr">
        <is>
          <t>PRIORITÉ</t>
        </is>
      </c>
      <c r="H1" s="9" t="inlineStr">
        <is>
          <t>STATUT</t>
        </is>
      </c>
      <c r="I1" s="9" t="inlineStr">
        <is>
          <t>DEADLINE</t>
        </is>
      </c>
      <c r="J1" s="9" t="inlineStr">
        <is>
          <t>OBSERVATIONS</t>
        </is>
      </c>
      <c r="K1" s="9" t="inlineStr">
        <is>
          <t>RESSOURCES</t>
        </is>
      </c>
    </row>
    <row r="2" ht="53.25" customHeight="1">
      <c r="A2" s="10" t="inlineStr">
        <is>
          <t>CMC RSK</t>
        </is>
      </c>
      <c r="B2" s="11" t="inlineStr">
        <is>
          <t>CMC RSK</t>
        </is>
      </c>
      <c r="C2" s="11" t="inlineStr">
        <is>
          <t>DGAM</t>
        </is>
      </c>
      <c r="D2" s="26" t="inlineStr">
        <is>
          <t xml:space="preserve">-Régularisation de la situation des stagiaires </t>
        </is>
      </c>
      <c r="E2" s="26" t="inlineStr">
        <is>
          <t xml:space="preserve">-la présence de 19 stagiaires sur KONOSYS qui ne sont pas répertoriés sur e-note. </t>
        </is>
      </c>
      <c r="F2" s="26" t="inlineStr">
        <is>
          <t xml:space="preserve">- SCQ
- DF 
- DOSI 
- CMC RSK </t>
        </is>
      </c>
      <c r="G2" s="29" t="inlineStr">
        <is>
          <t>Haut</t>
        </is>
      </c>
      <c r="H2" s="29" t="inlineStr">
        <is>
          <t>x</t>
        </is>
      </c>
      <c r="I2" s="29" t="inlineStr">
        <is>
          <t>x</t>
        </is>
      </c>
      <c r="J2" s="26" t="inlineStr">
        <is>
          <t xml:space="preserve">-en attente de l'intervention de la DF et de la DOSI pour résoudre ce problème et débloquer la situation. </t>
        </is>
      </c>
      <c r="K2" s="13">
        <f>HYPERLINK("C:\PA Ressources\Plan  d'action CMC RSK.pdf", "Ressources ")</f>
        <v/>
      </c>
    </row>
    <row r="3" ht="40.5" customHeight="1">
      <c r="A3" s="10" t="inlineStr">
        <is>
          <t>CMC RSK</t>
        </is>
      </c>
      <c r="B3" s="11" t="inlineStr">
        <is>
          <t>CMC RSK</t>
        </is>
      </c>
      <c r="C3" s="11" t="inlineStr">
        <is>
          <t>DGAM</t>
        </is>
      </c>
      <c r="D3" s="30" t="inlineStr">
        <is>
          <t xml:space="preserve">-Modules non affectés sur ENOTE </t>
        </is>
      </c>
      <c r="E3" s="26" t="inlineStr">
        <is>
          <t xml:space="preserve">-la recherche de vacataires en fabrication mécanique, en attendant 
le recrutement des formateurs permanents. </t>
        </is>
      </c>
      <c r="F3" s="26" t="inlineStr">
        <is>
          <t xml:space="preserve">- CMC RSK 
</t>
        </is>
      </c>
      <c r="G3" s="29" t="inlineStr">
        <is>
          <t>Haut</t>
        </is>
      </c>
      <c r="H3" s="29" t="inlineStr">
        <is>
          <t>X</t>
        </is>
      </c>
      <c r="I3" s="29" t="inlineStr">
        <is>
          <t>X</t>
        </is>
      </c>
      <c r="J3" s="26" t="inlineStr">
        <is>
          <t xml:space="preserve">-en attendant le recrutement des formateurs permanents. </t>
        </is>
      </c>
      <c r="K3" s="13">
        <f>HYPERLINK("C:\PA Ressources\Plan  d'action CMC RSK.pdf", "Ressources ")</f>
        <v/>
      </c>
    </row>
    <row r="4" ht="27" customHeight="1">
      <c r="A4" s="10" t="inlineStr">
        <is>
          <t>CMC RSK</t>
        </is>
      </c>
      <c r="B4" s="11" t="inlineStr">
        <is>
          <t>CMC RSK</t>
        </is>
      </c>
      <c r="C4" s="11" t="inlineStr">
        <is>
          <t>ARF</t>
        </is>
      </c>
      <c r="D4" s="26" t="inlineStr">
        <is>
          <t xml:space="preserve">-Formateurs permanents sans aucune affectation </t>
        </is>
      </c>
      <c r="E4" s="26" t="inlineStr">
        <is>
          <t xml:space="preserve">-besoin de responsable administratif </t>
        </is>
      </c>
      <c r="F4" s="26" t="inlineStr">
        <is>
          <t>- CMC RSK</t>
        </is>
      </c>
      <c r="G4" s="35" t="inlineStr">
        <is>
          <t>Haut</t>
        </is>
      </c>
      <c r="H4" s="35" t="inlineStr">
        <is>
          <t>X</t>
        </is>
      </c>
      <c r="I4" s="35" t="inlineStr">
        <is>
          <t>X</t>
        </is>
      </c>
      <c r="J4" s="26" t="inlineStr">
        <is>
          <t xml:space="preserve">-nous avons décidé de confier des missions administratives aux formateurs </t>
        </is>
      </c>
      <c r="K4" s="13">
        <f>HYPERLINK("C:\PA Ressources\Plan  d'action CMC RSK.pdf", "Ressources ")</f>
        <v/>
      </c>
    </row>
    <row r="5" ht="67.5" customHeight="1">
      <c r="A5" s="10" t="inlineStr">
        <is>
          <t>CMC RSK</t>
        </is>
      </c>
      <c r="B5" s="11" t="inlineStr">
        <is>
          <t>CMC RSK</t>
        </is>
      </c>
      <c r="C5" s="11" t="inlineStr">
        <is>
          <t>ARF</t>
        </is>
      </c>
      <c r="D5" s="26" t="inlineStr">
        <is>
          <t xml:space="preserve">-Formateur relevant du pôle industrie ayant une affectation de modules mais 
sans aucune saisie </t>
        </is>
      </c>
      <c r="E5" s="26" t="inlineStr">
        <is>
          <t xml:space="preserve">-Monsieur ZGHARI, s'est Vu affecter 
des modules. il commencera à les enseigner incessamment. </t>
        </is>
      </c>
      <c r="F5" s="26" t="inlineStr">
        <is>
          <t>- CMC RSK</t>
        </is>
      </c>
      <c r="G5" s="29" t="inlineStr">
        <is>
          <t>Moyen</t>
        </is>
      </c>
      <c r="H5" s="29" t="inlineStr">
        <is>
          <t>X</t>
        </is>
      </c>
      <c r="I5" s="29" t="inlineStr">
        <is>
          <t>X</t>
        </is>
      </c>
      <c r="J5" s="26" t="inlineStr">
        <is>
          <t xml:space="preserve">-Monsieur ZGHARI, qui coordonnait le pôle industrie avant l'arrivée du chef de pôle et qui est responsable de l'usine pédagogique et de la préparation des travaux pratiques, </t>
        </is>
      </c>
      <c r="K5" s="13">
        <f>HYPERLINK("C:\PA Ressources\Plan  d'action CMC RSK.pdf", "Ressources ")</f>
        <v/>
      </c>
    </row>
    <row r="6" ht="67.5" customHeight="1">
      <c r="A6" s="10" t="inlineStr">
        <is>
          <t>CMC RSK</t>
        </is>
      </c>
      <c r="B6" s="11" t="inlineStr">
        <is>
          <t>CMC RSK</t>
        </is>
      </c>
      <c r="C6" s="11" t="inlineStr">
        <is>
          <t>ARF</t>
        </is>
      </c>
      <c r="D6" s="26" t="inlineStr">
        <is>
          <t xml:space="preserve">-Formateurs permanents en sous affectation annuelle de masse horaire </t>
        </is>
      </c>
      <c r="E6" s="26" t="inlineStr">
        <is>
          <t xml:space="preserve">-Leur engagement exceptionnel dans ces initiatives nécessite souvent une flexibilité dans leur charge horaire 
régulière. </t>
        </is>
      </c>
      <c r="F6" s="26" t="inlineStr">
        <is>
          <t>- CMC RSK</t>
        </is>
      </c>
      <c r="G6" s="29" t="inlineStr">
        <is>
          <t>Moyen</t>
        </is>
      </c>
      <c r="H6" s="29" t="inlineStr">
        <is>
          <t>X</t>
        </is>
      </c>
      <c r="I6" s="29" t="inlineStr">
        <is>
          <t>X</t>
        </is>
      </c>
      <c r="J6" s="26" t="inlineStr">
        <is>
          <t xml:space="preserve">-Cette flexibilité permet d'assurer la réussite de nos activités et renforce l'image positive de la CMC au sein de la communauté éducative et professionnelle. </t>
        </is>
      </c>
      <c r="K6" s="13">
        <f>HYPERLINK("C:\PA Ressources\Plan  d'action CMC RSK.pdf", "Ressources ")</f>
        <v/>
      </c>
    </row>
    <row r="7" ht="67.5" customHeight="1">
      <c r="A7" s="10" t="inlineStr">
        <is>
          <t>CMC RSK</t>
        </is>
      </c>
      <c r="B7" s="11" t="inlineStr">
        <is>
          <t>CMC RSK</t>
        </is>
      </c>
      <c r="C7" s="11" t="inlineStr">
        <is>
          <t>ARF</t>
        </is>
      </c>
      <c r="D7" s="26" t="inlineStr">
        <is>
          <t xml:space="preserve">-Formateurs en sur affectation annuelle de masse horaire </t>
        </is>
      </c>
      <c r="E7" s="26" t="inlineStr">
        <is>
          <t>-La formatrice Soukaina EL ATTAR a effectué 45 heures à la CMC RSK. 
-La formatrice Zineb LAMADEL, Elle a été attribuée aux modules mentionnés dans le tableau (voir les ressources).</t>
        </is>
      </c>
      <c r="F7" s="26" t="inlineStr">
        <is>
          <t>- CMC RSK</t>
        </is>
      </c>
      <c r="G7" s="29" t="inlineStr">
        <is>
          <t>Moyen</t>
        </is>
      </c>
      <c r="H7" s="29" t="inlineStr">
        <is>
          <t>X</t>
        </is>
      </c>
      <c r="I7" s="29" t="inlineStr">
        <is>
          <t>X</t>
        </is>
      </c>
      <c r="J7" s="26" t="inlineStr">
        <is>
          <t xml:space="preserve">-Pour La formatrice Zineb LAMADEL elle a encore des modules attribués à la CMC Agadir, ce qui a pu entraîner une confusion dans l'analyse que vous avez effectuée. </t>
        </is>
      </c>
      <c r="K7" s="13">
        <f>HYPERLINK("C:\PA Ressources\Plan  d'action CMC RSK.pdf", "Ressources ")</f>
        <v/>
      </c>
    </row>
    <row r="8" ht="40.5" customHeight="1">
      <c r="A8" s="10" t="inlineStr">
        <is>
          <t>CMC RSK</t>
        </is>
      </c>
      <c r="B8" s="11" t="inlineStr">
        <is>
          <t>CMC RSK</t>
        </is>
      </c>
      <c r="C8" s="11" t="inlineStr">
        <is>
          <t>APF</t>
        </is>
      </c>
      <c r="D8" s="26" t="inlineStr">
        <is>
          <t xml:space="preserve">-Évaluations de Fin de Module </t>
        </is>
      </c>
      <c r="E8" s="26" t="inlineStr">
        <is>
          <t xml:space="preserve">-La saisie des EFMs débutera dès la conclusion de l'audit. Au 1er avril 2024, les EFMs achevées auditées, seront saisies sur ENOTE, puis archivées. </t>
        </is>
      </c>
      <c r="F8" s="26" t="inlineStr">
        <is>
          <t xml:space="preserve">- CMC
</t>
        </is>
      </c>
      <c r="G8" s="29" t="inlineStr">
        <is>
          <t>Haut</t>
        </is>
      </c>
      <c r="H8" s="29" t="inlineStr">
        <is>
          <t>X</t>
        </is>
      </c>
      <c r="I8" s="29" t="inlineStr">
        <is>
          <t>X</t>
        </is>
      </c>
      <c r="J8" s="26" t="inlineStr">
        <is>
          <t xml:space="preserve">-Nous avons entamé l'opération d'audit le 27 février 2024, par pôle. </t>
        </is>
      </c>
      <c r="K8" s="13">
        <f>HYPERLINK("C:\PA Ressources\Plan  d'action CMC RSK.pdf", "Ressources ")</f>
        <v/>
      </c>
    </row>
    <row r="9" ht="54" customHeight="1">
      <c r="A9" s="10" t="inlineStr">
        <is>
          <t>CMC RSK</t>
        </is>
      </c>
      <c r="B9" s="11" t="inlineStr">
        <is>
          <t>CMC RSK</t>
        </is>
      </c>
      <c r="C9" s="11" t="inlineStr">
        <is>
          <t>APF</t>
        </is>
      </c>
      <c r="D9" s="26" t="inlineStr">
        <is>
          <t>-l'avancement des programmes,</t>
        </is>
      </c>
      <c r="E9" s="26" t="inlineStr">
        <is>
          <t xml:space="preserve">-Des préoccupations émergent concernant les filières mécaniques, où 
l'avancement du programme présente des défis spécifiques. </t>
        </is>
      </c>
      <c r="F9" s="26" t="inlineStr">
        <is>
          <t>- CMC RSK
- RH</t>
        </is>
      </c>
      <c r="G9" s="29" t="inlineStr">
        <is>
          <t>Moyen</t>
        </is>
      </c>
      <c r="H9" s="29" t="inlineStr">
        <is>
          <t>X</t>
        </is>
      </c>
      <c r="I9" s="29" t="inlineStr">
        <is>
          <t>X</t>
        </is>
      </c>
      <c r="J9" s="26" t="inlineStr">
        <is>
          <t xml:space="preserve">-Nous effectuerons une relance auprès de la Direction des Ressources 
Humaines (DRH) en vue d'affecter des formateurs permanents. </t>
        </is>
      </c>
      <c r="K9" s="13">
        <f>HYPERLINK("C:\PA Ressources\Plan  d'action CMC RSK.pdf", "Ressources ")</f>
        <v/>
      </c>
    </row>
    <row r="10" ht="90" customHeight="1">
      <c r="A10" s="6" t="inlineStr">
        <is>
          <t>CF MAAMORA KENITRA</t>
        </is>
      </c>
      <c r="B10" s="42" t="inlineStr">
        <is>
          <t>ISTA INDUSTRIEL MAAMORA KENITRA</t>
        </is>
      </c>
      <c r="C10" s="11" t="inlineStr">
        <is>
          <t>ARF</t>
        </is>
      </c>
      <c r="D10" s="26" t="inlineStr">
        <is>
          <t>-l'Ecart de 42 h est dû aux déplacements du FP pour les formations PIE prenant en masse 78h</t>
        </is>
      </c>
      <c r="E10" s="26" t="inlineStr">
        <is>
          <t>- Mme RAJAA BOUDI (Mle 11291) ayant 868 h au lieu de 910.</t>
        </is>
      </c>
      <c r="F10" s="30" t="inlineStr">
        <is>
          <t>- ISTA INDUSTRIEL MAAMORA</t>
        </is>
      </c>
      <c r="G10" s="29" t="inlineStr">
        <is>
          <t>Haut</t>
        </is>
      </c>
      <c r="H10" s="29" t="inlineStr">
        <is>
          <t>X</t>
        </is>
      </c>
      <c r="I10" s="29" t="inlineStr">
        <is>
          <t>X</t>
        </is>
      </c>
      <c r="J10" s="29" t="n"/>
      <c r="K10" s="16">
        <f>HYPERLINK("C:\PA Ressources\PA CDJ CF MAAMORA.xlsx", "Ressources ")</f>
        <v/>
      </c>
    </row>
    <row r="11" ht="90" customHeight="1">
      <c r="A11" s="6" t="inlineStr">
        <is>
          <t>CF MAAMORA KENITRA</t>
        </is>
      </c>
      <c r="B11" s="42" t="inlineStr">
        <is>
          <t>ISTA INDUSTRIEL MAAMORA KENITRA</t>
        </is>
      </c>
      <c r="C11" s="11" t="inlineStr">
        <is>
          <t>ARF</t>
        </is>
      </c>
      <c r="D11" s="26" t="inlineStr">
        <is>
          <t xml:space="preserve">-l'Ecart de 7,5 h est dû à la non existence d'un module ayant cette masse pour équilibrer la masse du FP concerné
</t>
        </is>
      </c>
      <c r="E11" s="26" t="inlineStr">
        <is>
          <t>-Mr BOUJDI ABDELAZIZ (Mle 9218) ayant 1252,5h au lieu de 1260h.</t>
        </is>
      </c>
      <c r="F11" s="30" t="inlineStr">
        <is>
          <t>- ISTA INDUSTRIEL MAAMORA</t>
        </is>
      </c>
      <c r="G11" s="29" t="inlineStr">
        <is>
          <t>Haut</t>
        </is>
      </c>
      <c r="H11" s="29" t="inlineStr">
        <is>
          <t>X</t>
        </is>
      </c>
      <c r="I11" s="29" t="inlineStr">
        <is>
          <t>X</t>
        </is>
      </c>
      <c r="J11" s="29" t="n"/>
      <c r="K11" s="16">
        <f>HYPERLINK("C:\PA Ressources\PA CDJ CF MAAMORA.xlsx", "Ressources ")</f>
        <v/>
      </c>
    </row>
    <row r="12" ht="90" customHeight="1">
      <c r="A12" s="6" t="inlineStr">
        <is>
          <t>CF MAAMORA KENITRA</t>
        </is>
      </c>
      <c r="B12" s="42" t="inlineStr">
        <is>
          <t>ISTA INDUSTRIEL MAAMORA KENITRA</t>
        </is>
      </c>
      <c r="C12" s="11" t="inlineStr">
        <is>
          <t>ARF</t>
        </is>
      </c>
      <c r="D12" s="26" t="inlineStr">
        <is>
          <t>-l'affectation de l'Ecart de 672h</t>
        </is>
      </c>
      <c r="E12" s="26" t="inlineStr">
        <is>
          <t>-l'Ecart de 672h est affecté au nouveau formateur permanent  Mr CHOUBOU YOUSSEF nouvellement affecté à l'ISTA INDUSTRIEL MAAMORA.</t>
        </is>
      </c>
      <c r="F12" s="30" t="inlineStr">
        <is>
          <t>- ISTA INDUSTRIEL MAAMORA</t>
        </is>
      </c>
      <c r="G12" s="29" t="inlineStr">
        <is>
          <t>Haut</t>
        </is>
      </c>
      <c r="H12" s="29" t="inlineStr">
        <is>
          <t>X</t>
        </is>
      </c>
      <c r="I12" s="29" t="inlineStr">
        <is>
          <t>X</t>
        </is>
      </c>
      <c r="J12" s="29" t="n"/>
      <c r="K12" s="16">
        <f>HYPERLINK("C:\PA Ressources\PA CDJ CF MAAMORA.xlsx", "Ressources ")</f>
        <v/>
      </c>
    </row>
    <row r="13" ht="90" customHeight="1">
      <c r="A13" s="6" t="inlineStr">
        <is>
          <t>CF MAAMORA KENITRA</t>
        </is>
      </c>
      <c r="B13" s="42" t="inlineStr">
        <is>
          <t>ISTA INDUSTRIEL MAAMORA KENITRA</t>
        </is>
      </c>
      <c r="C13" s="11" t="inlineStr">
        <is>
          <t>ARF</t>
        </is>
      </c>
      <c r="D13" s="26" t="inlineStr">
        <is>
          <t>-Vérifier le besoin exisant à l'ISTA MAAMORA et assurer l'affectation complète à Mr BATAL</t>
        </is>
      </c>
      <c r="E13" s="26" t="inlineStr">
        <is>
          <t>- Mr Batal  Ismail (Mle 19174) ayant 588h au lieu de 1260h</t>
        </is>
      </c>
      <c r="F13" s="30" t="inlineStr">
        <is>
          <t>- ISTA INDUSTRIEL MAAMORA</t>
        </is>
      </c>
      <c r="G13" s="29" t="inlineStr">
        <is>
          <t>Haut</t>
        </is>
      </c>
      <c r="H13" s="29" t="inlineStr">
        <is>
          <t>X</t>
        </is>
      </c>
      <c r="I13" s="29" t="inlineStr">
        <is>
          <t>X</t>
        </is>
      </c>
      <c r="J13" s="29" t="n"/>
      <c r="K13" s="16">
        <f>HYPERLINK("C:\PA Ressources\PA CDJ CF MAAMORA.xlsx", "Ressources ")</f>
        <v/>
      </c>
    </row>
    <row r="14" ht="60" customHeight="1">
      <c r="A14" s="6" t="inlineStr">
        <is>
          <t>CF MAAMORA KENITRA</t>
        </is>
      </c>
      <c r="B14" s="42" t="inlineStr">
        <is>
          <t>ISIA KENITRA</t>
        </is>
      </c>
      <c r="C14" s="11" t="inlineStr">
        <is>
          <t>ARF</t>
        </is>
      </c>
      <c r="D14" s="17" t="inlineStr">
        <is>
          <t xml:space="preserve">- Rattrapage des heurs  </t>
        </is>
      </c>
      <c r="E14" s="17" t="inlineStr">
        <is>
          <t>- KHERRAB IMANE (Mle 17439)</t>
        </is>
      </c>
      <c r="F14" s="18" t="inlineStr">
        <is>
          <t>- ISIA KENITRA</t>
        </is>
      </c>
      <c r="G14" s="19" t="n"/>
      <c r="H14" s="19" t="n"/>
      <c r="I14" s="19" t="n"/>
      <c r="J14" s="17" t="inlineStr">
        <is>
          <t>- La formatrice a passée les  trois formations de trois jours  de formateur innovant et le rattrapage du la 26eme heure en cours</t>
        </is>
      </c>
      <c r="K14" s="16">
        <f>HYPERLINK("C:\PA Ressources\Plan d'action ISIA KENITRA.xlsx", "Ressources ")</f>
        <v/>
      </c>
    </row>
    <row r="15" ht="67.5" customHeight="1">
      <c r="A15" s="6" t="inlineStr">
        <is>
          <t>CF MAAMORA KENITRA</t>
        </is>
      </c>
      <c r="B15" s="42" t="inlineStr">
        <is>
          <t>ISIA KENITRA</t>
        </is>
      </c>
      <c r="C15" s="11" t="inlineStr">
        <is>
          <t>ARF</t>
        </is>
      </c>
      <c r="D15" s="17" t="inlineStr">
        <is>
          <t xml:space="preserve">- Rattrapage des heurs  </t>
        </is>
      </c>
      <c r="E15" s="17" t="inlineStr">
        <is>
          <t>- BENTALEB SOUZAN (Mle 18825)</t>
        </is>
      </c>
      <c r="F15" s="18" t="inlineStr">
        <is>
          <t>- ISIA KENITRA</t>
        </is>
      </c>
      <c r="G15" s="19" t="n"/>
      <c r="H15" s="19" t="n"/>
      <c r="I15" s="19" t="n"/>
      <c r="J15" s="17" t="inlineStr">
        <is>
          <t>- La formatrice est mutualisée au niveau de CF MAAMOURA et le rattrapage du la 26eme heure en cours, plus une justification de maladie de 3 jours</t>
        </is>
      </c>
      <c r="K15" s="16">
        <f>HYPERLINK("C:\PA Ressources\Plan d'action ISIA KENITRA.xlsx", "Ressources ")</f>
        <v/>
      </c>
    </row>
    <row r="16" ht="60" customHeight="1">
      <c r="A16" s="6" t="inlineStr">
        <is>
          <t>CF MAAMORA KENITRA</t>
        </is>
      </c>
      <c r="B16" s="42" t="inlineStr">
        <is>
          <t>ISIA KENITRA</t>
        </is>
      </c>
      <c r="C16" s="11" t="inlineStr">
        <is>
          <t>ARF</t>
        </is>
      </c>
      <c r="D16" s="17" t="inlineStr">
        <is>
          <t xml:space="preserve">- Rattrapage des heurs  </t>
        </is>
      </c>
      <c r="E16" s="17" t="inlineStr">
        <is>
          <t>- EL HASNI IMANE (Mle 19382 )</t>
        </is>
      </c>
      <c r="F16" s="18" t="inlineStr">
        <is>
          <t>- ISIA KENITRA</t>
        </is>
      </c>
      <c r="G16" s="19" t="n"/>
      <c r="H16" s="19" t="n"/>
      <c r="I16" s="19" t="n"/>
      <c r="J16" s="17" t="inlineStr">
        <is>
          <t xml:space="preserve">- La formatrice a passé test de EAPT et  le test de positionnement de Français et le rattrapage du la 26eme heure en cours </t>
        </is>
      </c>
      <c r="K16" s="16">
        <f>HYPERLINK("C:\PA Ressources\Plan d'action ISIA KENITRA.xlsx", "Ressources ")</f>
        <v/>
      </c>
    </row>
    <row r="17" ht="67.5" customHeight="1">
      <c r="A17" s="6" t="inlineStr">
        <is>
          <t>CF MAAMORA KENITRA</t>
        </is>
      </c>
      <c r="B17" s="42" t="inlineStr">
        <is>
          <t>ISIA KENITRA</t>
        </is>
      </c>
      <c r="C17" s="11" t="inlineStr">
        <is>
          <t>ARF</t>
        </is>
      </c>
      <c r="D17" s="17" t="inlineStr">
        <is>
          <t xml:space="preserve">- Rattrapage des heurs  </t>
        </is>
      </c>
      <c r="E17" s="17" t="inlineStr">
        <is>
          <t>- ZAKOUR SARA (Mle 19597)</t>
        </is>
      </c>
      <c r="F17" s="18" t="inlineStr">
        <is>
          <t>- ISIA KENITRA</t>
        </is>
      </c>
      <c r="G17" s="19" t="n"/>
      <c r="H17" s="19" t="n"/>
      <c r="I17" s="19" t="n"/>
      <c r="J17" s="17" t="inlineStr">
        <is>
          <t xml:space="preserve">- La formatrice est mutualisée au niveau de CFMA et  a passé les formations de PIE et elle  a passée le test de positionnement de Français deux fois. </t>
        </is>
      </c>
      <c r="K17" s="16">
        <f>HYPERLINK("C:\PA Ressources\Plan d'action ISIA KENITRA.xlsx", "Ressources ")</f>
        <v/>
      </c>
    </row>
    <row r="18" ht="60" customHeight="1">
      <c r="A18" s="6" t="inlineStr">
        <is>
          <t>CF MAAMORA KENITRA</t>
        </is>
      </c>
      <c r="B18" s="42" t="inlineStr">
        <is>
          <t>ISIA KENITRA</t>
        </is>
      </c>
      <c r="C18" s="11" t="inlineStr">
        <is>
          <t>ARF</t>
        </is>
      </c>
      <c r="D18" s="17" t="inlineStr">
        <is>
          <t xml:space="preserve">- Rattrapage des heurs  </t>
        </is>
      </c>
      <c r="E18" s="17" t="inlineStr">
        <is>
          <t>- FAIK ANAS (Mle 19685)</t>
        </is>
      </c>
      <c r="F18" s="18" t="inlineStr">
        <is>
          <t>- ISIA KENITRA</t>
        </is>
      </c>
      <c r="G18" s="19" t="n"/>
      <c r="H18" s="19" t="n"/>
      <c r="I18" s="19" t="n"/>
      <c r="J18" s="17" t="inlineStr">
        <is>
          <t xml:space="preserve">- Le formateur est mutualisé au niveau de CFMA et il a passé les formations de PIE et il  a passé le test de positionnement de Français </t>
        </is>
      </c>
      <c r="K18" s="16">
        <f>HYPERLINK("C:\PA Ressources\Plan d'action ISIA KENITRA.xlsx", "Ressources ")</f>
        <v/>
      </c>
    </row>
    <row r="19" ht="60" customHeight="1">
      <c r="A19" s="6" t="inlineStr">
        <is>
          <t>CF MAAMORA KENITRA</t>
        </is>
      </c>
      <c r="B19" s="42" t="inlineStr">
        <is>
          <t>ISIA KENITRA</t>
        </is>
      </c>
      <c r="C19" s="11" t="inlineStr">
        <is>
          <t>ARF</t>
        </is>
      </c>
      <c r="D19" s="17" t="inlineStr">
        <is>
          <t xml:space="preserve">- Rattrapage des heurs  </t>
        </is>
      </c>
      <c r="E19" s="17" t="inlineStr">
        <is>
          <t>- TAMRAOUI KHADIJA (Mle 19701)</t>
        </is>
      </c>
      <c r="F19" s="18" t="inlineStr">
        <is>
          <t>- ISIA KENITRA</t>
        </is>
      </c>
      <c r="G19" s="19" t="n"/>
      <c r="H19" s="19" t="n"/>
      <c r="I19" s="19" t="n"/>
      <c r="J19" s="17" t="inlineStr">
        <is>
          <t xml:space="preserve">- le rattrapage du la 26eme heure en cours plus une justification de maladie de 3 jours  et va sortir congé de maternite en mois 3. </t>
        </is>
      </c>
      <c r="K19" s="16">
        <f>HYPERLINK("C:\PA Ressources\Plan d'action ISIA KENITRA.xlsx", "Ressources ")</f>
        <v/>
      </c>
    </row>
    <row r="20" ht="60" customHeight="1">
      <c r="A20" s="6" t="inlineStr">
        <is>
          <t>CF MAAMORA KENITRA</t>
        </is>
      </c>
      <c r="B20" s="42" t="inlineStr">
        <is>
          <t>ISIA KENITRA</t>
        </is>
      </c>
      <c r="C20" s="11" t="inlineStr">
        <is>
          <t>ARF</t>
        </is>
      </c>
      <c r="D20" s="17" t="inlineStr">
        <is>
          <t xml:space="preserve">- Rattrapage des heurs  </t>
        </is>
      </c>
      <c r="E20" s="17" t="inlineStr">
        <is>
          <t>- KAZDARI SOUKAINA (Mle 19831)</t>
        </is>
      </c>
      <c r="F20" s="18" t="inlineStr">
        <is>
          <t>- ISIA KENITRA</t>
        </is>
      </c>
      <c r="G20" s="19" t="n"/>
      <c r="H20" s="19" t="n"/>
      <c r="I20" s="19" t="n"/>
      <c r="J20" s="17" t="inlineStr">
        <is>
          <t>- Congé de maternite ET elle est mutualisée au niveau de CF MAAMOURA</t>
        </is>
      </c>
      <c r="K20" s="16">
        <f>HYPERLINK("C:\PA Ressources\Plan d'action ISIA KENITRA.xlsx", "Ressources ")</f>
        <v/>
      </c>
    </row>
    <row r="21" ht="60" customHeight="1">
      <c r="A21" s="6" t="inlineStr">
        <is>
          <t>CF MAAMORA KENITRA</t>
        </is>
      </c>
      <c r="B21" s="42" t="inlineStr">
        <is>
          <t>ISIA KENITRA</t>
        </is>
      </c>
      <c r="C21" s="11" t="inlineStr">
        <is>
          <t>ARF</t>
        </is>
      </c>
      <c r="D21" s="17" t="inlineStr">
        <is>
          <t xml:space="preserve">- Rattrapage des heurs  </t>
        </is>
      </c>
      <c r="E21" s="17" t="inlineStr">
        <is>
          <t>- SALHI EL MEHDI (Mle 19834)</t>
        </is>
      </c>
      <c r="F21" s="18" t="inlineStr">
        <is>
          <t>- ISIA KENITRA</t>
        </is>
      </c>
      <c r="G21" s="19" t="n"/>
      <c r="H21" s="19" t="n"/>
      <c r="I21" s="19" t="n"/>
      <c r="J21" s="17" t="inlineStr">
        <is>
          <t xml:space="preserve">- le rattrapage du la 26eme heure en cours de realisation et il  a passé le test de positionnement de Français </t>
        </is>
      </c>
      <c r="K21" s="16">
        <f>HYPERLINK("C:\PA Ressources\Plan d'action ISIA KENITRA.xlsx", "Ressources ")</f>
        <v/>
      </c>
    </row>
    <row r="22" ht="60" customHeight="1">
      <c r="A22" s="6" t="inlineStr">
        <is>
          <t>CF MAAMORA KENITRA</t>
        </is>
      </c>
      <c r="B22" s="42" t="inlineStr">
        <is>
          <t>ISIA KENITRA</t>
        </is>
      </c>
      <c r="C22" s="11" t="inlineStr">
        <is>
          <t>ARF</t>
        </is>
      </c>
      <c r="D22" s="17" t="inlineStr">
        <is>
          <t xml:space="preserve">- Rattrapage des heurs  </t>
        </is>
      </c>
      <c r="E22" s="17" t="inlineStr">
        <is>
          <t>- TAIB FATIMAZAHRA (Mle 19750)</t>
        </is>
      </c>
      <c r="F22" s="18" t="inlineStr">
        <is>
          <t>- ISIA KENITRA</t>
        </is>
      </c>
      <c r="G22" s="19" t="n"/>
      <c r="H22" s="19" t="n"/>
      <c r="I22" s="19" t="n"/>
      <c r="J22" s="17" t="inlineStr">
        <is>
          <t>- le rattrapage du la 26eme heure en cours de realisation et il va etre mutualisee au niveau de CF MAAMOURA</t>
        </is>
      </c>
      <c r="K22" s="16">
        <f>HYPERLINK("C:\PA Ressources\Plan d'action ISIA KENITRA.xlsx", "Ressources ")</f>
        <v/>
      </c>
    </row>
    <row r="23" ht="60" customHeight="1">
      <c r="A23" s="6" t="inlineStr">
        <is>
          <t>CF MAAMORA KENITRA</t>
        </is>
      </c>
      <c r="B23" s="42" t="inlineStr">
        <is>
          <t>ISIA KENITRA</t>
        </is>
      </c>
      <c r="C23" s="11" t="inlineStr">
        <is>
          <t>ARF</t>
        </is>
      </c>
      <c r="D23" s="17" t="inlineStr">
        <is>
          <t xml:space="preserve">- Rattrapage des heurs  </t>
        </is>
      </c>
      <c r="E23" s="17" t="inlineStr">
        <is>
          <t>- CHAFIK FATIMA EZZAHRA (Mle 19466)</t>
        </is>
      </c>
      <c r="F23" s="18" t="inlineStr">
        <is>
          <t>- ISIA KENITRA</t>
        </is>
      </c>
      <c r="G23" s="19" t="n"/>
      <c r="H23" s="19" t="n"/>
      <c r="I23" s="19" t="n"/>
      <c r="J23" s="17" t="inlineStr">
        <is>
          <t xml:space="preserve">-  le rattrapage du la 26eme heure en cours de realisation et elle  a passée le test de positionnement de Français  </t>
        </is>
      </c>
      <c r="K23" s="16">
        <f>HYPERLINK("C:\PA Ressources\Plan d'action ISIA KENITRA.xlsx", "Ressources ")</f>
        <v/>
      </c>
    </row>
    <row r="24" ht="67.5" customHeight="1">
      <c r="A24" s="6" t="inlineStr">
        <is>
          <t>CF MAAMORA KENITRA</t>
        </is>
      </c>
      <c r="B24" s="42" t="inlineStr">
        <is>
          <t>ISIA KENITRA</t>
        </is>
      </c>
      <c r="C24" s="11" t="inlineStr">
        <is>
          <t>ARF</t>
        </is>
      </c>
      <c r="D24" s="17" t="inlineStr">
        <is>
          <t xml:space="preserve">- Rattrapage des heurs  </t>
        </is>
      </c>
      <c r="E24" s="17" t="inlineStr">
        <is>
          <t>- NGADI JIHANE (Mle 20326)</t>
        </is>
      </c>
      <c r="F24" s="18" t="inlineStr">
        <is>
          <t>- ISIA KENITRA</t>
        </is>
      </c>
      <c r="G24" s="19" t="n"/>
      <c r="H24" s="19" t="n"/>
      <c r="I24" s="19" t="n"/>
      <c r="J24" s="17" t="inlineStr">
        <is>
          <t xml:space="preserve">- La formatrice a passée le test de positionnement de Français deux fois et elle est mutualisée au niveau de CFMA plus une justification de maladie de 3 jours </t>
        </is>
      </c>
      <c r="K24" s="16">
        <f>HYPERLINK("C:\PA Ressources\Plan d'action ISIA KENITRA.xlsx", "Ressources ")</f>
        <v/>
      </c>
    </row>
    <row r="25" ht="135" customHeight="1">
      <c r="A25" s="6" t="inlineStr">
        <is>
          <t>CF MAAMORA KENITRA</t>
        </is>
      </c>
      <c r="B25" s="42" t="inlineStr">
        <is>
          <t>ISTA INDUSTRIEL MAAMORA KENITRA</t>
        </is>
      </c>
      <c r="C25" s="11" t="inlineStr">
        <is>
          <t>ARF</t>
        </is>
      </c>
      <c r="D25" s="26" t="inlineStr">
        <is>
          <t>-Le taux de réalisation du FP concerné</t>
        </is>
      </c>
      <c r="E25" s="26" t="inlineStr">
        <is>
          <t>- Mr BOUJDI ABDELAZIZ (Mle 9218) ayant un taux de réalisation de 77,9%</t>
        </is>
      </c>
      <c r="F25" s="30" t="inlineStr">
        <is>
          <t>- ISTA INDUSTRIEL MAAMORA</t>
        </is>
      </c>
      <c r="G25" s="29" t="inlineStr">
        <is>
          <t>Haut</t>
        </is>
      </c>
      <c r="H25" s="35" t="inlineStr">
        <is>
          <t>X</t>
        </is>
      </c>
      <c r="I25" s="35" t="inlineStr">
        <is>
          <t>X</t>
        </is>
      </c>
      <c r="J25" s="26" t="inlineStr">
        <is>
          <t>Dépôt d'un certificat médical de 4 jours daté du 11/10/2023 au 14/10/2023.
Implication en surveillance des EFF 5 ème Semestre à l'ISTA MAAMORA datée du 10/01/2024
Grêve National du 18/01/2024 
Désormais, le FP réalise 36 heures /semaine ,le  gap cumulé sera rattrapé sans déclaration des HS (sa masse affectée annuelle est correcte)</t>
        </is>
      </c>
      <c r="K25" s="16">
        <f>HYPERLINK("C:\PA Ressources\PA CDJ CF MAAMORA.xlsx", "Ressources ")</f>
        <v/>
      </c>
    </row>
    <row r="26" ht="121.5" customHeight="1">
      <c r="A26" s="6" t="inlineStr">
        <is>
          <t>CF MAAMORA KENITRA</t>
        </is>
      </c>
      <c r="B26" s="42" t="inlineStr">
        <is>
          <t>ISTA INDUSTRIEL MAAMORA KENITRA</t>
        </is>
      </c>
      <c r="C26" s="11" t="inlineStr">
        <is>
          <t>ARF</t>
        </is>
      </c>
      <c r="D26" s="26" t="inlineStr">
        <is>
          <t>-Le taux de réalisation du FP concerné</t>
        </is>
      </c>
      <c r="E26" s="26" t="inlineStr">
        <is>
          <t>- Mr HAMAMA YOUNES  (Mle 18221) ayant un taux de réalisation de 90%</t>
        </is>
      </c>
      <c r="F26" s="30" t="inlineStr">
        <is>
          <t>- ISTA INDUSTRIEL MAAMORA</t>
        </is>
      </c>
      <c r="G26" s="29" t="inlineStr">
        <is>
          <t>Haut</t>
        </is>
      </c>
      <c r="H26" s="29" t="inlineStr">
        <is>
          <t>X</t>
        </is>
      </c>
      <c r="I26" s="29" t="inlineStr">
        <is>
          <t>X</t>
        </is>
      </c>
      <c r="J26" s="35" t="inlineStr">
        <is>
          <t>Implication en surveillance des EFF 5 ème Semestre à l'ISTA MAAMORA datée du 09/01/2024
Grêve National du 18/01/2024 
Désormais, le FP réalise 25 heures /semaine ,le  gap cumulé sera rattrapé sans déclaration des HS (sa masse affectée est 962heures dépassant 910h sa masse annuelle statutaire)</t>
        </is>
      </c>
      <c r="K26" s="16">
        <f>HYPERLINK("C:\PA Ressources\PA CDJ CF MAAMORA.xlsx", "Ressources ")</f>
        <v/>
      </c>
    </row>
    <row r="27" ht="108" customHeight="1">
      <c r="A27" s="6" t="inlineStr">
        <is>
          <t>CF MAAMORA KENITRA</t>
        </is>
      </c>
      <c r="B27" s="42" t="inlineStr">
        <is>
          <t>ISTA INDUSTRIEL MAAMORA KENITRA</t>
        </is>
      </c>
      <c r="C27" s="11" t="inlineStr">
        <is>
          <t>ARF</t>
        </is>
      </c>
      <c r="D27" s="26" t="inlineStr">
        <is>
          <t>- Le taux de réalisation du FP concerné</t>
        </is>
      </c>
      <c r="E27" s="26" t="inlineStr">
        <is>
          <t>- Mr Batal  Ismail (Mle 19174) ayant un taux de réalisation de 71,2%</t>
        </is>
      </c>
      <c r="F27" s="30" t="inlineStr">
        <is>
          <t>- ISTA INDUSTRIEL MAAMORA</t>
        </is>
      </c>
      <c r="G27" s="29" t="inlineStr">
        <is>
          <t>Haut</t>
        </is>
      </c>
      <c r="H27" s="29" t="inlineStr">
        <is>
          <t>X</t>
        </is>
      </c>
      <c r="I27" s="29" t="inlineStr">
        <is>
          <t>X</t>
        </is>
      </c>
      <c r="J27" s="35" t="inlineStr">
        <is>
          <t xml:space="preserve">Implication en surveillance des EFF 5 ème Semestre à l'ISTA MAAMORA datée du 09/01/2024
Grêve National du 18/01/2024 
Dépôt d'un certificat médical de 30 jours  du 05/02/2024 au 05/03/2024
Le formateur concerné est mutualisé avec ISTA MAAMORA. </t>
        </is>
      </c>
      <c r="K27" s="16">
        <f>HYPERLINK("C:\PA Ressources\PA CDJ CF MAAMORA.xlsx", "Ressources ")</f>
        <v/>
      </c>
    </row>
    <row r="28" ht="121.5" customHeight="1">
      <c r="A28" s="6" t="inlineStr">
        <is>
          <t>CF MAAMORA KENITRA</t>
        </is>
      </c>
      <c r="B28" s="42" t="inlineStr">
        <is>
          <t>ISTA INDUSTRIEL MAAMORA KENITRA</t>
        </is>
      </c>
      <c r="C28" s="11" t="inlineStr">
        <is>
          <t>ARF</t>
        </is>
      </c>
      <c r="D28" s="26" t="inlineStr">
        <is>
          <t>- Le taux de réalisation du FP concerné</t>
        </is>
      </c>
      <c r="E28" s="26" t="inlineStr">
        <is>
          <t>- EL OUARDI MOHAMMED  (Mle 19373) ayant un taux de réalisation de 85,9%</t>
        </is>
      </c>
      <c r="F28" s="30" t="inlineStr">
        <is>
          <t>- ISTA INDUSTRIEL MAAMORA</t>
        </is>
      </c>
      <c r="G28" s="29" t="inlineStr">
        <is>
          <t>Haut</t>
        </is>
      </c>
      <c r="H28" s="29" t="inlineStr">
        <is>
          <t>X</t>
        </is>
      </c>
      <c r="I28" s="29" t="inlineStr">
        <is>
          <t>X</t>
        </is>
      </c>
      <c r="J28" s="35" t="inlineStr">
        <is>
          <t>Implication en surveillance des EFF 5 ème Semestre à l'ISTA MAAMORA datée du 10/01/2024
Grêve National du 18/01/2024 
Désormais, le FP réalise 36 heures /semaine ,le  gap cumulé sera rattrapé sans déclaration des HS (sa masse affectée est 1314heures dépassant 1260h sa masse annuelle statutaire)</t>
        </is>
      </c>
      <c r="K28" s="16">
        <f>HYPERLINK("C:\PA Ressources\PA CDJ CF MAAMORA.xlsx", "Ressources ")</f>
        <v/>
      </c>
    </row>
    <row r="29" ht="108" customHeight="1">
      <c r="A29" s="6" t="inlineStr">
        <is>
          <t>CF MAAMORA KENITRA</t>
        </is>
      </c>
      <c r="B29" s="42" t="inlineStr">
        <is>
          <t>ISTA INDUSTRIEL MAAMORA KENITRA</t>
        </is>
      </c>
      <c r="C29" s="11" t="inlineStr">
        <is>
          <t>ARF</t>
        </is>
      </c>
      <c r="D29" s="26" t="inlineStr">
        <is>
          <t>- L'intégration du formateur concerné</t>
        </is>
      </c>
      <c r="E29" s="26" t="inlineStr">
        <is>
          <t>- Mr CHOUBOU YOUSSEF (Mle 20246) ayant un taux de réalisation de 56,7%</t>
        </is>
      </c>
      <c r="F29" s="30" t="inlineStr">
        <is>
          <t>- ISTA INDUSTRIEL MAAMORA</t>
        </is>
      </c>
      <c r="G29" s="29" t="inlineStr">
        <is>
          <t>Haut</t>
        </is>
      </c>
      <c r="H29" s="29" t="inlineStr">
        <is>
          <t>X</t>
        </is>
      </c>
      <c r="I29" s="29" t="inlineStr">
        <is>
          <t>X</t>
        </is>
      </c>
      <c r="J29" s="35" t="inlineStr">
        <is>
          <t>Le formateur concerné a intégré l'ISTA INDUSTRIEL à date du 27/11/2023, GATP a tracé un planning d'intégration de ce formateur pour le mois Décembre 2023, Le formateur réalise 26/semaine à partir du mois JANVIER et sa masse  annuelle est désormais 667h dépassant sa masse en commençant à partir du mois Janvier équivaut à 598h.</t>
        </is>
      </c>
      <c r="K29" s="16">
        <f>HYPERLINK("C:\PA Ressources\PA CDJ CF MAAMORA.xlsx", "Ressources ")</f>
        <v/>
      </c>
    </row>
    <row r="30" ht="148.5" customHeight="1">
      <c r="A30" s="6" t="inlineStr">
        <is>
          <t>CF MAAMORA KENITRA</t>
        </is>
      </c>
      <c r="B30" s="42" t="inlineStr">
        <is>
          <t>ISTA INDUSTRIEL MAAMORA KENITRA</t>
        </is>
      </c>
      <c r="C30" s="11" t="inlineStr">
        <is>
          <t>APF</t>
        </is>
      </c>
      <c r="D30" s="35" t="inlineStr">
        <is>
          <t>Le taux d'AP des groupes alternés 1 ère année</t>
        </is>
      </c>
      <c r="E30" s="35" t="inlineStr">
        <is>
          <t>Le taux d'AP des groupes alternés 1 ère année est à 45% au lieu de 60% comme objectif</t>
        </is>
      </c>
      <c r="F30" s="30" t="inlineStr">
        <is>
          <t>- ISTA INDUSTRIEL MAAMORA</t>
        </is>
      </c>
      <c r="G30" s="29" t="inlineStr">
        <is>
          <t>Haut</t>
        </is>
      </c>
      <c r="H30" s="29" t="inlineStr">
        <is>
          <t>X</t>
        </is>
      </c>
      <c r="I30" s="29" t="inlineStr">
        <is>
          <t>X</t>
        </is>
      </c>
      <c r="J30" s="35" t="inlineStr">
        <is>
          <t xml:space="preserve">Ce taux de réalisation est impacté par : 
--Les groupes CPA101+102+103 suite au non remplacement du FP Mr HAJJI qui a démissioné 
Priorisation des groupes 2 ème année CPA pour éviter le report des EFMR du S1
-- Les groupes RVA 1 ère année suite à la priorisation des groupes 2 ème année pour éviter le report des groupes 2 ème année.
---&gt; Renforcer les emplois des temps des groupes CPA et RVA 1 ère année </t>
        </is>
      </c>
      <c r="K30" s="16">
        <f>HYPERLINK("C:\PA Ressources\PA CDJ CF MAAMORA.xlsx", "Ressources ")</f>
        <v/>
      </c>
    </row>
    <row r="31" ht="94.5" customHeight="1">
      <c r="A31" s="6" t="inlineStr">
        <is>
          <t>CF MAAMORA KENITRA</t>
        </is>
      </c>
      <c r="B31" s="42" t="inlineStr">
        <is>
          <t>ISTA INDUSTRIEL MAAMORA KENITRA</t>
        </is>
      </c>
      <c r="C31" s="11" t="inlineStr">
        <is>
          <t>APF</t>
        </is>
      </c>
      <c r="D31" s="35" t="inlineStr">
        <is>
          <t>Le taux d'AP des groupes Résidentiel 2 ème  année</t>
        </is>
      </c>
      <c r="E31" s="35" t="inlineStr">
        <is>
          <t>Le taux d'AP des groupes Résidentiel 2 ème  année est à 60% au lieu de 68% comme objectif</t>
        </is>
      </c>
      <c r="F31" s="30" t="inlineStr">
        <is>
          <t>- ISTA INDUSTRIEL MAAMORA</t>
        </is>
      </c>
      <c r="G31" s="29" t="inlineStr">
        <is>
          <t>Haut</t>
        </is>
      </c>
      <c r="H31" s="29" t="inlineStr">
        <is>
          <t>X</t>
        </is>
      </c>
      <c r="I31" s="29" t="inlineStr">
        <is>
          <t>X</t>
        </is>
      </c>
      <c r="J31" s="35" t="inlineStr">
        <is>
          <t xml:space="preserve">Ce taux de réalisation est impacté par : 
-Les groupes TSDEE201 , TSDEE202  ,TCCVPR201 suite aux stages annuels  planifiées pour ces groupes.
Assurer un renforcement des emplois du temps pour les groupes concernés aux stages annuels </t>
        </is>
      </c>
      <c r="K31" s="16">
        <f>HYPERLINK("C:\PA Ressources\PA CDJ CF MAAMORA.xlsx", "Ressources ")</f>
        <v/>
      </c>
    </row>
    <row r="32" ht="67.5" customHeight="1">
      <c r="A32" s="6" t="inlineStr">
        <is>
          <t>CF MAAMORA KENITRA</t>
        </is>
      </c>
      <c r="B32" s="42" t="inlineStr">
        <is>
          <t>ISIA KENITRA</t>
        </is>
      </c>
      <c r="C32" s="11" t="inlineStr">
        <is>
          <t>APF</t>
        </is>
      </c>
      <c r="D32" s="26" t="inlineStr">
        <is>
          <t>- Avancements des programmes convenable</t>
        </is>
      </c>
      <c r="E32" s="26" t="inlineStr">
        <is>
          <t>- réorganisation des emplois du temps pour les groupes concernés</t>
        </is>
      </c>
      <c r="F32" s="18" t="inlineStr">
        <is>
          <t>- ISIA KENITRA</t>
        </is>
      </c>
      <c r="G32" s="29" t="n"/>
      <c r="H32" s="29" t="n"/>
      <c r="I32" s="29" t="n"/>
      <c r="J32" s="26" t="inlineStr">
        <is>
          <t xml:space="preserve">- Niveau : Q
-  MH DRIF PRESENTIEL : 1555
-  MH DRIF DISTANCIEL : 130
- Taux AP : 64%
</t>
        </is>
      </c>
      <c r="K32" s="16">
        <f>HYPERLINK("C:\PA Ressources\Plan d'action ISIA KENITRA.xlsx", "Ressources ")</f>
        <v/>
      </c>
    </row>
    <row r="33" ht="67.5" customHeight="1">
      <c r="A33" s="6" t="inlineStr">
        <is>
          <t>CF MAAMORA KENITRA</t>
        </is>
      </c>
      <c r="B33" s="42" t="inlineStr">
        <is>
          <t>ISIA KENITRA</t>
        </is>
      </c>
      <c r="C33" s="11" t="inlineStr">
        <is>
          <t>APF</t>
        </is>
      </c>
      <c r="D33" s="26" t="inlineStr">
        <is>
          <t>- Avancements des programmes convenable</t>
        </is>
      </c>
      <c r="E33" s="26" t="inlineStr">
        <is>
          <t>- réorganisation des emplois du temps pour les groupes concernés</t>
        </is>
      </c>
      <c r="F33" s="18" t="inlineStr">
        <is>
          <t>- ISIA KENITRA</t>
        </is>
      </c>
      <c r="G33" s="29" t="n"/>
      <c r="H33" s="29" t="n"/>
      <c r="I33" s="29" t="n"/>
      <c r="J33" s="26" t="inlineStr">
        <is>
          <t xml:space="preserve">- Niveau : T
-  MH DRIF PRESENTIEL : 1554
-  MH DRIF DISTANCIEL : 210
- Taux AP: 64%
</t>
        </is>
      </c>
      <c r="K33" s="16">
        <f>HYPERLINK("C:\PA Ressources\Plan d'action ISIA KENITRA.xlsx", "Ressources ")</f>
        <v/>
      </c>
    </row>
    <row r="34" ht="67.5" customHeight="1">
      <c r="A34" s="6" t="inlineStr">
        <is>
          <t>CF MAAMORA KENITRA</t>
        </is>
      </c>
      <c r="B34" s="42" t="inlineStr">
        <is>
          <t>ISIA KENITRA</t>
        </is>
      </c>
      <c r="C34" s="11" t="inlineStr">
        <is>
          <t>APF</t>
        </is>
      </c>
      <c r="D34" s="26" t="inlineStr">
        <is>
          <t>- Avancements des programmes convenable</t>
        </is>
      </c>
      <c r="E34" s="26" t="inlineStr">
        <is>
          <t>- réorganisation des emplois du temps pour les groupes concernés</t>
        </is>
      </c>
      <c r="F34" s="18" t="inlineStr">
        <is>
          <t>- ISIA KENITRA</t>
        </is>
      </c>
      <c r="G34" s="29" t="n"/>
      <c r="H34" s="29" t="n"/>
      <c r="I34" s="29" t="n"/>
      <c r="J34" s="26" t="inlineStr">
        <is>
          <t xml:space="preserve">- Niveau : TS
-  MH DRIF PRESENTIEL : 3847.5
-  MH DRIF DISTANCIEL : 662.5
- Taux AP: 64%
</t>
        </is>
      </c>
      <c r="K34" s="16">
        <f>HYPERLINK("C:\PA Ressources\Plan d'action ISIA KENITRA.xlsx", "Ressources ")</f>
        <v/>
      </c>
    </row>
    <row r="35" ht="45" customHeight="1">
      <c r="A35" s="21" t="inlineStr">
        <is>
          <t>CF SALE II</t>
        </is>
      </c>
      <c r="B35" s="42" t="inlineStr">
        <is>
          <t>ISTA BOUKNADEL</t>
        </is>
      </c>
      <c r="C35" s="11" t="inlineStr">
        <is>
          <t>DGAM</t>
        </is>
      </c>
      <c r="D35" s="35" t="inlineStr">
        <is>
          <t xml:space="preserve">Problème résolu </t>
        </is>
      </c>
      <c r="E35" s="35" t="inlineStr">
        <is>
          <t>Stagiaire sur Konosys /non apparents sur ENOTE</t>
        </is>
      </c>
      <c r="F35" s="30" t="inlineStr">
        <is>
          <t>-ISTAG BOUKNADEL</t>
        </is>
      </c>
      <c r="G35" s="29" t="inlineStr">
        <is>
          <t>Moyen</t>
        </is>
      </c>
      <c r="H35" s="30" t="inlineStr">
        <is>
          <t>Complet</t>
        </is>
      </c>
      <c r="I35" s="29" t="n"/>
      <c r="J35" s="29" t="n"/>
      <c r="K35" s="20">
        <f>HYPERLINK("C:\PA Ressources\PA CF SALE 2.xlsx", "Ressources ")</f>
        <v/>
      </c>
    </row>
    <row r="36" ht="30" customHeight="1">
      <c r="A36" s="21" t="inlineStr">
        <is>
          <t>CF SALE II</t>
        </is>
      </c>
      <c r="B36" s="42" t="inlineStr">
        <is>
          <t>ISMA SALE</t>
        </is>
      </c>
      <c r="C36" s="11" t="inlineStr">
        <is>
          <t>DGAM</t>
        </is>
      </c>
      <c r="D36" s="35" t="inlineStr">
        <is>
          <t xml:space="preserve">Problème résolu </t>
        </is>
      </c>
      <c r="E36" s="35" t="inlineStr">
        <is>
          <t>1 Stagiaire sur Konosys /non apparents sur ENOTE</t>
        </is>
      </c>
      <c r="F36" s="30" t="inlineStr">
        <is>
          <t>-ISMA SALE</t>
        </is>
      </c>
      <c r="G36" s="29" t="inlineStr">
        <is>
          <t>Moyen</t>
        </is>
      </c>
      <c r="H36" s="30" t="inlineStr">
        <is>
          <t>Complet</t>
        </is>
      </c>
      <c r="I36" s="29" t="n"/>
      <c r="J36" s="29" t="n"/>
      <c r="K36" s="20">
        <f>HYPERLINK("C:\PA Ressources\PA CF SALE 2.xlsx", "Ressources ")</f>
        <v/>
      </c>
    </row>
    <row r="37" ht="45" customHeight="1">
      <c r="A37" s="21" t="inlineStr">
        <is>
          <t>CF SALE II</t>
        </is>
      </c>
      <c r="B37" s="42" t="inlineStr">
        <is>
          <t>ISTA BOUKNADEL</t>
        </is>
      </c>
      <c r="C37" s="11" t="inlineStr">
        <is>
          <t>DGAM</t>
        </is>
      </c>
      <c r="D37" s="29" t="inlineStr">
        <is>
          <t>Problèmes à résoudre</t>
        </is>
      </c>
      <c r="E37" s="35" t="inlineStr">
        <is>
          <t>Stagiaire existant sur ENOTE /inactif sur Konosys</t>
        </is>
      </c>
      <c r="F37" s="30" t="inlineStr">
        <is>
          <t>-ISTAG BOUKNADEL</t>
        </is>
      </c>
      <c r="G37" s="29" t="inlineStr">
        <is>
          <t>Moyen</t>
        </is>
      </c>
      <c r="H37" s="29" t="n"/>
      <c r="I37" s="29" t="n"/>
      <c r="J37" s="35" t="inlineStr">
        <is>
          <t>1 déperdition 
1 déjà existant au niveau du système konosys (SOUKAINA BENJABER /MA101)</t>
        </is>
      </c>
      <c r="K37" s="20">
        <f>HYPERLINK("C:\PA Ressources\PA CF SALE 2.xlsx", "Ressources ")</f>
        <v/>
      </c>
    </row>
    <row r="38" ht="30" customHeight="1">
      <c r="A38" s="21" t="inlineStr">
        <is>
          <t>CF SALE II</t>
        </is>
      </c>
      <c r="B38" s="42" t="inlineStr">
        <is>
          <t>ISMA SALE</t>
        </is>
      </c>
      <c r="C38" s="11" t="inlineStr">
        <is>
          <t>DGAM</t>
        </is>
      </c>
      <c r="D38" s="29" t="inlineStr">
        <is>
          <t>Problèmes à résoudre</t>
        </is>
      </c>
      <c r="E38" s="35" t="inlineStr">
        <is>
          <t>4 Stagiaires existant sur e-note et inactif sur Konosys</t>
        </is>
      </c>
      <c r="F38" s="30" t="inlineStr">
        <is>
          <t>-ISMA SALE</t>
        </is>
      </c>
      <c r="G38" s="29" t="inlineStr">
        <is>
          <t>Moyen</t>
        </is>
      </c>
      <c r="H38" s="29" t="n"/>
      <c r="I38" s="29" t="n"/>
      <c r="J38" s="35" t="inlineStr">
        <is>
          <t>4 Stagiaires existant sur e-note et inactif sur Konosys</t>
        </is>
      </c>
      <c r="K38" s="20">
        <f>HYPERLINK("C:\PA Ressources\PA CF SALE 2.xlsx", "Ressources ")</f>
        <v/>
      </c>
    </row>
    <row r="39" ht="54" customHeight="1">
      <c r="A39" s="21" t="inlineStr">
        <is>
          <t>CF SALE II</t>
        </is>
      </c>
      <c r="B39" s="42" t="inlineStr">
        <is>
          <t>ISTA LAMKINSIA</t>
        </is>
      </c>
      <c r="C39" s="11" t="inlineStr">
        <is>
          <t>DGAM</t>
        </is>
      </c>
      <c r="D39" s="29" t="inlineStr">
        <is>
          <t>Problèmes à résoudre</t>
        </is>
      </c>
      <c r="E39" s="35" t="inlineStr">
        <is>
          <t>1 Stagiaire existant sur e-note et inactif sur Konosys</t>
        </is>
      </c>
      <c r="F39" s="30" t="inlineStr">
        <is>
          <t>-ISTA LAMKINSIA</t>
        </is>
      </c>
      <c r="G39" s="29" t="inlineStr">
        <is>
          <t>Moyen</t>
        </is>
      </c>
      <c r="H39" s="29" t="n"/>
      <c r="I39" s="29" t="n"/>
      <c r="J39" s="35" t="inlineStr">
        <is>
          <t>L'établissement attend la validation du dossier de vacation de Mme Mekkaoui Alaoui oumaima qui prendra en charge les modules en question</t>
        </is>
      </c>
      <c r="K39" s="20">
        <f>HYPERLINK("C:\PA Ressources\PA CF SALE 2.xlsx", "Ressources ")</f>
        <v/>
      </c>
    </row>
    <row r="40" ht="60" customHeight="1">
      <c r="A40" s="21" t="inlineStr">
        <is>
          <t>CF SALE II</t>
        </is>
      </c>
      <c r="B40" s="42" t="inlineStr">
        <is>
          <t>CSEDCJ HAY ERRAHMA SALE</t>
        </is>
      </c>
      <c r="C40" s="11" t="inlineStr">
        <is>
          <t>DGAM</t>
        </is>
      </c>
      <c r="D40" s="29" t="inlineStr">
        <is>
          <t>Problèmes à résoudre</t>
        </is>
      </c>
      <c r="E40" s="35" t="inlineStr">
        <is>
          <t>11 Stagiaires existant sur e-note et inactif sur Konosys</t>
        </is>
      </c>
      <c r="F40" s="30" t="inlineStr">
        <is>
          <t>-CSEDCJ HAY RAHMA</t>
        </is>
      </c>
      <c r="G40" s="29" t="inlineStr">
        <is>
          <t>Moyen</t>
        </is>
      </c>
      <c r="H40" s="29" t="n"/>
      <c r="I40" s="29" t="n"/>
      <c r="J40" s="35" t="n"/>
      <c r="K40" s="20">
        <f>HYPERLINK("C:\PA Ressources\PA CF SALE 2.xlsx", "Ressources ")</f>
        <v/>
      </c>
    </row>
    <row r="41" ht="45" customHeight="1">
      <c r="A41" s="21" t="inlineStr">
        <is>
          <t>CF SALE II</t>
        </is>
      </c>
      <c r="B41" s="42" t="inlineStr">
        <is>
          <t>CFIJ BOUKNADEL</t>
        </is>
      </c>
      <c r="C41" s="11" t="inlineStr">
        <is>
          <t>DGAM</t>
        </is>
      </c>
      <c r="D41" s="29" t="inlineStr">
        <is>
          <t>Problèmes à résoudre</t>
        </is>
      </c>
      <c r="E41" s="35" t="inlineStr">
        <is>
          <t>3 Stagiaires existant sur e-note et inactif sur Konosys</t>
        </is>
      </c>
      <c r="F41" s="30" t="inlineStr">
        <is>
          <t>-CFIJ BOUKNADEL</t>
        </is>
      </c>
      <c r="G41" s="29" t="inlineStr">
        <is>
          <t>Moyen</t>
        </is>
      </c>
      <c r="H41" s="29" t="n"/>
      <c r="I41" s="29" t="n"/>
      <c r="J41" s="29" t="n"/>
      <c r="K41" s="20">
        <f>HYPERLINK("C:\PA Ressources\PA CF SALE 2.xlsx", "Ressources ")</f>
        <v/>
      </c>
    </row>
    <row r="42" ht="60" customHeight="1">
      <c r="A42" s="21" t="inlineStr">
        <is>
          <t>CF SALE II</t>
        </is>
      </c>
      <c r="B42" s="42" t="inlineStr">
        <is>
          <t>CFM SAID HAJJI SALE</t>
        </is>
      </c>
      <c r="C42" s="11" t="inlineStr">
        <is>
          <t>DGAM</t>
        </is>
      </c>
      <c r="D42" s="29" t="inlineStr">
        <is>
          <t>Problèmes à résoudre</t>
        </is>
      </c>
      <c r="E42" s="35" t="inlineStr">
        <is>
          <t>1 Stagiaire existant sur e-note et inactif sur Konosys</t>
        </is>
      </c>
      <c r="F42" s="30" t="inlineStr">
        <is>
          <t>-CFM SAID HAJJI</t>
        </is>
      </c>
      <c r="G42" s="29" t="inlineStr">
        <is>
          <t>Moyen</t>
        </is>
      </c>
      <c r="H42" s="29" t="n"/>
      <c r="I42" s="29" t="n"/>
      <c r="J42" s="29" t="n"/>
      <c r="K42" s="20">
        <f>HYPERLINK("C:\PA Ressources\PA CF SALE 2.xlsx", "Ressources ")</f>
        <v/>
      </c>
    </row>
    <row r="43" ht="94.5" customHeight="1">
      <c r="A43" s="21" t="inlineStr">
        <is>
          <t>CF SALE II</t>
        </is>
      </c>
      <c r="B43" s="42" t="inlineStr">
        <is>
          <t>ISTA BOUKNADEL</t>
        </is>
      </c>
      <c r="C43" s="11" t="inlineStr">
        <is>
          <t>ARF</t>
        </is>
      </c>
      <c r="D43" s="35" t="inlineStr">
        <is>
          <t xml:space="preserve">formateurs permanents  en sous affectation de MH annuelle </t>
        </is>
      </c>
      <c r="E43" s="35" t="inlineStr">
        <is>
          <t xml:space="preserve">3 formateurs permanents  en sous affectation de MH annuelle </t>
        </is>
      </c>
      <c r="F43" s="30" t="inlineStr">
        <is>
          <t>- ISTAG BOUKNADEL</t>
        </is>
      </c>
      <c r="G43" s="29" t="inlineStr">
        <is>
          <t>Haut</t>
        </is>
      </c>
      <c r="H43" s="35" t="inlineStr">
        <is>
          <t>X</t>
        </is>
      </c>
      <c r="I43" s="35" t="inlineStr">
        <is>
          <t>X</t>
        </is>
      </c>
      <c r="J43" s="26" t="inlineStr">
        <is>
          <t>-Formation PIE : pour Mme Louafi
-Certificat Médical + Formation PIE pour Mme Zaouid (Réalisation HS à partir de mois de Mars)
-Yahyia Loubna Affecté à ISTAG BOUKNADEL pour compléter le besoins existante suite au départ de M. EL MASSOUDI</t>
        </is>
      </c>
      <c r="K43" s="20">
        <f>HYPERLINK("C:\PA Ressources\PA CF SALE 2.xlsx", "Ressources ")</f>
        <v/>
      </c>
    </row>
    <row r="44" ht="45" customHeight="1">
      <c r="A44" s="21" t="inlineStr">
        <is>
          <t>CF SALE II</t>
        </is>
      </c>
      <c r="B44" s="42" t="inlineStr">
        <is>
          <t>ISTA BOUKNADEL</t>
        </is>
      </c>
      <c r="C44" s="11" t="inlineStr">
        <is>
          <t>ARF</t>
        </is>
      </c>
      <c r="D44" s="35" t="inlineStr">
        <is>
          <t xml:space="preserve">formateurs permanents  en sous affectation de MH annuelle </t>
        </is>
      </c>
      <c r="E44" s="35" t="inlineStr">
        <is>
          <t>1 formateur permanent en sur affectation de MH annuelle</t>
        </is>
      </c>
      <c r="F44" s="30" t="inlineStr">
        <is>
          <t>- ISTAG BOUKNADEL</t>
        </is>
      </c>
      <c r="G44" s="29" t="inlineStr">
        <is>
          <t>Haut</t>
        </is>
      </c>
      <c r="H44" s="29" t="inlineStr">
        <is>
          <t>X</t>
        </is>
      </c>
      <c r="I44" s="29" t="inlineStr">
        <is>
          <t>X</t>
        </is>
      </c>
      <c r="J44" s="35" t="inlineStr">
        <is>
          <t>Régularisation de la situation entre Formateur Fatmaoui objet du constat et M.HABTI (Deux Formateurs optimisé)</t>
        </is>
      </c>
      <c r="K44" s="20">
        <f>HYPERLINK("C:\PA Ressources\PA CF SALE 2.xlsx", "Ressources ")</f>
        <v/>
      </c>
    </row>
    <row r="45" ht="45" customHeight="1">
      <c r="A45" s="21" t="inlineStr">
        <is>
          <t>CF SALE II</t>
        </is>
      </c>
      <c r="B45" s="42" t="inlineStr">
        <is>
          <t>ISTA BOUKNADEL</t>
        </is>
      </c>
      <c r="C45" s="11" t="inlineStr">
        <is>
          <t>ARF</t>
        </is>
      </c>
      <c r="D45" s="35" t="inlineStr">
        <is>
          <t>formateurs permanents en sous réalisation de MH potentielle</t>
        </is>
      </c>
      <c r="E45" s="35" t="inlineStr">
        <is>
          <t>7 formateurs permanents en sous réalisation de MH potentielle</t>
        </is>
      </c>
      <c r="F45" s="30" t="inlineStr">
        <is>
          <t>- ISTAG BOUKNADEL</t>
        </is>
      </c>
      <c r="G45" s="29" t="inlineStr">
        <is>
          <t>Haut</t>
        </is>
      </c>
      <c r="H45" s="29" t="inlineStr">
        <is>
          <t>X</t>
        </is>
      </c>
      <c r="I45" s="29" t="inlineStr">
        <is>
          <t>X</t>
        </is>
      </c>
      <c r="J45" s="35" t="inlineStr">
        <is>
          <t>Sensibilisation des Formateurs au sujet de la saisie optimisation des empois du temps</t>
        </is>
      </c>
      <c r="K45" s="20">
        <f>HYPERLINK("C:\PA Ressources\PA CF SALE 2.xlsx", "Ressources ")</f>
        <v/>
      </c>
    </row>
    <row r="46" ht="45" customHeight="1">
      <c r="A46" s="21" t="inlineStr">
        <is>
          <t>CF SALE II</t>
        </is>
      </c>
      <c r="B46" s="42" t="inlineStr">
        <is>
          <t>ISTA LAMKINSIA SALE</t>
        </is>
      </c>
      <c r="C46" s="11" t="inlineStr">
        <is>
          <t>ARF</t>
        </is>
      </c>
      <c r="D46" s="35" t="inlineStr">
        <is>
          <t>Formateurs en sous affectation</t>
        </is>
      </c>
      <c r="E46" s="35" t="inlineStr">
        <is>
          <t>2 Formateurs en sous affectation</t>
        </is>
      </c>
      <c r="F46" s="30" t="inlineStr">
        <is>
          <t>-ISTA LAMKINSIA</t>
        </is>
      </c>
      <c r="G46" s="29" t="inlineStr">
        <is>
          <t>Haut</t>
        </is>
      </c>
      <c r="H46" s="29" t="inlineStr">
        <is>
          <t>X</t>
        </is>
      </c>
      <c r="I46" s="29" t="inlineStr">
        <is>
          <t>X</t>
        </is>
      </c>
      <c r="J46" s="26" t="inlineStr">
        <is>
          <t>-L’affectation a été rectifiée pour un formateur
-Une formatrice en congé de maternité</t>
        </is>
      </c>
      <c r="K46" s="20">
        <f>HYPERLINK("C:\PA Ressources\PA CF SALE 2.xlsx", "Ressources ")</f>
        <v/>
      </c>
    </row>
    <row r="47" ht="60" customHeight="1">
      <c r="A47" s="21" t="inlineStr">
        <is>
          <t>CF SALE II</t>
        </is>
      </c>
      <c r="B47" s="42" t="inlineStr">
        <is>
          <t>CFM SAID HAJJI SALE</t>
        </is>
      </c>
      <c r="C47" s="11" t="inlineStr">
        <is>
          <t>ARF</t>
        </is>
      </c>
      <c r="D47" s="35" t="inlineStr">
        <is>
          <t>Formateurs en sous affectation</t>
        </is>
      </c>
      <c r="E47" s="35" t="inlineStr">
        <is>
          <t>2 Formateurs en sous affectation</t>
        </is>
      </c>
      <c r="F47" s="30" t="inlineStr">
        <is>
          <t>-CFM SAID HAJJI</t>
        </is>
      </c>
      <c r="G47" s="29" t="inlineStr">
        <is>
          <t>Haut</t>
        </is>
      </c>
      <c r="H47" s="29" t="inlineStr">
        <is>
          <t>X</t>
        </is>
      </c>
      <c r="I47" s="29" t="inlineStr">
        <is>
          <t>X</t>
        </is>
      </c>
      <c r="J47" s="35" t="inlineStr">
        <is>
          <t>1 Formateur recruté le 04 décembre, formatrice de la confection industrielle prend en charge la totalité de la MH des groupes CI</t>
        </is>
      </c>
      <c r="K47" s="20">
        <f>HYPERLINK("C:\PA Ressources\PA CF SALE 2.xlsx", "Ressources ")</f>
        <v/>
      </c>
    </row>
    <row r="48" ht="45" customHeight="1">
      <c r="A48" s="21" t="inlineStr">
        <is>
          <t>CF SALE II</t>
        </is>
      </c>
      <c r="B48" s="42" t="inlineStr">
        <is>
          <t>ISTA CHMAOU SALE</t>
        </is>
      </c>
      <c r="C48" s="11" t="inlineStr">
        <is>
          <t>ARF</t>
        </is>
      </c>
      <c r="D48" s="35" t="inlineStr">
        <is>
          <t>Formateurs en sous affectation</t>
        </is>
      </c>
      <c r="E48" s="35" t="inlineStr">
        <is>
          <t>4 Formateurs en sous affectation</t>
        </is>
      </c>
      <c r="F48" s="30" t="inlineStr">
        <is>
          <t>-ISTA CHMAOU</t>
        </is>
      </c>
      <c r="G48" s="29" t="inlineStr">
        <is>
          <t>Haut</t>
        </is>
      </c>
      <c r="H48" s="35" t="inlineStr">
        <is>
          <t>X</t>
        </is>
      </c>
      <c r="I48" s="35" t="inlineStr">
        <is>
          <t>X</t>
        </is>
      </c>
      <c r="J48" s="35" t="inlineStr">
        <is>
          <t>Des modules ont été affectés récemment pour compléter la masse horaire statutaire,</t>
        </is>
      </c>
      <c r="K48" s="20">
        <f>HYPERLINK("C:\PA Ressources\PA CF SALE 2.xlsx", "Ressources ")</f>
        <v/>
      </c>
    </row>
    <row r="49" ht="108" customHeight="1">
      <c r="A49" s="21" t="inlineStr">
        <is>
          <t>CF SALE II</t>
        </is>
      </c>
      <c r="B49" s="42" t="inlineStr">
        <is>
          <t>ISMA SALE</t>
        </is>
      </c>
      <c r="C49" s="11" t="inlineStr">
        <is>
          <t>ARF</t>
        </is>
      </c>
      <c r="D49" s="35" t="inlineStr">
        <is>
          <t>Formateurs en sous affectation</t>
        </is>
      </c>
      <c r="E49" s="35" t="inlineStr">
        <is>
          <t>3 Formateurs en sous affectation</t>
        </is>
      </c>
      <c r="F49" s="30" t="inlineStr">
        <is>
          <t>-ISMA SALE</t>
        </is>
      </c>
      <c r="G49" s="29" t="inlineStr">
        <is>
          <t>Haut</t>
        </is>
      </c>
      <c r="H49" s="29" t="inlineStr">
        <is>
          <t>X</t>
        </is>
      </c>
      <c r="I49" s="29" t="inlineStr">
        <is>
          <t>X</t>
        </is>
      </c>
      <c r="J49" s="35" t="inlineStr">
        <is>
          <t>Un des formateurs (Ben-ichou) s'est vu récemment affecté un nouveau groupe de la formation qualifiante;la formatrice Lahssini a une masse horaire de 906,5 et le formateur Lfakir (formateur en arabe) a une masse horaire de 510 mutualisé dans le complexe ,</t>
        </is>
      </c>
      <c r="K49" s="20">
        <f>HYPERLINK("C:\PA Ressources\PA CF SALE 2.xlsx", "Ressources ")</f>
        <v/>
      </c>
    </row>
    <row r="50" ht="45" customHeight="1">
      <c r="A50" s="21" t="inlineStr">
        <is>
          <t>CF SALE II</t>
        </is>
      </c>
      <c r="B50" s="42" t="inlineStr">
        <is>
          <t>ISTA CHMAOU SALE</t>
        </is>
      </c>
      <c r="C50" s="11" t="inlineStr">
        <is>
          <t>ARF</t>
        </is>
      </c>
      <c r="D50" s="35" t="inlineStr">
        <is>
          <t>Formateurs en sous affectation</t>
        </is>
      </c>
      <c r="E50" s="35" t="inlineStr">
        <is>
          <t>9 Formateurs en sur affectation</t>
        </is>
      </c>
      <c r="F50" s="30" t="inlineStr">
        <is>
          <t>-ISTA CHMAOU</t>
        </is>
      </c>
      <c r="G50" s="29" t="inlineStr">
        <is>
          <t>Haut</t>
        </is>
      </c>
      <c r="H50" s="29" t="inlineStr">
        <is>
          <t>X</t>
        </is>
      </c>
      <c r="I50" s="29" t="inlineStr">
        <is>
          <t>X</t>
        </is>
      </c>
      <c r="J50" s="35" t="inlineStr">
        <is>
          <t>Heures supplémentaires</t>
        </is>
      </c>
      <c r="K50" s="20">
        <f>HYPERLINK("C:\PA Ressources\PA CF SALE 2.xlsx", "Ressources ")</f>
        <v/>
      </c>
    </row>
    <row r="51" ht="81" customHeight="1">
      <c r="A51" s="21" t="inlineStr">
        <is>
          <t>CF SALE II</t>
        </is>
      </c>
      <c r="B51" s="42" t="inlineStr">
        <is>
          <t>CFIJ BOUKNADEL</t>
        </is>
      </c>
      <c r="C51" s="11" t="inlineStr">
        <is>
          <t>ARF</t>
        </is>
      </c>
      <c r="D51" s="35" t="inlineStr">
        <is>
          <t>Formateurs en sous affectation</t>
        </is>
      </c>
      <c r="E51" s="35" t="inlineStr">
        <is>
          <t>1 Formateur en sur affectation</t>
        </is>
      </c>
      <c r="F51" s="30" t="inlineStr">
        <is>
          <t>-CFIJ BOUKNADEL</t>
        </is>
      </c>
      <c r="G51" s="29" t="inlineStr">
        <is>
          <t>Haut</t>
        </is>
      </c>
      <c r="H51" s="29" t="inlineStr">
        <is>
          <t>X</t>
        </is>
      </c>
      <c r="I51" s="29" t="inlineStr">
        <is>
          <t>X</t>
        </is>
      </c>
      <c r="J51" s="35" t="inlineStr">
        <is>
          <t>le formateur Permanent s’est engagé à effectuer des HS au-delà du plafond pour assurer l’achèvement du programme dans les normes par manque de vacataire BTP difficile à trouver</t>
        </is>
      </c>
      <c r="K51" s="20">
        <f>HYPERLINK("C:\PA Ressources\PA CF SALE 2.xlsx", "Ressources ")</f>
        <v/>
      </c>
    </row>
    <row r="52" ht="60" customHeight="1">
      <c r="A52" s="21" t="inlineStr">
        <is>
          <t>CF SALE II</t>
        </is>
      </c>
      <c r="B52" s="42" t="inlineStr">
        <is>
          <t>CSEDCJ HAY ERRAHMA SALE</t>
        </is>
      </c>
      <c r="C52" s="11" t="inlineStr">
        <is>
          <t>ARF</t>
        </is>
      </c>
      <c r="D52" s="35" t="inlineStr">
        <is>
          <t>Formateurs en sous affectation</t>
        </is>
      </c>
      <c r="E52" s="35" t="inlineStr">
        <is>
          <t>2 Formateurs en sur affectation</t>
        </is>
      </c>
      <c r="F52" s="30" t="inlineStr">
        <is>
          <t>-CSEDCJ HAY RAHMA</t>
        </is>
      </c>
      <c r="G52" s="29" t="inlineStr">
        <is>
          <t>Haut</t>
        </is>
      </c>
      <c r="H52" s="29" t="inlineStr">
        <is>
          <t>X</t>
        </is>
      </c>
      <c r="I52" s="29" t="inlineStr">
        <is>
          <t>X</t>
        </is>
      </c>
      <c r="J52" s="35" t="inlineStr">
        <is>
          <t>Révision de l'affectation des formateurs concernés</t>
        </is>
      </c>
      <c r="K52" s="20">
        <f>HYPERLINK("C:\PA Ressources\PA CF SALE 2.xlsx", "Ressources ")</f>
        <v/>
      </c>
    </row>
    <row r="53" ht="60" customHeight="1">
      <c r="A53" s="21" t="inlineStr">
        <is>
          <t>CF SALE II</t>
        </is>
      </c>
      <c r="B53" s="42" t="inlineStr">
        <is>
          <t>CFM SAID HAJJI SALE</t>
        </is>
      </c>
      <c r="C53" s="11" t="inlineStr">
        <is>
          <t>ARF</t>
        </is>
      </c>
      <c r="D53" s="35" t="inlineStr">
        <is>
          <t>Formateurs en sous affectation</t>
        </is>
      </c>
      <c r="E53" s="35" t="inlineStr">
        <is>
          <t>1 Formateur en sur affectation</t>
        </is>
      </c>
      <c r="F53" s="30" t="inlineStr">
        <is>
          <t>-CFM SAID HAJJI</t>
        </is>
      </c>
      <c r="G53" s="29" t="inlineStr">
        <is>
          <t>Haut</t>
        </is>
      </c>
      <c r="H53" s="35" t="inlineStr">
        <is>
          <t>X</t>
        </is>
      </c>
      <c r="I53" s="35" t="inlineStr">
        <is>
          <t>X</t>
        </is>
      </c>
      <c r="J53" s="35" t="inlineStr">
        <is>
          <t>Problème résolu</t>
        </is>
      </c>
      <c r="K53" s="20">
        <f>HYPERLINK("C:\PA Ressources\PA CF SALE 2.xlsx", "Ressources ")</f>
        <v/>
      </c>
    </row>
    <row r="54" ht="54" customHeight="1">
      <c r="A54" s="21" t="inlineStr">
        <is>
          <t>CF SALE II</t>
        </is>
      </c>
      <c r="B54" s="42" t="inlineStr">
        <is>
          <t>ISTA LAMKINSIA SALE</t>
        </is>
      </c>
      <c r="C54" s="11" t="inlineStr">
        <is>
          <t>ARF</t>
        </is>
      </c>
      <c r="D54" s="35" t="inlineStr">
        <is>
          <t>Formateurs en sous réalisation</t>
        </is>
      </c>
      <c r="E54" s="35" t="inlineStr">
        <is>
          <t>7 Formateurs en sous réalisation</t>
        </is>
      </c>
      <c r="F54" s="30" t="inlineStr">
        <is>
          <t>-ISTA LAMKINSIA</t>
        </is>
      </c>
      <c r="G54" s="29" t="inlineStr">
        <is>
          <t>Haut</t>
        </is>
      </c>
      <c r="H54" s="29" t="inlineStr">
        <is>
          <t>X</t>
        </is>
      </c>
      <c r="I54" s="29" t="inlineStr">
        <is>
          <t>X</t>
        </is>
      </c>
      <c r="J54" s="26" t="inlineStr">
        <is>
          <t>-Certificats médicales 
- Formation PIE 
- Congé maternité
- Saisie tardive (problème résolu)</t>
        </is>
      </c>
      <c r="K54" s="20">
        <f>HYPERLINK("C:\PA Ressources\PA CF SALE 2.xlsx", "Ressources ")</f>
        <v/>
      </c>
    </row>
    <row r="55" ht="45" customHeight="1">
      <c r="A55" s="21" t="inlineStr">
        <is>
          <t>CF SALE II</t>
        </is>
      </c>
      <c r="B55" s="42" t="inlineStr">
        <is>
          <t>ISTA CHMAOU SALE</t>
        </is>
      </c>
      <c r="C55" s="11" t="inlineStr">
        <is>
          <t>ARF</t>
        </is>
      </c>
      <c r="D55" s="35" t="inlineStr">
        <is>
          <t>Formateurs en sous réalisation</t>
        </is>
      </c>
      <c r="E55" s="35" t="inlineStr">
        <is>
          <t>7 Formateurs en sous réalisation</t>
        </is>
      </c>
      <c r="F55" s="30" t="inlineStr">
        <is>
          <t>-ISTA CHMAOU</t>
        </is>
      </c>
      <c r="G55" s="29" t="inlineStr">
        <is>
          <t>Haut</t>
        </is>
      </c>
      <c r="H55" s="29" t="inlineStr">
        <is>
          <t>X</t>
        </is>
      </c>
      <c r="I55" s="29" t="inlineStr">
        <is>
          <t>X</t>
        </is>
      </c>
      <c r="J55" s="35" t="inlineStr">
        <is>
          <t>Les formateurs concernés vont planifier des séances de rattrapage dans les mois qui suivent,</t>
        </is>
      </c>
      <c r="K55" s="20">
        <f>HYPERLINK("C:\PA Ressources\PA CF SALE 2.xlsx", "Ressources ")</f>
        <v/>
      </c>
    </row>
    <row r="56" ht="54" customHeight="1">
      <c r="A56" s="21" t="inlineStr">
        <is>
          <t>CF SALE II</t>
        </is>
      </c>
      <c r="B56" s="42" t="inlineStr">
        <is>
          <t>CFIJ BOUKNADEL</t>
        </is>
      </c>
      <c r="C56" s="11" t="inlineStr">
        <is>
          <t>ARF</t>
        </is>
      </c>
      <c r="D56" s="35" t="inlineStr">
        <is>
          <t>Formateurs en sous réalisation</t>
        </is>
      </c>
      <c r="E56" s="35" t="inlineStr">
        <is>
          <t>1 Formateur en sous réalisation</t>
        </is>
      </c>
      <c r="F56" s="30" t="inlineStr">
        <is>
          <t>-CFIJ BOUKNADEL</t>
        </is>
      </c>
      <c r="G56" s="29" t="inlineStr">
        <is>
          <t>Haut</t>
        </is>
      </c>
      <c r="H56" s="29" t="inlineStr">
        <is>
          <t>X</t>
        </is>
      </c>
      <c r="I56" s="29" t="inlineStr">
        <is>
          <t>X</t>
        </is>
      </c>
      <c r="J56" s="26" t="inlineStr">
        <is>
          <t>-CM de 04 jrs,
- Surveillance au EFFs Session Novembre 2023,
- Des rattrapages sont programmés</t>
        </is>
      </c>
      <c r="K56" s="20">
        <f>HYPERLINK("C:\PA Ressources\PA CF SALE 2.xlsx", "Ressources ")</f>
        <v/>
      </c>
    </row>
    <row r="57" ht="60" customHeight="1">
      <c r="A57" s="21" t="inlineStr">
        <is>
          <t>CF SALE II</t>
        </is>
      </c>
      <c r="B57" s="42" t="inlineStr">
        <is>
          <t>CFM SAID HAJJI SALE</t>
        </is>
      </c>
      <c r="C57" s="11" t="inlineStr">
        <is>
          <t>ARF</t>
        </is>
      </c>
      <c r="D57" s="35" t="inlineStr">
        <is>
          <t>Formateurs en sous réalisation</t>
        </is>
      </c>
      <c r="E57" s="35" t="inlineStr">
        <is>
          <t>2 Formateurs en sous réalisation</t>
        </is>
      </c>
      <c r="F57" s="30" t="inlineStr">
        <is>
          <t>-CFM SAID HAJJI</t>
        </is>
      </c>
      <c r="G57" s="29" t="inlineStr">
        <is>
          <t>Haut</t>
        </is>
      </c>
      <c r="H57" s="29" t="inlineStr">
        <is>
          <t>X</t>
        </is>
      </c>
      <c r="I57" s="29" t="inlineStr">
        <is>
          <t>X</t>
        </is>
      </c>
      <c r="J57" s="26" t="inlineStr">
        <is>
          <t>-Formateur recruté le 04 décembre, formatrice de la confection industrielle prend en charge la totalité de la MH  des groupes CI</t>
        </is>
      </c>
      <c r="K57" s="20">
        <f>HYPERLINK("C:\PA Ressources\PA CF SALE 2.xlsx", "Ressources ")</f>
        <v/>
      </c>
    </row>
    <row r="58" ht="40.5" customHeight="1">
      <c r="A58" s="21" t="inlineStr">
        <is>
          <t>CF SALE II</t>
        </is>
      </c>
      <c r="B58" s="42" t="inlineStr">
        <is>
          <t>ISMA SALE</t>
        </is>
      </c>
      <c r="C58" s="11" t="inlineStr">
        <is>
          <t>ARF</t>
        </is>
      </c>
      <c r="D58" s="35" t="inlineStr">
        <is>
          <t>Formateurs en sous réalisation</t>
        </is>
      </c>
      <c r="E58" s="35" t="inlineStr">
        <is>
          <t>2 Formateurs en sous réalisation</t>
        </is>
      </c>
      <c r="F58" s="30" t="inlineStr">
        <is>
          <t>-ISMA SALE</t>
        </is>
      </c>
      <c r="G58" s="29" t="inlineStr">
        <is>
          <t>Haut</t>
        </is>
      </c>
      <c r="H58" s="29" t="inlineStr">
        <is>
          <t>X</t>
        </is>
      </c>
      <c r="I58" s="29" t="inlineStr">
        <is>
          <t>X</t>
        </is>
      </c>
      <c r="J58" s="35" t="inlineStr">
        <is>
          <t>La formatrice Lahssini a déposé plusieurs certificats médicaux, l'autre formateur est celui d'arabe</t>
        </is>
      </c>
      <c r="K58" s="20">
        <f>HYPERLINK("C:\PA Ressources\PA CF SALE 2.xlsx", "Ressources ")</f>
        <v/>
      </c>
    </row>
    <row r="59" ht="45" customHeight="1">
      <c r="A59" s="21" t="inlineStr">
        <is>
          <t>CF SALE II</t>
        </is>
      </c>
      <c r="B59" s="42" t="inlineStr">
        <is>
          <t>ISTA BOUKNADEL</t>
        </is>
      </c>
      <c r="C59" s="11" t="inlineStr">
        <is>
          <t>APF</t>
        </is>
      </c>
      <c r="D59" s="35" t="inlineStr">
        <is>
          <t xml:space="preserve">Optimisation des emplois du temps 
Sensibilisation et information des formateurs </t>
        </is>
      </c>
      <c r="E59" s="35" t="inlineStr">
        <is>
          <t>Part des groupes ayant un taux d'avancement Faible</t>
        </is>
      </c>
      <c r="F59" s="30" t="inlineStr">
        <is>
          <t>-ISTAG BOUKNADEL</t>
        </is>
      </c>
      <c r="G59" s="29" t="inlineStr">
        <is>
          <t>Haut</t>
        </is>
      </c>
      <c r="H59" s="29" t="inlineStr">
        <is>
          <t>X</t>
        </is>
      </c>
      <c r="I59" s="29" t="inlineStr">
        <is>
          <t>X</t>
        </is>
      </c>
      <c r="J59" s="35" t="n"/>
      <c r="K59" s="20">
        <f>HYPERLINK("C:\PA Ressources\PA CF SALE 2.xlsx", "Ressources ")</f>
        <v/>
      </c>
    </row>
    <row r="60" ht="30" customHeight="1">
      <c r="A60" s="21" t="inlineStr">
        <is>
          <t>CF SALE II</t>
        </is>
      </c>
      <c r="B60" s="42" t="inlineStr">
        <is>
          <t>ISMA SALE</t>
        </is>
      </c>
      <c r="C60" s="11" t="inlineStr">
        <is>
          <t>APF</t>
        </is>
      </c>
      <c r="D60" s="35" t="inlineStr">
        <is>
          <t xml:space="preserve">Le planning annuel prévoit de compenser les écarts d'ici  juin 2024 </t>
        </is>
      </c>
      <c r="E60" s="35" t="inlineStr">
        <is>
          <t>Groupes à écarts négatifs dans l'avancement programme</t>
        </is>
      </c>
      <c r="F60" s="30" t="inlineStr">
        <is>
          <t>-ISMA SALE</t>
        </is>
      </c>
      <c r="G60" s="29" t="inlineStr">
        <is>
          <t>Haut</t>
        </is>
      </c>
      <c r="H60" s="29" t="inlineStr">
        <is>
          <t>X</t>
        </is>
      </c>
      <c r="I60" s="29" t="inlineStr">
        <is>
          <t>X</t>
        </is>
      </c>
      <c r="J60" s="29" t="n"/>
      <c r="K60" s="20">
        <f>HYPERLINK("C:\PA Ressources\PA CF SALE 2.xlsx", "Ressources ")</f>
        <v/>
      </c>
    </row>
    <row r="61" ht="45" customHeight="1">
      <c r="A61" s="21" t="inlineStr">
        <is>
          <t>CF SALE II</t>
        </is>
      </c>
      <c r="B61" s="42" t="inlineStr">
        <is>
          <t>ISTA LAMKINSIA SALE</t>
        </is>
      </c>
      <c r="C61" s="11" t="inlineStr">
        <is>
          <t>APF</t>
        </is>
      </c>
      <c r="D61" s="35" t="inlineStr">
        <is>
          <t xml:space="preserve">Renforcement de la masse horaire </t>
        </is>
      </c>
      <c r="E61" s="35" t="inlineStr">
        <is>
          <t>Groupes à écarts négatifs dans l'avancement programme</t>
        </is>
      </c>
      <c r="F61" s="30" t="inlineStr">
        <is>
          <t>-ISTA LAMKINSIA</t>
        </is>
      </c>
      <c r="G61" s="29" t="inlineStr">
        <is>
          <t>Haut</t>
        </is>
      </c>
      <c r="H61" s="29" t="inlineStr">
        <is>
          <t>X</t>
        </is>
      </c>
      <c r="I61" s="29" t="inlineStr">
        <is>
          <t>X</t>
        </is>
      </c>
      <c r="J61" s="29" t="n"/>
      <c r="K61" s="20">
        <f>HYPERLINK("C:\PA Ressources\PA CF SALE 2.xlsx", "Ressources ")</f>
        <v/>
      </c>
    </row>
    <row r="62" ht="54" customHeight="1">
      <c r="A62" s="21" t="inlineStr">
        <is>
          <t>CF SALE II</t>
        </is>
      </c>
      <c r="B62" s="42" t="inlineStr">
        <is>
          <t>CFIJ BOUKNADEL</t>
        </is>
      </c>
      <c r="C62" s="11" t="inlineStr">
        <is>
          <t>APF</t>
        </is>
      </c>
      <c r="D62" s="26" t="inlineStr">
        <is>
          <t>-mis en place d'un plan de redressement 
-La priorité au groupe FF, Le retard sera rattrapé lors de la période de stage de la 2° année.</t>
        </is>
      </c>
      <c r="E62" s="35" t="inlineStr">
        <is>
          <t>Groupes à écarts négatifs dans l'avancement programme</t>
        </is>
      </c>
      <c r="F62" s="30" t="inlineStr">
        <is>
          <t>-CFIJ BOUKNADEL</t>
        </is>
      </c>
      <c r="G62" s="29" t="inlineStr">
        <is>
          <t>Haut</t>
        </is>
      </c>
      <c r="H62" s="29" t="inlineStr">
        <is>
          <t>X</t>
        </is>
      </c>
      <c r="I62" s="29" t="inlineStr">
        <is>
          <t>X</t>
        </is>
      </c>
      <c r="J62" s="29" t="n"/>
      <c r="K62" s="20">
        <f>HYPERLINK("C:\PA Ressources\PA CF SALE 2.xlsx", "Ressources ")</f>
        <v/>
      </c>
    </row>
    <row r="63" ht="60" customHeight="1">
      <c r="A63" s="21" t="inlineStr">
        <is>
          <t>CF SALE II</t>
        </is>
      </c>
      <c r="B63" s="42" t="inlineStr">
        <is>
          <t>CSEDCJ HAY ERRAHMA SALE</t>
        </is>
      </c>
      <c r="C63" s="11" t="inlineStr">
        <is>
          <t>APF</t>
        </is>
      </c>
      <c r="D63" s="35" t="inlineStr">
        <is>
          <t>Renforcement de la masse horaire et révisions des affectations</t>
        </is>
      </c>
      <c r="E63" s="35" t="inlineStr">
        <is>
          <t>Groupes à écarts négatifs dans l'avancement programme</t>
        </is>
      </c>
      <c r="F63" s="30" t="inlineStr">
        <is>
          <t>-CSEDCJ HAY RAHMA</t>
        </is>
      </c>
      <c r="G63" s="29" t="inlineStr">
        <is>
          <t>Haut</t>
        </is>
      </c>
      <c r="H63" s="29" t="inlineStr">
        <is>
          <t>X</t>
        </is>
      </c>
      <c r="I63" s="29" t="inlineStr">
        <is>
          <t>X</t>
        </is>
      </c>
      <c r="J63" s="35" t="inlineStr">
        <is>
          <t xml:space="preserve"> reprises des groupes en stages le mois de février, reprise du formateur d’électricité après congé de paternité de 15 jours)</t>
        </is>
      </c>
      <c r="K63" s="20">
        <f>HYPERLINK("C:\PA Ressources\PA CF SALE 2.xlsx", "Ressources ")</f>
        <v/>
      </c>
    </row>
    <row r="64" ht="60" customHeight="1">
      <c r="A64" s="21" t="inlineStr">
        <is>
          <t>CF SALE II</t>
        </is>
      </c>
      <c r="B64" s="42" t="inlineStr">
        <is>
          <t>CFM SAID HAJJI SALE</t>
        </is>
      </c>
      <c r="C64" s="11" t="inlineStr">
        <is>
          <t>APF</t>
        </is>
      </c>
      <c r="D64" s="35" t="inlineStr">
        <is>
          <t>Renforcement de la masse horaire et révision des affectations</t>
        </is>
      </c>
      <c r="E64" s="35" t="inlineStr">
        <is>
          <t>Groupes à écarts négatifs dans l'avancement programme</t>
        </is>
      </c>
      <c r="F64" s="30" t="inlineStr">
        <is>
          <t>-CFM SAID HAJJI</t>
        </is>
      </c>
      <c r="G64" s="29" t="inlineStr">
        <is>
          <t>Haut</t>
        </is>
      </c>
      <c r="H64" s="29" t="inlineStr">
        <is>
          <t>X</t>
        </is>
      </c>
      <c r="I64" s="29" t="inlineStr">
        <is>
          <t>X</t>
        </is>
      </c>
      <c r="J64" s="29" t="n"/>
      <c r="K64" s="20">
        <f>HYPERLINK("C:\PA Ressources\PA CF SALE 2.xlsx", "Ressources ")</f>
        <v/>
      </c>
    </row>
    <row r="65" ht="45" customHeight="1">
      <c r="A65" s="21" t="inlineStr">
        <is>
          <t>CF SALE II</t>
        </is>
      </c>
      <c r="B65" s="42" t="inlineStr">
        <is>
          <t>ISTA CHMAOU SALE</t>
        </is>
      </c>
      <c r="C65" s="11" t="inlineStr">
        <is>
          <t>APF</t>
        </is>
      </c>
      <c r="D65" s="35" t="inlineStr">
        <is>
          <t>mises à jour des emplois du temps vont être réalisé pour rattraper les écarts mentionnés</t>
        </is>
      </c>
      <c r="E65" s="35" t="inlineStr">
        <is>
          <t>Groupes à écarts négatifs dans l'avancement programme</t>
        </is>
      </c>
      <c r="F65" s="30" t="inlineStr">
        <is>
          <t>-ISTA CHMAOU</t>
        </is>
      </c>
      <c r="G65" s="29" t="inlineStr">
        <is>
          <t>Haut</t>
        </is>
      </c>
      <c r="H65" s="29" t="inlineStr">
        <is>
          <t>X</t>
        </is>
      </c>
      <c r="I65" s="29" t="inlineStr">
        <is>
          <t>X</t>
        </is>
      </c>
      <c r="J65" s="29" t="n"/>
      <c r="K65" s="20">
        <f>HYPERLINK("C:\PA Ressources\PA CF SALE 2.xlsx", "Ressources ")</f>
        <v/>
      </c>
    </row>
    <row r="66" ht="45" customHeight="1">
      <c r="A66" s="6" t="inlineStr">
        <is>
          <t>CF HAY RIAD RABAT</t>
        </is>
      </c>
      <c r="B66" s="42" t="inlineStr">
        <is>
          <t>ISTA HAY RIAD RABAT</t>
        </is>
      </c>
      <c r="C66" s="11" t="inlineStr">
        <is>
          <t>DGAM</t>
        </is>
      </c>
      <c r="D66" s="26" t="inlineStr">
        <is>
          <t>- Dimensionnement des groupes et affectation des modules</t>
        </is>
      </c>
      <c r="E66" s="26" t="inlineStr">
        <is>
          <t xml:space="preserve">-Affectation des modules </t>
        </is>
      </c>
      <c r="F66" s="26" t="inlineStr">
        <is>
          <t>-ISTA HAY RIAD RABAT</t>
        </is>
      </c>
      <c r="G66" s="29" t="inlineStr">
        <is>
          <t>Haut</t>
        </is>
      </c>
      <c r="H66" s="29" t="inlineStr">
        <is>
          <t>Complet</t>
        </is>
      </c>
      <c r="I66" s="29" t="n"/>
      <c r="J66" s="26" t="inlineStr">
        <is>
          <t>-932 modules affectés (100%)</t>
        </is>
      </c>
      <c r="K66" s="25">
        <f>HYPERLINK("C:\PA Ressources\PA CF HAY RIAD.docx", "Ressources ")</f>
        <v/>
      </c>
    </row>
    <row r="67" ht="45" customHeight="1">
      <c r="A67" s="6" t="inlineStr">
        <is>
          <t>CF HAY RIAD RABAT</t>
        </is>
      </c>
      <c r="B67" s="42" t="inlineStr">
        <is>
          <t>ISTA HAY RIAD RABAT</t>
        </is>
      </c>
      <c r="C67" s="11" t="inlineStr">
        <is>
          <t>DGAM</t>
        </is>
      </c>
      <c r="D67" s="26" t="inlineStr">
        <is>
          <t>- Dimensionnement des groupes et affectation des modules</t>
        </is>
      </c>
      <c r="E67" s="26" t="inlineStr">
        <is>
          <t>-Groupes en sureffectif</t>
        </is>
      </c>
      <c r="F67" s="26" t="inlineStr">
        <is>
          <t>-ISTA HAY RIAD RABAT</t>
        </is>
      </c>
      <c r="G67" s="29" t="inlineStr">
        <is>
          <t>Haut</t>
        </is>
      </c>
      <c r="H67" s="29" t="inlineStr">
        <is>
          <t>Complet</t>
        </is>
      </c>
      <c r="I67" s="29" t="n"/>
      <c r="J67" s="26" t="inlineStr">
        <is>
          <t>-Groupes en sureffectif = Néant</t>
        </is>
      </c>
      <c r="K67" s="25">
        <f>HYPERLINK("C:\PA Ressources\PA CF HAY RIAD.docx", "Ressources ")</f>
        <v/>
      </c>
    </row>
    <row r="68" ht="45" customHeight="1">
      <c r="A68" s="6" t="inlineStr">
        <is>
          <t>CF HAY RIAD RABAT</t>
        </is>
      </c>
      <c r="B68" s="42" t="inlineStr">
        <is>
          <t>ISTA HAY RIAD RABAT</t>
        </is>
      </c>
      <c r="C68" s="11" t="inlineStr">
        <is>
          <t>ARF</t>
        </is>
      </c>
      <c r="D68" s="30" t="inlineStr">
        <is>
          <t>-  Affectation des formateurs:  (14 Formateurs)</t>
        </is>
      </c>
      <c r="E68" s="26" t="inlineStr">
        <is>
          <t>-Mle:13411, OUAZZINE MOUNIR</t>
        </is>
      </c>
      <c r="F68" s="29" t="inlineStr">
        <is>
          <t>ISTA HAY RIAD RABAT</t>
        </is>
      </c>
      <c r="G68" s="29" t="inlineStr">
        <is>
          <t>Haut</t>
        </is>
      </c>
      <c r="H68" s="29" t="inlineStr">
        <is>
          <t>X</t>
        </is>
      </c>
      <c r="I68" s="29" t="inlineStr">
        <is>
          <t>X</t>
        </is>
      </c>
      <c r="J68" s="26" t="inlineStr">
        <is>
          <t>-MH.GL Affectée :738
-Le formateur a déjà réalisé 90h pour atteindre 90% pour les modules PIE 2022/2023</t>
        </is>
      </c>
      <c r="K68" s="25">
        <f>HYPERLINK("C:\PA Ressources\PA CF HAY RIAD.docx", "Ressources ")</f>
        <v/>
      </c>
    </row>
    <row r="69" ht="45" customHeight="1">
      <c r="A69" s="6" t="inlineStr">
        <is>
          <t>CF HAY RIAD RABAT</t>
        </is>
      </c>
      <c r="B69" s="42" t="inlineStr">
        <is>
          <t>ISTA HAY RIAD RABAT</t>
        </is>
      </c>
      <c r="C69" s="11" t="inlineStr">
        <is>
          <t>ARF</t>
        </is>
      </c>
      <c r="D69" s="30" t="inlineStr">
        <is>
          <t>-  Affectation des formateurs:  (14 Formateurs)</t>
        </is>
      </c>
      <c r="E69" s="26" t="inlineStr">
        <is>
          <t>-Mle:8031, JAAFAR FATIMA</t>
        </is>
      </c>
      <c r="F69" s="29" t="inlineStr">
        <is>
          <t>ISTA HAY RIAD RABAT</t>
        </is>
      </c>
      <c r="G69" s="29" t="inlineStr">
        <is>
          <t>Haut</t>
        </is>
      </c>
      <c r="H69" s="29" t="inlineStr">
        <is>
          <t>X</t>
        </is>
      </c>
      <c r="I69" s="29" t="inlineStr">
        <is>
          <t>X</t>
        </is>
      </c>
      <c r="J69" s="26" t="inlineStr">
        <is>
          <t>-MH.GL Affectée:475
-Retraite au 15/02/2024</t>
        </is>
      </c>
      <c r="K69" s="25">
        <f>HYPERLINK("C:\PA Ressources\PA CF HAY RIAD.docx", "Ressources ")</f>
        <v/>
      </c>
    </row>
    <row r="70" ht="45" customHeight="1">
      <c r="A70" s="6" t="inlineStr">
        <is>
          <t>CF HAY RIAD RABAT</t>
        </is>
      </c>
      <c r="B70" s="42" t="inlineStr">
        <is>
          <t>ISTA HAY RIAD RABAT</t>
        </is>
      </c>
      <c r="C70" s="11" t="inlineStr">
        <is>
          <t>ARF</t>
        </is>
      </c>
      <c r="D70" s="30" t="inlineStr">
        <is>
          <t>-  Affectation des formateurs:  (14 Formateurs)</t>
        </is>
      </c>
      <c r="E70" s="26" t="inlineStr">
        <is>
          <t>-Mle:18643,EL ATIFI IKBAL</t>
        </is>
      </c>
      <c r="F70" s="29" t="inlineStr">
        <is>
          <t>ISTA HAY RIAD RABAT</t>
        </is>
      </c>
      <c r="G70" s="29" t="inlineStr">
        <is>
          <t>Haut</t>
        </is>
      </c>
      <c r="H70" s="29" t="inlineStr">
        <is>
          <t>X</t>
        </is>
      </c>
      <c r="I70" s="29" t="inlineStr">
        <is>
          <t>X</t>
        </is>
      </c>
      <c r="J70" s="26" t="inlineStr">
        <is>
          <t>-MH.GL Affectée:567,5
-Formatrice enceinte, masse horaire prévue jusqu’à mi-mars</t>
        </is>
      </c>
      <c r="K70" s="25">
        <f>HYPERLINK("C:\PA Ressources\PA CF HAY RIAD.docx", "Ressources ")</f>
        <v/>
      </c>
    </row>
    <row r="71" ht="67.5" customHeight="1">
      <c r="A71" s="6" t="inlineStr">
        <is>
          <t>CF HAY RIAD RABAT</t>
        </is>
      </c>
      <c r="B71" s="42" t="inlineStr">
        <is>
          <t>ISTA HAY RIAD RABAT</t>
        </is>
      </c>
      <c r="C71" s="11" t="inlineStr">
        <is>
          <t>ARF</t>
        </is>
      </c>
      <c r="D71" s="30" t="inlineStr">
        <is>
          <t>-  Affectation des formateurs:  (14 Formateurs)</t>
        </is>
      </c>
      <c r="E71" s="26" t="inlineStr">
        <is>
          <t>-Mle:13398, EL KOUBRA NIZAR</t>
        </is>
      </c>
      <c r="F71" s="29" t="inlineStr">
        <is>
          <t>ISTA HAY RIAD RABAT</t>
        </is>
      </c>
      <c r="G71" s="29" t="inlineStr">
        <is>
          <t>Haut</t>
        </is>
      </c>
      <c r="H71" s="29" t="inlineStr">
        <is>
          <t>X</t>
        </is>
      </c>
      <c r="I71" s="29" t="inlineStr">
        <is>
          <t>X</t>
        </is>
      </c>
      <c r="J71" s="26" t="inlineStr">
        <is>
          <t>-MH.GL Affectée:859
-Formateur animateur PIE, après demande du SRH, la masse horaire affectée est 750h (100h heures supplémentaires)</t>
        </is>
      </c>
      <c r="K71" s="25">
        <f>HYPERLINK("C:\PA Ressources\PA CF HAY RIAD.docx", "Ressources ")</f>
        <v/>
      </c>
    </row>
    <row r="72" ht="54" customHeight="1">
      <c r="A72" s="6" t="inlineStr">
        <is>
          <t>CF HAY RIAD RABAT</t>
        </is>
      </c>
      <c r="B72" s="42" t="inlineStr">
        <is>
          <t>ISTA HAY RIAD RABAT</t>
        </is>
      </c>
      <c r="C72" s="11" t="inlineStr">
        <is>
          <t>ARF</t>
        </is>
      </c>
      <c r="D72" s="30" t="inlineStr">
        <is>
          <t>-  Affectation des formateurs:  (14 Formateurs)</t>
        </is>
      </c>
      <c r="E72" s="26" t="inlineStr">
        <is>
          <t>-Mle:18488, GARMAJI HANANE</t>
        </is>
      </c>
      <c r="F72" s="29" t="inlineStr">
        <is>
          <t>ISTA HAY RIAD RABAT</t>
        </is>
      </c>
      <c r="G72" s="29" t="inlineStr">
        <is>
          <t>Haut</t>
        </is>
      </c>
      <c r="H72" s="29" t="inlineStr">
        <is>
          <t>X</t>
        </is>
      </c>
      <c r="I72" s="29" t="inlineStr">
        <is>
          <t>X</t>
        </is>
      </c>
      <c r="J72" s="26" t="inlineStr">
        <is>
          <t xml:space="preserve">-MH.GL Affectée:587,5
-400h restante de la formation qualifiante web qui va démarrer la semaine du 04/03/2024 </t>
        </is>
      </c>
      <c r="K72" s="25">
        <f>HYPERLINK("C:\PA Ressources\PA CF HAY RIAD.docx", "Ressources ")</f>
        <v/>
      </c>
    </row>
    <row r="73" ht="45" customHeight="1">
      <c r="A73" s="6" t="inlineStr">
        <is>
          <t>CF HAY RIAD RABAT</t>
        </is>
      </c>
      <c r="B73" s="42" t="inlineStr">
        <is>
          <t>ISTA HAY RIAD RABAT</t>
        </is>
      </c>
      <c r="C73" s="11" t="inlineStr">
        <is>
          <t>ARF</t>
        </is>
      </c>
      <c r="D73" s="30" t="inlineStr">
        <is>
          <t>-  Affectation des formateurs:  (14 Formateurs)</t>
        </is>
      </c>
      <c r="E73" s="26" t="inlineStr">
        <is>
          <t>-Mle:11309, MOUSSAIF RANDA</t>
        </is>
      </c>
      <c r="F73" s="29" t="inlineStr">
        <is>
          <t>ISTA HAY RIAD RABAT</t>
        </is>
      </c>
      <c r="G73" s="29" t="inlineStr">
        <is>
          <t>Haut</t>
        </is>
      </c>
      <c r="H73" s="29" t="inlineStr">
        <is>
          <t>X</t>
        </is>
      </c>
      <c r="I73" s="29" t="inlineStr">
        <is>
          <t>X</t>
        </is>
      </c>
      <c r="J73" s="26" t="inlineStr">
        <is>
          <t>-MH.GL Affectée:900</t>
        </is>
      </c>
      <c r="K73" s="25">
        <f>HYPERLINK("C:\PA Ressources\PA CF HAY RIAD.docx", "Ressources ")</f>
        <v/>
      </c>
    </row>
    <row r="74" ht="67.5" customHeight="1">
      <c r="A74" s="6" t="inlineStr">
        <is>
          <t>CF HAY RIAD RABAT</t>
        </is>
      </c>
      <c r="B74" s="42" t="inlineStr">
        <is>
          <t>ISTA HAY RIAD RABAT</t>
        </is>
      </c>
      <c r="C74" s="11" t="inlineStr">
        <is>
          <t>ARF</t>
        </is>
      </c>
      <c r="D74" s="30" t="inlineStr">
        <is>
          <t>-  Affectation des formateurs:  (14 Formateurs)</t>
        </is>
      </c>
      <c r="E74" s="26" t="inlineStr">
        <is>
          <t>-Mle:11734, EL MARHANI HAFIDA</t>
        </is>
      </c>
      <c r="F74" s="29" t="inlineStr">
        <is>
          <t>ISTA HAY RIAD RABAT</t>
        </is>
      </c>
      <c r="G74" s="29" t="inlineStr">
        <is>
          <t>Haut</t>
        </is>
      </c>
      <c r="H74" s="29" t="inlineStr">
        <is>
          <t>X</t>
        </is>
      </c>
      <c r="I74" s="29" t="inlineStr">
        <is>
          <t>X</t>
        </is>
      </c>
      <c r="J74" s="26" t="inlineStr">
        <is>
          <t>-MH.GL Affectée:840
-Formateur AGC, en attente du démarrage de la révision des redoublants EFF session Juin 2024 pour compléter l’affectation annuelle</t>
        </is>
      </c>
      <c r="K74" s="25">
        <f>HYPERLINK("C:\PA Ressources\PA CF HAY RIAD.docx", "Ressources ")</f>
        <v/>
      </c>
    </row>
    <row r="75" ht="67.5" customHeight="1">
      <c r="A75" s="6" t="inlineStr">
        <is>
          <t>CF HAY RIAD RABAT</t>
        </is>
      </c>
      <c r="B75" s="42" t="inlineStr">
        <is>
          <t>ISTA HAY RIAD RABAT</t>
        </is>
      </c>
      <c r="C75" s="11" t="inlineStr">
        <is>
          <t>ARF</t>
        </is>
      </c>
      <c r="D75" s="30" t="inlineStr">
        <is>
          <t>-  Affectation des formateurs:  (14 Formateurs)</t>
        </is>
      </c>
      <c r="E75" s="26" t="inlineStr">
        <is>
          <t>-Mle:13962, HAROUI YASSINE</t>
        </is>
      </c>
      <c r="F75" s="29" t="inlineStr">
        <is>
          <t>ISTA HAY RIAD RABAT</t>
        </is>
      </c>
      <c r="G75" s="29" t="inlineStr">
        <is>
          <t>Haut</t>
        </is>
      </c>
      <c r="H75" s="29" t="inlineStr">
        <is>
          <t>X</t>
        </is>
      </c>
      <c r="I75" s="29" t="inlineStr">
        <is>
          <t>X</t>
        </is>
      </c>
      <c r="J75" s="26" t="inlineStr">
        <is>
          <t>-MH.GL Affectée:835
-Formateur AGC, en attente du démarrage de la révision des redoublants EFF session Juin 2024 pour compléter l’affectation annuelle</t>
        </is>
      </c>
      <c r="K75" s="25">
        <f>HYPERLINK("C:\PA Ressources\PA CF HAY RIAD.docx", "Ressources ")</f>
        <v/>
      </c>
    </row>
    <row r="76" ht="67.5" customHeight="1">
      <c r="A76" s="6" t="inlineStr">
        <is>
          <t>CF HAY RIAD RABAT</t>
        </is>
      </c>
      <c r="B76" s="42" t="inlineStr">
        <is>
          <t>ISTA HAY RIAD RABAT</t>
        </is>
      </c>
      <c r="C76" s="11" t="inlineStr">
        <is>
          <t>ARF</t>
        </is>
      </c>
      <c r="D76" s="30" t="inlineStr">
        <is>
          <t>-  Affectation des formateurs:  (14 Formateurs)</t>
        </is>
      </c>
      <c r="E76" s="26" t="inlineStr">
        <is>
          <t>-Mle:19693, ALKOUM MERYEM</t>
        </is>
      </c>
      <c r="F76" s="29" t="inlineStr">
        <is>
          <t>ISTA HAY RIAD RABAT</t>
        </is>
      </c>
      <c r="G76" s="29" t="inlineStr">
        <is>
          <t>Haut</t>
        </is>
      </c>
      <c r="H76" s="29" t="inlineStr">
        <is>
          <t>X</t>
        </is>
      </c>
      <c r="I76" s="29" t="inlineStr">
        <is>
          <t>X</t>
        </is>
      </c>
      <c r="J76" s="26" t="inlineStr">
        <is>
          <t>-MH.GL Affectée:766,5
-Formateur AGC, en attente du démarrage de la révision des redoublants EFF session Juin 2024 pour compléter l’affectation annuelle</t>
        </is>
      </c>
      <c r="K76" s="25">
        <f>HYPERLINK("C:\PA Ressources\PA CF HAY RIAD.docx", "Ressources ")</f>
        <v/>
      </c>
    </row>
    <row r="77" ht="67.5" customHeight="1">
      <c r="A77" s="6" t="inlineStr">
        <is>
          <t>CF HAY RIAD RABAT</t>
        </is>
      </c>
      <c r="B77" s="42" t="inlineStr">
        <is>
          <t>ISTA HAY RIAD RABAT</t>
        </is>
      </c>
      <c r="C77" s="11" t="inlineStr">
        <is>
          <t>ARF</t>
        </is>
      </c>
      <c r="D77" s="30" t="inlineStr">
        <is>
          <t>-  Affectation des formateurs:  (14 Formateurs)</t>
        </is>
      </c>
      <c r="E77" s="26" t="inlineStr">
        <is>
          <t>-Mle:13955, MOUHTAT FATIMA</t>
        </is>
      </c>
      <c r="F77" s="29" t="inlineStr">
        <is>
          <t>ISTA HAY RIAD RABAT</t>
        </is>
      </c>
      <c r="G77" s="29" t="inlineStr">
        <is>
          <t>Haut</t>
        </is>
      </c>
      <c r="H77" s="29" t="inlineStr">
        <is>
          <t>X</t>
        </is>
      </c>
      <c r="I77" s="29" t="inlineStr">
        <is>
          <t>X</t>
        </is>
      </c>
      <c r="J77" s="26" t="inlineStr">
        <is>
          <t>-MH.GL Affectée:757,5
-Formateur AGC, en attente du démarrage de la révision des redoublants EFF session Juin 2024 pour compléter l’affectation annuelle</t>
        </is>
      </c>
      <c r="K77" s="25">
        <f>HYPERLINK("C:\PA Ressources\PA CF HAY RIAD.docx", "Ressources ")</f>
        <v/>
      </c>
    </row>
    <row r="78" ht="67.5" customHeight="1">
      <c r="A78" s="6" t="inlineStr">
        <is>
          <t>CF HAY RIAD RABAT</t>
        </is>
      </c>
      <c r="B78" s="42" t="inlineStr">
        <is>
          <t>ISTA HAY RIAD RABAT</t>
        </is>
      </c>
      <c r="C78" s="11" t="inlineStr">
        <is>
          <t>ARF</t>
        </is>
      </c>
      <c r="D78" s="30" t="inlineStr">
        <is>
          <t>-  Affectation des formateurs:  (14 Formateurs)</t>
        </is>
      </c>
      <c r="E78" s="26" t="inlineStr">
        <is>
          <t>-Mle:12275, DARRAS MOHAMMED</t>
        </is>
      </c>
      <c r="F78" s="29" t="inlineStr">
        <is>
          <t>ISTA HAY RIAD RABAT</t>
        </is>
      </c>
      <c r="G78" s="29" t="inlineStr">
        <is>
          <t>Haut</t>
        </is>
      </c>
      <c r="H78" s="29" t="inlineStr">
        <is>
          <t>X</t>
        </is>
      </c>
      <c r="I78" s="29" t="inlineStr">
        <is>
          <t>X</t>
        </is>
      </c>
      <c r="J78" s="26" t="inlineStr">
        <is>
          <t>-MH.GL Affectée:727,5
-Formateur AGC, en attente du démarrage de la révision des redoublants EFF session Juin 2024 pour compléter l’affectation annuelle</t>
        </is>
      </c>
      <c r="K78" s="25">
        <f>HYPERLINK("C:\PA Ressources\PA CF HAY RIAD.docx", "Ressources ")</f>
        <v/>
      </c>
    </row>
    <row r="79" ht="67.5" customHeight="1">
      <c r="A79" s="6" t="inlineStr">
        <is>
          <t>CF HAY RIAD RABAT</t>
        </is>
      </c>
      <c r="B79" s="42" t="inlineStr">
        <is>
          <t>ISTA HAY RIAD RABAT</t>
        </is>
      </c>
      <c r="C79" s="11" t="inlineStr">
        <is>
          <t>ARF</t>
        </is>
      </c>
      <c r="D79" s="30" t="inlineStr">
        <is>
          <t>-  Affectation des formateurs:  (14 Formateurs)</t>
        </is>
      </c>
      <c r="E79" s="26" t="inlineStr">
        <is>
          <t>-Mle:12274, RITEL ABDELOUAHED</t>
        </is>
      </c>
      <c r="F79" s="29" t="inlineStr">
        <is>
          <t>ISTA HAY RIAD RABAT</t>
        </is>
      </c>
      <c r="G79" s="29" t="inlineStr">
        <is>
          <t>Haut</t>
        </is>
      </c>
      <c r="H79" s="29" t="inlineStr">
        <is>
          <t>X</t>
        </is>
      </c>
      <c r="I79" s="29" t="inlineStr">
        <is>
          <t>X</t>
        </is>
      </c>
      <c r="J79" s="26" t="inlineStr">
        <is>
          <t>-MH.GL Affectée:620
-Formateur AGC, en attente du démarrage de la révision des redoublants EFF session Juin 2024 pour compléter l’affectation annuelle</t>
        </is>
      </c>
      <c r="K79" s="25">
        <f>HYPERLINK("C:\PA Ressources\PA CF HAY RIAD.docx", "Ressources ")</f>
        <v/>
      </c>
    </row>
    <row r="80" ht="67.5" customHeight="1">
      <c r="A80" s="6" t="inlineStr">
        <is>
          <t>CF HAY RIAD RABAT</t>
        </is>
      </c>
      <c r="B80" s="42" t="inlineStr">
        <is>
          <t>ISTA HAY RIAD RABAT</t>
        </is>
      </c>
      <c r="C80" s="11" t="inlineStr">
        <is>
          <t>ARF</t>
        </is>
      </c>
      <c r="D80" s="30" t="inlineStr">
        <is>
          <t>-  Affectation des formateurs:  (14 Formateurs)</t>
        </is>
      </c>
      <c r="E80" s="26" t="inlineStr">
        <is>
          <t>-Mle:20201, MAAZI KHALID</t>
        </is>
      </c>
      <c r="F80" s="29" t="inlineStr">
        <is>
          <t>ISTA HAY RIAD RABAT</t>
        </is>
      </c>
      <c r="G80" s="29" t="inlineStr">
        <is>
          <t>Haut</t>
        </is>
      </c>
      <c r="H80" s="29" t="inlineStr">
        <is>
          <t>X</t>
        </is>
      </c>
      <c r="I80" s="29" t="inlineStr">
        <is>
          <t>X</t>
        </is>
      </c>
      <c r="J80" s="26" t="inlineStr">
        <is>
          <t>-MH.GL Affectée:282,5
-Formateur AGC, en attente du démarrage de la révision des redoublants EFF session Juin 2024 pour compléter l’affectation annuelle</t>
        </is>
      </c>
      <c r="K80" s="25">
        <f>HYPERLINK("C:\PA Ressources\PA CF HAY RIAD.docx", "Ressources ")</f>
        <v/>
      </c>
    </row>
    <row r="81" ht="81" customHeight="1">
      <c r="A81" s="6" t="inlineStr">
        <is>
          <t>CF HAY RIAD RABAT</t>
        </is>
      </c>
      <c r="B81" s="42" t="inlineStr">
        <is>
          <t>ISTA HAY RIAD RABAT</t>
        </is>
      </c>
      <c r="C81" s="11" t="inlineStr">
        <is>
          <t>ARF</t>
        </is>
      </c>
      <c r="D81" s="30" t="inlineStr">
        <is>
          <t>-  Affectation des formateurs:  (14 Formateurs)</t>
        </is>
      </c>
      <c r="E81" s="26" t="inlineStr">
        <is>
          <t>-Mle:20221, TACHKA ZINEB</t>
        </is>
      </c>
      <c r="F81" s="29" t="inlineStr">
        <is>
          <t>ISTA HAY RIAD RABAT</t>
        </is>
      </c>
      <c r="G81" s="29" t="inlineStr">
        <is>
          <t>Haut</t>
        </is>
      </c>
      <c r="H81" s="29" t="inlineStr">
        <is>
          <t>X</t>
        </is>
      </c>
      <c r="I81" s="29" t="inlineStr">
        <is>
          <t>X</t>
        </is>
      </c>
      <c r="J81" s="26" t="inlineStr">
        <is>
          <t>-MH.GL Affectée:105
-Formateur AGC, en attente du démarrage de la révision des redoublants EFF session Juin 2024 pour compléter l’affectation annuelle + affectation PIE CFMES</t>
        </is>
      </c>
      <c r="K81" s="25">
        <f>HYPERLINK("C:\PA Ressources\PA CF HAY RIAD.docx", "Ressources ")</f>
        <v/>
      </c>
    </row>
    <row r="82" ht="94.5" customHeight="1">
      <c r="A82" s="6" t="inlineStr">
        <is>
          <t>CF HAY RIAD RABAT</t>
        </is>
      </c>
      <c r="B82" s="42" t="inlineStr">
        <is>
          <t>ISTA HAY RIAD RABAT</t>
        </is>
      </c>
      <c r="C82" s="11" t="inlineStr">
        <is>
          <t>ARF</t>
        </is>
      </c>
      <c r="D82" s="26" t="inlineStr">
        <is>
          <t xml:space="preserve">-Formateurs en sur affectation </t>
        </is>
      </c>
      <c r="E82" s="26" t="inlineStr">
        <is>
          <t>-Mle:11859, AKNIN AZZEDDINE</t>
        </is>
      </c>
      <c r="F82" s="29" t="inlineStr">
        <is>
          <t>ISTA HAY RIAD RABAT</t>
        </is>
      </c>
      <c r="G82" s="29" t="inlineStr">
        <is>
          <t>Haut</t>
        </is>
      </c>
      <c r="H82" s="29" t="inlineStr">
        <is>
          <t>X</t>
        </is>
      </c>
      <c r="I82" s="29" t="inlineStr">
        <is>
          <t>X</t>
        </is>
      </c>
      <c r="J82" s="26" t="inlineStr">
        <is>
          <t xml:space="preserve">-MH.GL Affectée:1392,5
Formateur mutualisé entre trois centres du complexe : ISTA HAY RIAD, CRM et CFMES.
La masse horaire affectée à l’ISTA HAY RIAD est : 465H
</t>
        </is>
      </c>
      <c r="K82" s="25">
        <f>HYPERLINK("C:\PA Ressources\PA CF HAY RIAD.docx", "Ressources ")</f>
        <v/>
      </c>
    </row>
    <row r="83" ht="45" customHeight="1">
      <c r="A83" s="6" t="inlineStr">
        <is>
          <t>CF HAY RIAD RABAT</t>
        </is>
      </c>
      <c r="B83" s="42" t="inlineStr">
        <is>
          <t>ISTA NTIC RABAT</t>
        </is>
      </c>
      <c r="C83" s="11" t="inlineStr">
        <is>
          <t>ARF</t>
        </is>
      </c>
      <c r="D83" s="26" t="inlineStr">
        <is>
          <t xml:space="preserve">-Formateurs en sur affectation </t>
        </is>
      </c>
      <c r="E83" s="26" t="inlineStr">
        <is>
          <t>-Mle: 12479, BENOUDIFA  OUAFAE</t>
        </is>
      </c>
      <c r="F83" s="30" t="inlineStr">
        <is>
          <t>-ISTA NTIC RABAT</t>
        </is>
      </c>
      <c r="G83" s="29" t="inlineStr">
        <is>
          <t>Haut</t>
        </is>
      </c>
      <c r="H83" s="29" t="n"/>
      <c r="I83" s="29" t="n"/>
      <c r="J83" s="26" t="inlineStr">
        <is>
          <t>-La formatrice réalise des heures supplémentaires de 9h par semaine</t>
        </is>
      </c>
      <c r="K83" s="25">
        <f>HYPERLINK("C:\PA Ressources\PA CF HAY RIAD.docx", "Ressources ")</f>
        <v/>
      </c>
    </row>
    <row r="84" ht="108" customHeight="1">
      <c r="A84" s="6" t="inlineStr">
        <is>
          <t>CF HAY RIAD RABAT</t>
        </is>
      </c>
      <c r="B84" s="42" t="inlineStr">
        <is>
          <t>ISTA HAY RIAD RABAT</t>
        </is>
      </c>
      <c r="C84" s="11" t="inlineStr">
        <is>
          <t>ARF</t>
        </is>
      </c>
      <c r="D84" s="26" t="inlineStr">
        <is>
          <t xml:space="preserve">-Formateurs avec des réalisations inférieures à 90% </t>
        </is>
      </c>
      <c r="E84" s="26" t="inlineStr">
        <is>
          <t>-Mle:9540, NACIRI KARIMA</t>
        </is>
      </c>
      <c r="F84" s="29" t="inlineStr">
        <is>
          <t>ISTA HAY RIAD RABAT</t>
        </is>
      </c>
      <c r="G84" s="29" t="inlineStr">
        <is>
          <t>Haut</t>
        </is>
      </c>
      <c r="H84" s="29" t="inlineStr">
        <is>
          <t>X</t>
        </is>
      </c>
      <c r="I84" s="29" t="inlineStr">
        <is>
          <t>X</t>
        </is>
      </c>
      <c r="J84" s="26" t="inlineStr">
        <is>
          <t xml:space="preserve">-MH Statutaire sur Enote:26
-Taux:59,7%
-3 certificats médicaux :  du 18/09/2023 au 21/09/2023 , du 14/11/2023 au 29/11/2023, du 19/12/2023 au 02/01/2024,rattrapage de l'heure manquante par semaine à partir du mois de Mars 2024 </t>
        </is>
      </c>
      <c r="K84" s="25">
        <f>HYPERLINK("C:\PA Ressources\PA CF HAY RIAD.docx", "Ressources ")</f>
        <v/>
      </c>
    </row>
    <row r="85" ht="108" customHeight="1">
      <c r="A85" s="6" t="inlineStr">
        <is>
          <t>CF HAY RIAD RABAT</t>
        </is>
      </c>
      <c r="B85" s="42" t="inlineStr">
        <is>
          <t>ISTA HAY RIAD RABAT</t>
        </is>
      </c>
      <c r="C85" s="11" t="inlineStr">
        <is>
          <t>ARF</t>
        </is>
      </c>
      <c r="D85" s="26" t="inlineStr">
        <is>
          <t xml:space="preserve">-Formateurs avec des réalisations inférieures à 90% </t>
        </is>
      </c>
      <c r="E85" s="26" t="inlineStr">
        <is>
          <t>-Mle:9568, IMAMI HNIYA</t>
        </is>
      </c>
      <c r="F85" s="29" t="inlineStr">
        <is>
          <t>ISTA HAY RIAD RABAT</t>
        </is>
      </c>
      <c r="G85" s="29" t="inlineStr">
        <is>
          <t>Haut</t>
        </is>
      </c>
      <c r="H85" s="29" t="inlineStr">
        <is>
          <t>X</t>
        </is>
      </c>
      <c r="I85" s="29" t="inlineStr">
        <is>
          <t>X</t>
        </is>
      </c>
      <c r="J85" s="26" t="inlineStr">
        <is>
          <t xml:space="preserve">-MH Statutaire sur Enote:26
-Taux:81,9%
-certificat médical : du  22/02/2024 au 23/02/2024 
certificat médical : 16/11/2024
rattrapage de l'heure manquante par semaine à partir du mois de Mars 2024
</t>
        </is>
      </c>
      <c r="K85" s="25">
        <f>HYPERLINK("C:\PA Ressources\PA CF HAY RIAD.docx", "Ressources ")</f>
        <v/>
      </c>
    </row>
    <row r="86" ht="270" customHeight="1">
      <c r="A86" s="6" t="inlineStr">
        <is>
          <t>CF HAY RIAD RABAT</t>
        </is>
      </c>
      <c r="B86" s="42" t="inlineStr">
        <is>
          <t>ISTA HAY RIAD RABAT</t>
        </is>
      </c>
      <c r="C86" s="11" t="inlineStr">
        <is>
          <t>ARF</t>
        </is>
      </c>
      <c r="D86" s="26" t="inlineStr">
        <is>
          <t xml:space="preserve">-Formateurs avec des réalisations inférieures à 90% </t>
        </is>
      </c>
      <c r="E86" s="26" t="inlineStr">
        <is>
          <t>-Mle:9626, ABDALLAH NAOUAL</t>
        </is>
      </c>
      <c r="F86" s="29" t="inlineStr">
        <is>
          <t>ISTA HAY RIAD RABAT</t>
        </is>
      </c>
      <c r="G86" s="29" t="inlineStr">
        <is>
          <t>Haut</t>
        </is>
      </c>
      <c r="H86" s="29" t="inlineStr">
        <is>
          <t>X</t>
        </is>
      </c>
      <c r="I86" s="29" t="inlineStr">
        <is>
          <t>X</t>
        </is>
      </c>
      <c r="J86" s="26" t="inlineStr">
        <is>
          <t xml:space="preserve">-MH Statutaire sur Enote:26
-Taux:83,8%
-"- Le 08/11  convoquée par DCE déroulement des examens de fin de formation Session Report 2023 (5h)
- Du 27/11 au 29/11  Certificat accompagnement enfant hospitalisée déposé (15h)
- Le 12/12  Commission EFM Régional (6h)
- Le 2/02 DCE Réunion de lacement travaux EFF (5h)
- Le 20 et 21/02 DCE / Réunion étape conception EFF (10h)
- Le 09 et le 10 /01 CLE de fin de formation Gestion (5h)
"
rattrapage de l'heure manquante par semaine à partir du mois de Mars 2024
</t>
        </is>
      </c>
      <c r="K86" s="25">
        <f>HYPERLINK("C:\PA Ressources\PA CF HAY RIAD.docx", "Ressources ")</f>
        <v/>
      </c>
    </row>
    <row r="87" ht="94.5" customHeight="1">
      <c r="A87" s="6" t="inlineStr">
        <is>
          <t>CF HAY RIAD RABAT</t>
        </is>
      </c>
      <c r="B87" s="42" t="inlineStr">
        <is>
          <t>ISTA HAY RIAD RABAT</t>
        </is>
      </c>
      <c r="C87" s="11" t="inlineStr">
        <is>
          <t>ARF</t>
        </is>
      </c>
      <c r="D87" s="26" t="inlineStr">
        <is>
          <t xml:space="preserve">-Formateurs avec des réalisations inférieures à 90% </t>
        </is>
      </c>
      <c r="E87" s="26" t="inlineStr">
        <is>
          <t>-Mle:9996, JBILOU SAMIRA</t>
        </is>
      </c>
      <c r="F87" s="29" t="inlineStr">
        <is>
          <t>ISTA HAY RIAD RABAT</t>
        </is>
      </c>
      <c r="G87" s="29" t="inlineStr">
        <is>
          <t>Haut</t>
        </is>
      </c>
      <c r="H87" s="29" t="inlineStr">
        <is>
          <t>X</t>
        </is>
      </c>
      <c r="I87" s="29" t="inlineStr">
        <is>
          <t>X</t>
        </is>
      </c>
      <c r="J87" s="26" t="inlineStr">
        <is>
          <t xml:space="preserve">-MH Statutaire sur Enote:26
-Taux:88,8%
-certificat médical : du  27/09/2023 au 29/09/2023 
rattrapage de l'heure manquante par semaine à partir du mois de Mars 2024
</t>
        </is>
      </c>
      <c r="K87" s="25">
        <f>HYPERLINK("C:\PA Ressources\PA CF HAY RIAD.docx", "Ressources ")</f>
        <v/>
      </c>
    </row>
    <row r="88" ht="121.5" customHeight="1">
      <c r="A88" s="6" t="inlineStr">
        <is>
          <t>CF HAY RIAD RABAT</t>
        </is>
      </c>
      <c r="B88" s="42" t="inlineStr">
        <is>
          <t>ISTA HAY RIAD RABAT</t>
        </is>
      </c>
      <c r="C88" s="11" t="inlineStr">
        <is>
          <t>ARF</t>
        </is>
      </c>
      <c r="D88" s="26" t="inlineStr">
        <is>
          <t xml:space="preserve">-Formateurs avec des réalisations inférieures à 90% </t>
        </is>
      </c>
      <c r="E88" s="26" t="inlineStr">
        <is>
          <t>-Mle:10021, ELGHOLABZOURI MOUNIR</t>
        </is>
      </c>
      <c r="F88" s="29" t="inlineStr">
        <is>
          <t>ISTA HAY RIAD RABAT</t>
        </is>
      </c>
      <c r="G88" s="29" t="inlineStr">
        <is>
          <t>Haut</t>
        </is>
      </c>
      <c r="H88" s="29" t="inlineStr">
        <is>
          <t>X</t>
        </is>
      </c>
      <c r="I88" s="29" t="inlineStr">
        <is>
          <t>X</t>
        </is>
      </c>
      <c r="J88" s="26" t="inlineStr">
        <is>
          <t xml:space="preserve">-MH Statutaire sur Enote:26
-Taux:87,8%
-certificat médical : du 02/11/2024 au 03/11/2024
- Le 05/02 DCE / Réunion étape conception EFF (5h)
rattrapage de l'heure manquante par semaine à partir du mois de Mars 2024
</t>
        </is>
      </c>
      <c r="K88" s="25">
        <f>HYPERLINK("C:\PA Ressources\PA CF HAY RIAD.docx", "Ressources ")</f>
        <v/>
      </c>
    </row>
    <row r="89" ht="54" customHeight="1">
      <c r="A89" s="6" t="inlineStr">
        <is>
          <t>CF HAY RIAD RABAT</t>
        </is>
      </c>
      <c r="B89" s="42" t="inlineStr">
        <is>
          <t>ISTA HAY RIAD RABAT</t>
        </is>
      </c>
      <c r="C89" s="11" t="inlineStr">
        <is>
          <t>ARF</t>
        </is>
      </c>
      <c r="D89" s="26" t="inlineStr">
        <is>
          <t xml:space="preserve">-Formateurs avec des réalisations inférieures à 90% </t>
        </is>
      </c>
      <c r="E89" s="26" t="inlineStr">
        <is>
          <t>-Mle:10094, BENCHERIF LALLA KARIMA</t>
        </is>
      </c>
      <c r="F89" s="29" t="inlineStr">
        <is>
          <t>ISTA HAY RIAD RABAT</t>
        </is>
      </c>
      <c r="G89" s="29" t="inlineStr">
        <is>
          <t>Haut</t>
        </is>
      </c>
      <c r="H89" s="29" t="inlineStr">
        <is>
          <t>X</t>
        </is>
      </c>
      <c r="I89" s="29" t="inlineStr">
        <is>
          <t>X</t>
        </is>
      </c>
      <c r="J89" s="26" t="inlineStr">
        <is>
          <t>-MH Statutaire sur Enote:26
-Taux:89,3%
-rattrapage de l'heure manquante par semaine à partir du mois de Mars 2024</t>
        </is>
      </c>
      <c r="K89" s="25">
        <f>HYPERLINK("C:\PA Ressources\PA CF HAY RIAD.docx", "Ressources ")</f>
        <v/>
      </c>
    </row>
    <row r="90" ht="94.5" customHeight="1">
      <c r="A90" s="6" t="inlineStr">
        <is>
          <t>CF HAY RIAD RABAT</t>
        </is>
      </c>
      <c r="B90" s="42" t="inlineStr">
        <is>
          <t>ISTA HAY RIAD RABAT</t>
        </is>
      </c>
      <c r="C90" s="11" t="inlineStr">
        <is>
          <t>ARF</t>
        </is>
      </c>
      <c r="D90" s="26" t="inlineStr">
        <is>
          <t xml:space="preserve">-Formateurs avec des réalisations inférieures à 90% </t>
        </is>
      </c>
      <c r="E90" s="26" t="inlineStr">
        <is>
          <t>-Mle:10941, FOURKA KAOUTHAR</t>
        </is>
      </c>
      <c r="F90" s="29" t="inlineStr">
        <is>
          <t>ISTA HAY RIAD RABAT</t>
        </is>
      </c>
      <c r="G90" s="29" t="inlineStr">
        <is>
          <t>Haut</t>
        </is>
      </c>
      <c r="H90" s="29" t="inlineStr">
        <is>
          <t>X</t>
        </is>
      </c>
      <c r="I90" s="29" t="inlineStr">
        <is>
          <t>X</t>
        </is>
      </c>
      <c r="J90" s="26" t="inlineStr">
        <is>
          <t xml:space="preserve">-MH Statutaire sur Enote:26
-Taux:86,3%
-certificat médical : du 01/11/2024 au 03/11/2024 
rattrapage de l'heure manquante par semaine à partir du mois de Mars 2024
</t>
        </is>
      </c>
      <c r="K90" s="25">
        <f>HYPERLINK("C:\PA Ressources\PA CF HAY RIAD.docx", "Ressources ")</f>
        <v/>
      </c>
    </row>
    <row r="91" ht="94.5" customHeight="1">
      <c r="A91" s="6" t="inlineStr">
        <is>
          <t>CF HAY RIAD RABAT</t>
        </is>
      </c>
      <c r="B91" s="42" t="inlineStr">
        <is>
          <t>ISTA HAY RIAD RABAT</t>
        </is>
      </c>
      <c r="C91" s="11" t="inlineStr">
        <is>
          <t>ARF</t>
        </is>
      </c>
      <c r="D91" s="26" t="inlineStr">
        <is>
          <t xml:space="preserve">-Formateurs avec des réalisations inférieures à 90% </t>
        </is>
      </c>
      <c r="E91" s="26" t="inlineStr">
        <is>
          <t>-Mle:11734, EL MARHANI HAFIDA</t>
        </is>
      </c>
      <c r="F91" s="29" t="inlineStr">
        <is>
          <t>ISTA HAY RIAD RABAT</t>
        </is>
      </c>
      <c r="G91" s="29" t="inlineStr">
        <is>
          <t>Haut</t>
        </is>
      </c>
      <c r="H91" s="29" t="inlineStr">
        <is>
          <t>X</t>
        </is>
      </c>
      <c r="I91" s="29" t="inlineStr">
        <is>
          <t>X</t>
        </is>
      </c>
      <c r="J91" s="26" t="inlineStr">
        <is>
          <t xml:space="preserve">-MH Statutaire sur Enote:26
-Taux:89,7%
-certificat médical : du  05/09/2023 au 07/09/2023 
rattrapage de l'heure manquante par semaine à partir du mois de Mars 2024
</t>
        </is>
      </c>
      <c r="K91" s="25">
        <f>HYPERLINK("C:\PA Ressources\PA CF HAY RIAD.docx", "Ressources ")</f>
        <v/>
      </c>
    </row>
    <row r="92" ht="121.5" customHeight="1">
      <c r="A92" s="6" t="inlineStr">
        <is>
          <t>CF HAY RIAD RABAT</t>
        </is>
      </c>
      <c r="B92" s="42" t="inlineStr">
        <is>
          <t>ISTA HAY RIAD RABAT</t>
        </is>
      </c>
      <c r="C92" s="11" t="inlineStr">
        <is>
          <t>ARF</t>
        </is>
      </c>
      <c r="D92" s="26" t="inlineStr">
        <is>
          <t xml:space="preserve">-Formateurs avec des réalisations inférieures à 90% </t>
        </is>
      </c>
      <c r="E92" s="26" t="inlineStr">
        <is>
          <t>-Mle:11736, RADI AALYA</t>
        </is>
      </c>
      <c r="F92" s="29" t="inlineStr">
        <is>
          <t>ISTA HAY RIAD RABAT</t>
        </is>
      </c>
      <c r="G92" s="29" t="inlineStr">
        <is>
          <t>Haut</t>
        </is>
      </c>
      <c r="H92" s="29" t="inlineStr">
        <is>
          <t>X</t>
        </is>
      </c>
      <c r="I92" s="29" t="inlineStr">
        <is>
          <t>X</t>
        </is>
      </c>
      <c r="J92" s="26" t="inlineStr">
        <is>
          <t xml:space="preserve">-MH Statutaire sur Enote:26
-Taux:88,3%
-3 cerificats médicaux :  du 25/09/2023 au 21/09/2023 , du 14/11/2023 au 29/11/2023, du 19/12/2023 au 02/01/2024,
rattrapage de l'heure manquante par semaine à partir du mois de Mars 2024 
</t>
        </is>
      </c>
      <c r="K92" s="25">
        <f>HYPERLINK("C:\PA Ressources\PA CF HAY RIAD.docx", "Ressources ")</f>
        <v/>
      </c>
    </row>
    <row r="93" ht="135" customHeight="1">
      <c r="A93" s="6" t="inlineStr">
        <is>
          <t>CF HAY RIAD RABAT</t>
        </is>
      </c>
      <c r="B93" s="42" t="inlineStr">
        <is>
          <t>ISTA HAY RIAD RABAT</t>
        </is>
      </c>
      <c r="C93" s="11" t="inlineStr">
        <is>
          <t>ARF</t>
        </is>
      </c>
      <c r="D93" s="26" t="inlineStr">
        <is>
          <t xml:space="preserve">-Formateurs avec des réalisations inférieures à 90% </t>
        </is>
      </c>
      <c r="E93" s="26" t="inlineStr">
        <is>
          <t>-Mle:11737, CHLARHMI DRISS</t>
        </is>
      </c>
      <c r="F93" s="29" t="inlineStr">
        <is>
          <t>ISTA HAY RIAD RABAT</t>
        </is>
      </c>
      <c r="G93" s="29" t="inlineStr">
        <is>
          <t>Haut</t>
        </is>
      </c>
      <c r="H93" s="29" t="inlineStr">
        <is>
          <t>X</t>
        </is>
      </c>
      <c r="I93" s="29" t="inlineStr">
        <is>
          <t>X</t>
        </is>
      </c>
      <c r="J93" s="26" t="inlineStr">
        <is>
          <t xml:space="preserve">-MH Statutaire sur Enote:26
-Taux:89,5%
-Formation pie : 
du30/10/2023 au 03/11/2023
du 15/01/2024 au 19/01/2024
du 29/01/2024 au 02/02/2024
du 19/02/2024 au 23/02/2024
rattrapage de l'heure manquante par semaine à partir du mois de Mars 2024 
</t>
        </is>
      </c>
      <c r="K93" s="25">
        <f>HYPERLINK("C:\PA Ressources\PA CF HAY RIAD.docx", "Ressources ")</f>
        <v/>
      </c>
    </row>
    <row r="94" ht="121.5" customHeight="1">
      <c r="A94" s="6" t="inlineStr">
        <is>
          <t>CF HAY RIAD RABAT</t>
        </is>
      </c>
      <c r="B94" s="42" t="inlineStr">
        <is>
          <t>ISTA HAY RIAD RABAT</t>
        </is>
      </c>
      <c r="C94" s="11" t="inlineStr">
        <is>
          <t>ARF</t>
        </is>
      </c>
      <c r="D94" s="26" t="inlineStr">
        <is>
          <t xml:space="preserve">-Formateurs avec des réalisations inférieures à 90% </t>
        </is>
      </c>
      <c r="E94" s="26" t="inlineStr">
        <is>
          <t>-Mle:11922, AHDIDOU KHALIFA</t>
        </is>
      </c>
      <c r="F94" s="29" t="inlineStr">
        <is>
          <t>ISTA HAY RIAD RABAT</t>
        </is>
      </c>
      <c r="G94" s="29" t="inlineStr">
        <is>
          <t>Haut</t>
        </is>
      </c>
      <c r="H94" s="29" t="inlineStr">
        <is>
          <t>X</t>
        </is>
      </c>
      <c r="I94" s="29" t="inlineStr">
        <is>
          <t>X</t>
        </is>
      </c>
      <c r="J94" s="26" t="inlineStr">
        <is>
          <t xml:space="preserve">-MH Statutaire sur Enote:26
-Taux:86,8%
-Formation pie : 
du 15/01/2024 au 19/01/2024
Certificat médical : 
12/01/2024
rattrapage de l'heure manquante par semaine à partir du mois de Mars 2024 
</t>
        </is>
      </c>
      <c r="K94" s="25">
        <f>HYPERLINK("C:\PA Ressources\PA CF HAY RIAD.docx", "Ressources ")</f>
        <v/>
      </c>
    </row>
    <row r="95" ht="94.5" customHeight="1">
      <c r="A95" s="6" t="inlineStr">
        <is>
          <t>CF HAY RIAD RABAT</t>
        </is>
      </c>
      <c r="B95" s="42" t="inlineStr">
        <is>
          <t>ISTA HAY RIAD RABAT</t>
        </is>
      </c>
      <c r="C95" s="11" t="inlineStr">
        <is>
          <t>ARF</t>
        </is>
      </c>
      <c r="D95" s="26" t="inlineStr">
        <is>
          <t xml:space="preserve">-Formateurs avec des réalisations inférieures à 90% </t>
        </is>
      </c>
      <c r="E95" s="26" t="inlineStr">
        <is>
          <t>-Mle:11957, AABIOUI HALIMA</t>
        </is>
      </c>
      <c r="F95" s="29" t="inlineStr">
        <is>
          <t>ISTA HAY RIAD RABAT</t>
        </is>
      </c>
      <c r="G95" s="29" t="inlineStr">
        <is>
          <t>Haut</t>
        </is>
      </c>
      <c r="H95" s="29" t="inlineStr">
        <is>
          <t>X</t>
        </is>
      </c>
      <c r="I95" s="29" t="inlineStr">
        <is>
          <t>X</t>
        </is>
      </c>
      <c r="J95" s="26" t="inlineStr">
        <is>
          <t xml:space="preserve">-MH Statutaire sur Enote:26
-Taux:88,3%
-certificat médical : du  01/02/2024 au 02/02/2024 
rattrapage de l'heure manquante par semaine à partir du mois de Mars 2024
</t>
        </is>
      </c>
      <c r="K95" s="25">
        <f>HYPERLINK("C:\PA Ressources\PA CF HAY RIAD.docx", "Ressources ")</f>
        <v/>
      </c>
    </row>
    <row r="96" ht="121.5" customHeight="1">
      <c r="A96" s="6" t="inlineStr">
        <is>
          <t>CF HAY RIAD RABAT</t>
        </is>
      </c>
      <c r="B96" s="42" t="inlineStr">
        <is>
          <t>ISTA HAY RIAD RABAT</t>
        </is>
      </c>
      <c r="C96" s="11" t="inlineStr">
        <is>
          <t>ARF</t>
        </is>
      </c>
      <c r="D96" s="26" t="inlineStr">
        <is>
          <t xml:space="preserve">-Formateurs avec des réalisations inférieures à 90% </t>
        </is>
      </c>
      <c r="E96" s="26" t="inlineStr">
        <is>
          <t>-Mle:12274, RITEL ABDELOUAHED</t>
        </is>
      </c>
      <c r="F96" s="29" t="inlineStr">
        <is>
          <t>ISTA HAY RIAD RABAT</t>
        </is>
      </c>
      <c r="G96" s="29" t="inlineStr">
        <is>
          <t>Haut</t>
        </is>
      </c>
      <c r="H96" s="29" t="inlineStr">
        <is>
          <t>X</t>
        </is>
      </c>
      <c r="I96" s="29" t="inlineStr">
        <is>
          <t>X</t>
        </is>
      </c>
      <c r="J96" s="26" t="inlineStr">
        <is>
          <t xml:space="preserve">-MH Statutaire sur Enote:26
-Taux:80,9%
-5h certificat médical le 15/11 pour la semaine du (13/11/2023 - 18/11/2023) et 2,5h de la semaine (20/11/2023 - 25/11/2023) rattrapé le Lundi 11/12/2023
rattrapage de l'heure manquante par semaine à partir du mois de Mars 2024
</t>
        </is>
      </c>
      <c r="K96" s="25">
        <f>HYPERLINK("C:\PA Ressources\PA CF HAY RIAD.docx", "Ressources ")</f>
        <v/>
      </c>
    </row>
    <row r="97" ht="45" customHeight="1">
      <c r="A97" s="6" t="inlineStr">
        <is>
          <t>CF HAY RIAD RABAT</t>
        </is>
      </c>
      <c r="B97" s="42" t="inlineStr">
        <is>
          <t>ISTA HAY RIAD RABAT</t>
        </is>
      </c>
      <c r="C97" s="11" t="inlineStr">
        <is>
          <t>ARF</t>
        </is>
      </c>
      <c r="D97" s="26" t="inlineStr">
        <is>
          <t xml:space="preserve">-Formateurs avec des réalisations inférieures à 90% </t>
        </is>
      </c>
      <c r="E97" s="26" t="inlineStr">
        <is>
          <t>-Mle:12275, DARRAS MOHAMMED</t>
        </is>
      </c>
      <c r="F97" s="29" t="inlineStr">
        <is>
          <t>ISTA HAY RIAD RABAT</t>
        </is>
      </c>
      <c r="G97" s="29" t="inlineStr">
        <is>
          <t>Haut</t>
        </is>
      </c>
      <c r="H97" s="29" t="inlineStr">
        <is>
          <t>X</t>
        </is>
      </c>
      <c r="I97" s="29" t="inlineStr">
        <is>
          <t>X</t>
        </is>
      </c>
      <c r="J97" s="26" t="inlineStr">
        <is>
          <t>-MH Statutaire sur Enote:26
-Taux:84,8%
-affectation ISTA NTIC</t>
        </is>
      </c>
      <c r="K97" s="25">
        <f>HYPERLINK("C:\PA Ressources\PA CF HAY RIAD.docx", "Ressources ")</f>
        <v/>
      </c>
    </row>
    <row r="98" ht="229.5" customHeight="1">
      <c r="A98" s="6" t="inlineStr">
        <is>
          <t>CF HAY RIAD RABAT</t>
        </is>
      </c>
      <c r="B98" s="42" t="inlineStr">
        <is>
          <t>ISTA HAY RIAD RABAT</t>
        </is>
      </c>
      <c r="C98" s="11" t="inlineStr">
        <is>
          <t>ARF</t>
        </is>
      </c>
      <c r="D98" s="26" t="inlineStr">
        <is>
          <t xml:space="preserve">-Formateurs avec des réalisations inférieures à 90% </t>
        </is>
      </c>
      <c r="E98" s="26" t="inlineStr">
        <is>
          <t>-Mle:12611, TAHIRI MERYEM</t>
        </is>
      </c>
      <c r="F98" s="29" t="inlineStr">
        <is>
          <t>ISTA HAY RIAD RABAT</t>
        </is>
      </c>
      <c r="G98" s="29" t="inlineStr">
        <is>
          <t>Haut</t>
        </is>
      </c>
      <c r="H98" s="29" t="inlineStr">
        <is>
          <t>X</t>
        </is>
      </c>
      <c r="I98" s="29" t="inlineStr">
        <is>
          <t>X</t>
        </is>
      </c>
      <c r="J98" s="26" t="inlineStr">
        <is>
          <t xml:space="preserve">-MH Statutaire sur Enote:26
-Taux:77,3%
-Le : 12 / 12 / 2023 : Commission d’examen régional S5.
Le : 09 /01/2024 : surveillance des EFF SESSION JANVIER 2024 (NTIC).
Le : 10 / 01 /2024 : surveillance des EFF SESSION JANVIER 2024 (HAY RIAD).
Le : 12 /01 / 24 : Commission de correction des EFF SESSION JANVIER 2024  (HAY RIAD).
Le : 13 /01 / 2024 : Commission de correction des EFF  SESSION JANVIER 2024  (HAY RIAD).
rattrapage de l'heure manquante par semaine à partir du mois de Mars 2024
</t>
        </is>
      </c>
      <c r="K98" s="25">
        <f>HYPERLINK("C:\PA Ressources\PA CF HAY RIAD.docx", "Ressources ")</f>
        <v/>
      </c>
    </row>
    <row r="99" ht="135" customHeight="1">
      <c r="A99" s="6" t="inlineStr">
        <is>
          <t>CF HAY RIAD RABAT</t>
        </is>
      </c>
      <c r="B99" s="42" t="inlineStr">
        <is>
          <t>ISTA HAY RIAD RABAT</t>
        </is>
      </c>
      <c r="C99" s="11" t="inlineStr">
        <is>
          <t>ARF</t>
        </is>
      </c>
      <c r="D99" s="26" t="inlineStr">
        <is>
          <t xml:space="preserve">-Formateurs avec des réalisations inférieures à 90% </t>
        </is>
      </c>
      <c r="E99" s="26" t="inlineStr">
        <is>
          <t>-Mle:13398, EL KOUBRA NIZAR</t>
        </is>
      </c>
      <c r="F99" s="29" t="inlineStr">
        <is>
          <t>ISTA HAY RIAD RABAT</t>
        </is>
      </c>
      <c r="G99" s="29" t="n"/>
      <c r="H99" s="29" t="n"/>
      <c r="I99" s="29" t="n"/>
      <c r="J99" s="26" t="inlineStr">
        <is>
          <t xml:space="preserve">-MH Statutaire sur Enote:26
-Taux:79,9%
-Formation pie : 
du30/10/2023 au 03/11/2023
du 15/01/2024 au 19/01/2024
du 29/01/2024 au 02/02/2024
du 19/02/2024 au 23/02/2024
rattrapage de l'heure manquante par semaine à partir du mois de Mars 2024
</t>
        </is>
      </c>
      <c r="K99" s="25">
        <f>HYPERLINK("C:\PA Ressources\PA CF HAY RIAD.docx", "Ressources ")</f>
        <v/>
      </c>
    </row>
    <row r="100" ht="135" customHeight="1">
      <c r="A100" s="6" t="inlineStr">
        <is>
          <t>CF HAY RIAD RABAT</t>
        </is>
      </c>
      <c r="B100" s="42" t="inlineStr">
        <is>
          <t>ISTA HAY RIAD RABAT</t>
        </is>
      </c>
      <c r="C100" s="11" t="inlineStr">
        <is>
          <t>ARF</t>
        </is>
      </c>
      <c r="D100" s="26" t="inlineStr">
        <is>
          <t xml:space="preserve">-Formateurs avec des réalisations inférieures à 90% </t>
        </is>
      </c>
      <c r="E100" s="26" t="inlineStr">
        <is>
          <t>-Mle:13411, OUAZZINE MOUNIR</t>
        </is>
      </c>
      <c r="F100" s="29" t="inlineStr">
        <is>
          <t>ISTA HAY RIAD RABAT</t>
        </is>
      </c>
      <c r="G100" s="29" t="n"/>
      <c r="H100" s="29" t="n"/>
      <c r="I100" s="29" t="n"/>
      <c r="J100" s="26" t="inlineStr">
        <is>
          <t xml:space="preserve">-MH Statutaire sur Enote:26
-Taux:84,3%
-Formation pie : 
du 15/01/2024 au 19/01/2024
Certificat médical : du 19/11/2023 au 20/11/2023
du 08/02/2024 au 09/02/2024
rattrapage de l'heure manquante par semaine à partir du mois de Mars 2024
</t>
        </is>
      </c>
      <c r="K100" s="25">
        <f>HYPERLINK("C:\PA Ressources\PA CF HAY RIAD.docx", "Ressources ")</f>
        <v/>
      </c>
    </row>
    <row r="101" ht="94.5" customHeight="1">
      <c r="A101" s="6" t="inlineStr">
        <is>
          <t>CF HAY RIAD RABAT</t>
        </is>
      </c>
      <c r="B101" s="42" t="inlineStr">
        <is>
          <t>ISTA HAY RIAD RABAT</t>
        </is>
      </c>
      <c r="C101" s="11" t="inlineStr">
        <is>
          <t>ARF</t>
        </is>
      </c>
      <c r="D101" s="26" t="inlineStr">
        <is>
          <t xml:space="preserve">-Formateurs avec des réalisations inférieures à 90% </t>
        </is>
      </c>
      <c r="E101" s="26" t="inlineStr">
        <is>
          <t>-Mle:13412, OUHDIDOU ISMAIL</t>
        </is>
      </c>
      <c r="F101" s="29" t="inlineStr">
        <is>
          <t>ISTA HAY RIAD RABAT</t>
        </is>
      </c>
      <c r="G101" s="29" t="n"/>
      <c r="H101" s="29" t="n"/>
      <c r="I101" s="29" t="n"/>
      <c r="J101" s="26" t="inlineStr">
        <is>
          <t xml:space="preserve">-MH Statutaire sur Enote:26
-Taux:85,8%
-certificat médical de 03 jours du 02/01/2024 au 04/01/2024
rattrapage de l'heure manquante par semaine à partir du mois de Mars 2024
</t>
        </is>
      </c>
      <c r="K101" s="25">
        <f>HYPERLINK("C:\PA Ressources\PA CF HAY RIAD.docx", "Ressources ")</f>
        <v/>
      </c>
    </row>
    <row r="102" ht="54" customHeight="1">
      <c r="A102" s="6" t="inlineStr">
        <is>
          <t>CF HAY RIAD RABAT</t>
        </is>
      </c>
      <c r="B102" s="42" t="inlineStr">
        <is>
          <t>ISTA HAY RIAD RABAT</t>
        </is>
      </c>
      <c r="C102" s="11" t="inlineStr">
        <is>
          <t>ARF</t>
        </is>
      </c>
      <c r="D102" s="26" t="inlineStr">
        <is>
          <t xml:space="preserve">-Formateurs avec des réalisations inférieures à 90% </t>
        </is>
      </c>
      <c r="E102" s="26" t="inlineStr">
        <is>
          <t>-Mle:13725, CHBANI BOUCHRA</t>
        </is>
      </c>
      <c r="F102" s="29" t="inlineStr">
        <is>
          <t>ISTA HAY RIAD RABAT</t>
        </is>
      </c>
      <c r="G102" s="29" t="n"/>
      <c r="H102" s="29" t="n"/>
      <c r="I102" s="29" t="n"/>
      <c r="J102" s="26" t="inlineStr">
        <is>
          <t>-MH Statutaire sur Enote:26
-Taux:89,3%
-rattrapage de l'heure manquante par semaine à partir du mois de Mars 2024</t>
        </is>
      </c>
      <c r="K102" s="25">
        <f>HYPERLINK("C:\PA Ressources\PA CF HAY RIAD.docx", "Ressources ")</f>
        <v/>
      </c>
    </row>
    <row r="103" ht="94.5" customHeight="1">
      <c r="A103" s="6" t="inlineStr">
        <is>
          <t>CF HAY RIAD RABAT</t>
        </is>
      </c>
      <c r="B103" s="42" t="inlineStr">
        <is>
          <t>ISTA HAY RIAD RABAT</t>
        </is>
      </c>
      <c r="C103" s="11" t="inlineStr">
        <is>
          <t>ARF</t>
        </is>
      </c>
      <c r="D103" s="26" t="inlineStr">
        <is>
          <t xml:space="preserve">-Formateurs avec des réalisations inférieures à 90% </t>
        </is>
      </c>
      <c r="E103" s="26" t="inlineStr">
        <is>
          <t>-Mle:13825, IDRISSI HOSSAINI ICHRAK</t>
        </is>
      </c>
      <c r="F103" s="29" t="inlineStr">
        <is>
          <t>ISTA HAY RIAD RABAT</t>
        </is>
      </c>
      <c r="G103" s="29" t="n"/>
      <c r="H103" s="29" t="n"/>
      <c r="I103" s="29" t="n"/>
      <c r="J103" s="26" t="inlineStr">
        <is>
          <t xml:space="preserve">-MH Statutaire sur Enote:26
-Taux:84,8%
-certificat médical de 13 jours du 12/12/2023 au 26/12/2023
rattrapage de l'heure manquante par semaine à partir du mois de Mars 2024
</t>
        </is>
      </c>
      <c r="K103" s="25">
        <f>HYPERLINK("C:\PA Ressources\PA CF HAY RIAD.docx", "Ressources ")</f>
        <v/>
      </c>
    </row>
    <row r="104" ht="94.5" customHeight="1">
      <c r="A104" s="6" t="inlineStr">
        <is>
          <t>CF HAY RIAD RABAT</t>
        </is>
      </c>
      <c r="B104" s="42" t="inlineStr">
        <is>
          <t>ISTA HAY RIAD RABAT</t>
        </is>
      </c>
      <c r="C104" s="11" t="inlineStr">
        <is>
          <t>ARF</t>
        </is>
      </c>
      <c r="D104" s="26" t="inlineStr">
        <is>
          <t xml:space="preserve">-Formateurs avec des réalisations inférieures à 90% </t>
        </is>
      </c>
      <c r="E104" s="26" t="inlineStr">
        <is>
          <t>-Mle:13864, EL OUALJI MOHAMED AMAL NACER</t>
        </is>
      </c>
      <c r="F104" s="29" t="inlineStr">
        <is>
          <t>ISTA HAY RIAD RABAT</t>
        </is>
      </c>
      <c r="G104" s="29" t="n"/>
      <c r="H104" s="29" t="n"/>
      <c r="I104" s="29" t="n"/>
      <c r="J104" s="26" t="inlineStr">
        <is>
          <t xml:space="preserve">-MH Statutaire sur Enote:26
-Taux:88,2%
-certificat médical du 09/11/2023 au 10/11/2023
rattrapage de l'heure manquante par semaine à partir du mois de Mars 2024
</t>
        </is>
      </c>
      <c r="K104" s="25">
        <f>HYPERLINK("C:\PA Ressources\PA CF HAY RIAD.docx", "Ressources ")</f>
        <v/>
      </c>
    </row>
    <row r="105" ht="94.5" customHeight="1">
      <c r="A105" s="6" t="inlineStr">
        <is>
          <t>CF HAY RIAD RABAT</t>
        </is>
      </c>
      <c r="B105" s="42" t="inlineStr">
        <is>
          <t>ISTA HAY RIAD RABAT</t>
        </is>
      </c>
      <c r="C105" s="11" t="inlineStr">
        <is>
          <t>ARF</t>
        </is>
      </c>
      <c r="D105" s="26" t="inlineStr">
        <is>
          <t xml:space="preserve">-Formateurs avec des réalisations inférieures à 90% </t>
        </is>
      </c>
      <c r="E105" s="26" t="inlineStr">
        <is>
          <t>-Mle:13952, MOULINE ICAM</t>
        </is>
      </c>
      <c r="F105" s="29" t="inlineStr">
        <is>
          <t>ISTA HAY RIAD RABAT</t>
        </is>
      </c>
      <c r="G105" s="29" t="n"/>
      <c r="H105" s="29" t="n"/>
      <c r="I105" s="29" t="n"/>
      <c r="J105" s="26" t="inlineStr">
        <is>
          <t xml:space="preserve">-MH Statutaire sur Enote:26
-Taux:77,9%
-certificat médical du 11/12/2023 au 18/12/2023
rattrapage de l'heure manquante par semaine à partir du mois de Mars 2024
</t>
        </is>
      </c>
      <c r="K105" s="25">
        <f>HYPERLINK("C:\PA Ressources\PA CF HAY RIAD.docx", "Ressources ")</f>
        <v/>
      </c>
    </row>
    <row r="106" ht="54" customHeight="1">
      <c r="A106" s="6" t="inlineStr">
        <is>
          <t>CF HAY RIAD RABAT</t>
        </is>
      </c>
      <c r="B106" s="42" t="inlineStr">
        <is>
          <t>ISTA HAY RIAD RABAT</t>
        </is>
      </c>
      <c r="C106" s="11" t="inlineStr">
        <is>
          <t>ARF</t>
        </is>
      </c>
      <c r="D106" s="26" t="inlineStr">
        <is>
          <t xml:space="preserve">-Formateurs avec des réalisations inférieures à 90% </t>
        </is>
      </c>
      <c r="E106" s="26" t="inlineStr">
        <is>
          <t>-Mle:13962, HAROUI YASSINE</t>
        </is>
      </c>
      <c r="F106" s="29" t="inlineStr">
        <is>
          <t>ISTA HAY RIAD RABAT</t>
        </is>
      </c>
      <c r="G106" s="29" t="n"/>
      <c r="H106" s="29" t="n"/>
      <c r="I106" s="29" t="n"/>
      <c r="J106" s="26" t="inlineStr">
        <is>
          <t>-MH Statutaire sur Enote:26
-Taux:84,3%
-rattrapage de l'heure manquante par semaine à partir du mois de Mars 2024</t>
        </is>
      </c>
      <c r="K106" s="25">
        <f>HYPERLINK("C:\PA Ressources\PA CF HAY RIAD.docx", "Ressources ")</f>
        <v/>
      </c>
    </row>
    <row r="107" ht="94.5" customHeight="1">
      <c r="A107" s="6" t="inlineStr">
        <is>
          <t>CF HAY RIAD RABAT</t>
        </is>
      </c>
      <c r="B107" s="42" t="inlineStr">
        <is>
          <t>ISTA HAY RIAD RABAT</t>
        </is>
      </c>
      <c r="C107" s="11" t="inlineStr">
        <is>
          <t>ARF</t>
        </is>
      </c>
      <c r="D107" s="26" t="inlineStr">
        <is>
          <t xml:space="preserve">-Formateurs avec des réalisations inférieures à 90% </t>
        </is>
      </c>
      <c r="E107" s="26" t="inlineStr">
        <is>
          <t>-Mle:15625, ABOULFADL AICHA</t>
        </is>
      </c>
      <c r="F107" s="29" t="inlineStr">
        <is>
          <t>ISTA HAY RIAD RABAT</t>
        </is>
      </c>
      <c r="G107" s="29" t="n"/>
      <c r="H107" s="29" t="n"/>
      <c r="I107" s="29" t="n"/>
      <c r="J107" s="26" t="inlineStr">
        <is>
          <t xml:space="preserve">-MH Statutaire sur Enote:26
-Taux:80,9%
-certificat médical  05/02/2024
formation du 06/02/2024 au 09/02/2024
rattrapage de l'heure manquante par semaine à partir du mois de Mars 2024
</t>
        </is>
      </c>
      <c r="K107" s="25">
        <f>HYPERLINK("C:\PA Ressources\PA CF HAY RIAD.docx", "Ressources ")</f>
        <v/>
      </c>
    </row>
    <row r="108" ht="108" customHeight="1">
      <c r="A108" s="6" t="inlineStr">
        <is>
          <t>CF HAY RIAD RABAT</t>
        </is>
      </c>
      <c r="B108" s="42" t="inlineStr">
        <is>
          <t>ISTA HAY RIAD RABAT</t>
        </is>
      </c>
      <c r="C108" s="11" t="inlineStr">
        <is>
          <t>ARF</t>
        </is>
      </c>
      <c r="D108" s="26" t="inlineStr">
        <is>
          <t xml:space="preserve">-Formateurs avec des réalisations inférieures à 90% </t>
        </is>
      </c>
      <c r="E108" s="26" t="inlineStr">
        <is>
          <t>-Mle:18488, GARMAJI HANANE</t>
        </is>
      </c>
      <c r="F108" s="29" t="inlineStr">
        <is>
          <t>ISTA HAY RIAD RABAT</t>
        </is>
      </c>
      <c r="G108" s="29" t="n"/>
      <c r="H108" s="29" t="n"/>
      <c r="I108" s="29" t="n"/>
      <c r="J108" s="26" t="inlineStr">
        <is>
          <t xml:space="preserve">-MH Statutaire sur Enote:26
-Taux:83,8%
-certificat médical du 13/11/2023 au17/11/2023
certificat médical 04/01/2024
rattrapage de l'heure manquante par semaine à partir du mois de Mars 2024
</t>
        </is>
      </c>
      <c r="K108" s="25">
        <f>HYPERLINK("C:\PA Ressources\PA CF HAY RIAD.docx", "Ressources ")</f>
        <v/>
      </c>
    </row>
    <row r="109" ht="94.5" customHeight="1">
      <c r="A109" s="6" t="inlineStr">
        <is>
          <t>CF HAY RIAD RABAT</t>
        </is>
      </c>
      <c r="B109" s="42" t="inlineStr">
        <is>
          <t>ISTA HAY RIAD RABAT</t>
        </is>
      </c>
      <c r="C109" s="11" t="inlineStr">
        <is>
          <t>ARF</t>
        </is>
      </c>
      <c r="D109" s="26" t="inlineStr">
        <is>
          <t xml:space="preserve">-Formateurs avec des réalisations inférieures à 90% </t>
        </is>
      </c>
      <c r="E109" s="26" t="inlineStr">
        <is>
          <t>-Mle:18643, EL ATIFI IKBAL</t>
        </is>
      </c>
      <c r="F109" s="29" t="inlineStr">
        <is>
          <t>ISTA HAY RIAD RABAT</t>
        </is>
      </c>
      <c r="G109" s="29" t="n"/>
      <c r="H109" s="29" t="n"/>
      <c r="I109" s="29" t="n"/>
      <c r="J109" s="26" t="inlineStr">
        <is>
          <t xml:space="preserve">-MH Statutaire sur Enote:26
-Taux:81,9%
-certificat médical de 15 jours du 06/11/2023 au 20/11/2023
rattrapage de l'heure manquante par semaine à partir du mois de Mars 2024
</t>
        </is>
      </c>
      <c r="K109" s="25">
        <f>HYPERLINK("C:\PA Ressources\PA CF HAY RIAD.docx", "Ressources ")</f>
        <v/>
      </c>
    </row>
    <row r="110" ht="135" customHeight="1">
      <c r="A110" s="6" t="inlineStr">
        <is>
          <t>CF HAY RIAD RABAT</t>
        </is>
      </c>
      <c r="B110" s="42" t="inlineStr">
        <is>
          <t>ISTA HAY RIAD RABAT</t>
        </is>
      </c>
      <c r="C110" s="11" t="inlineStr">
        <is>
          <t>ARF</t>
        </is>
      </c>
      <c r="D110" s="26" t="inlineStr">
        <is>
          <t xml:space="preserve">-Formateurs avec des réalisations inférieures à 90% </t>
        </is>
      </c>
      <c r="E110" s="26" t="inlineStr">
        <is>
          <t>-Mle:19693, ALKOUM MERYEM</t>
        </is>
      </c>
      <c r="F110" s="29" t="inlineStr">
        <is>
          <t>ISTA HAY RIAD RABAT</t>
        </is>
      </c>
      <c r="G110" s="29" t="n"/>
      <c r="H110" s="29" t="n"/>
      <c r="I110" s="29" t="n"/>
      <c r="J110" s="26" t="inlineStr">
        <is>
          <t xml:space="preserve">-MH Statutaire sur Enote:26
-Taux:80,9%
-Formation pie : 
du30/10/2023 au 03/11/2023
du 15/01/2024 au 19/01/2024
du 29/01/2024 au 02/02/2024
du 19/02/2024 au 23/02/2024
rattrapage de l'heure manquante par semaine à partir du mois de Mars 2024
</t>
        </is>
      </c>
      <c r="K110" s="25">
        <f>HYPERLINK("C:\PA Ressources\PA CF HAY RIAD.docx", "Ressources ")</f>
        <v/>
      </c>
    </row>
    <row r="111" ht="45" customHeight="1">
      <c r="A111" s="6" t="inlineStr">
        <is>
          <t>CF HAY RIAD RABAT</t>
        </is>
      </c>
      <c r="B111" s="42" t="inlineStr">
        <is>
          <t>ISTA HAY RIAD RABAT</t>
        </is>
      </c>
      <c r="C111" s="11" t="inlineStr">
        <is>
          <t>ARF</t>
        </is>
      </c>
      <c r="D111" s="26" t="inlineStr">
        <is>
          <t xml:space="preserve">-Formateurs avec des réalisations inférieures à 90% </t>
        </is>
      </c>
      <c r="E111" s="26" t="inlineStr">
        <is>
          <t>-Mle:20201, MAAZI KHALID</t>
        </is>
      </c>
      <c r="F111" s="29" t="inlineStr">
        <is>
          <t>ISTA HAY RIAD RABAT</t>
        </is>
      </c>
      <c r="G111" s="29" t="n"/>
      <c r="H111" s="29" t="n"/>
      <c r="I111" s="29" t="n"/>
      <c r="J111" s="26" t="inlineStr">
        <is>
          <t>-MH Statutaire sur Enote:26
-Taux:40,6%
-date de recrutement le 07/11/2023</t>
        </is>
      </c>
      <c r="K111" s="25">
        <f>HYPERLINK("C:\PA Ressources\PA CF HAY RIAD.docx", "Ressources ")</f>
        <v/>
      </c>
    </row>
    <row r="112" ht="67.5" customHeight="1">
      <c r="A112" s="6" t="inlineStr">
        <is>
          <t>CF HAY RIAD RABAT</t>
        </is>
      </c>
      <c r="B112" s="42" t="inlineStr">
        <is>
          <t>ISTA HAY RIAD RABAT</t>
        </is>
      </c>
      <c r="C112" s="11" t="inlineStr">
        <is>
          <t>ARF</t>
        </is>
      </c>
      <c r="D112" s="26" t="inlineStr">
        <is>
          <t xml:space="preserve">-Formateurs avec des réalisations inférieures à 90% </t>
        </is>
      </c>
      <c r="E112" s="26" t="inlineStr">
        <is>
          <t>-Mle:20221, TACHKA ZINEB</t>
        </is>
      </c>
      <c r="F112" s="29" t="inlineStr">
        <is>
          <t>ISTA HAY RIAD RABAT</t>
        </is>
      </c>
      <c r="G112" s="29" t="n"/>
      <c r="H112" s="29" t="n"/>
      <c r="I112" s="29" t="n"/>
      <c r="J112" s="26" t="inlineStr">
        <is>
          <t>-MH Statutaire sur Enote:26
-Taux:12,8%
-date de recrutement le 07/11/2023 (25h à partir de la semaine 26/02/2024 après passation de la formation PIE)</t>
        </is>
      </c>
      <c r="K112" s="25">
        <f>HYPERLINK("C:\PA Ressources\PA CF HAY RIAD.docx", "Ressources ")</f>
        <v/>
      </c>
    </row>
    <row r="113" ht="45" customHeight="1">
      <c r="A113" s="6" t="inlineStr">
        <is>
          <t>CF HAY RIAD RABAT</t>
        </is>
      </c>
      <c r="B113" s="42" t="inlineStr">
        <is>
          <t>ISTA NTIC RABAT</t>
        </is>
      </c>
      <c r="C113" s="11" t="inlineStr">
        <is>
          <t>ARF</t>
        </is>
      </c>
      <c r="D113" s="26" t="inlineStr">
        <is>
          <t xml:space="preserve">-Formateurs avec des réalisations inférieures à 90% </t>
        </is>
      </c>
      <c r="E113" s="26" t="inlineStr">
        <is>
          <t>-Mle:20370, FECHTALI CHAYMAE</t>
        </is>
      </c>
      <c r="F113" s="30" t="inlineStr">
        <is>
          <t>- ISTA NTIC RABAT</t>
        </is>
      </c>
      <c r="G113" s="29" t="n"/>
      <c r="H113" s="29" t="n"/>
      <c r="I113" s="29" t="n"/>
      <c r="J113" s="26" t="inlineStr">
        <is>
          <t>-Date d'Affectation le 12/12/2023</t>
        </is>
      </c>
      <c r="K113" s="25">
        <f>HYPERLINK("C:\PA Ressources\PA CF HAY RIAD.docx", "Ressources ")</f>
        <v/>
      </c>
    </row>
    <row r="114" ht="45" customHeight="1">
      <c r="A114" s="6" t="inlineStr">
        <is>
          <t>CF HAY RIAD RABAT</t>
        </is>
      </c>
      <c r="B114" s="42" t="inlineStr">
        <is>
          <t>ISTA NTIC RABAT</t>
        </is>
      </c>
      <c r="C114" s="11" t="inlineStr">
        <is>
          <t>ARF</t>
        </is>
      </c>
      <c r="D114" s="26" t="inlineStr">
        <is>
          <t xml:space="preserve">-Formateurs avec des réalisations inférieures à 90% </t>
        </is>
      </c>
      <c r="E114" s="26" t="inlineStr">
        <is>
          <t>-Mle:20429, IDIR MAJDOULINE</t>
        </is>
      </c>
      <c r="F114" s="30" t="inlineStr">
        <is>
          <t>- ISTA NTIC RABAT</t>
        </is>
      </c>
      <c r="G114" s="29" t="n"/>
      <c r="H114" s="29" t="n"/>
      <c r="I114" s="29" t="n"/>
      <c r="J114" s="26" t="inlineStr">
        <is>
          <t>-Date d'Affectation le 01/01/2024</t>
        </is>
      </c>
      <c r="K114" s="25">
        <f>HYPERLINK("C:\PA Ressources\PA CF HAY RIAD.docx", "Ressources ")</f>
        <v/>
      </c>
    </row>
    <row r="115" ht="45" customHeight="1">
      <c r="A115" s="6" t="inlineStr">
        <is>
          <t>CF HAY RIAD RABAT</t>
        </is>
      </c>
      <c r="B115" s="42" t="inlineStr">
        <is>
          <t>ISTA NTIC RABAT</t>
        </is>
      </c>
      <c r="C115" s="11" t="inlineStr">
        <is>
          <t>ARF</t>
        </is>
      </c>
      <c r="D115" s="26" t="inlineStr">
        <is>
          <t xml:space="preserve">-Formateurs avec des réalisations inférieures à 90% </t>
        </is>
      </c>
      <c r="E115" s="26" t="inlineStr">
        <is>
          <t>-Mle:20475, HAOUL CHAIMAE</t>
        </is>
      </c>
      <c r="F115" s="30" t="inlineStr">
        <is>
          <t>- ISTA NTIC RABAT</t>
        </is>
      </c>
      <c r="G115" s="29" t="n"/>
      <c r="H115" s="29" t="n"/>
      <c r="I115" s="29" t="n"/>
      <c r="J115" s="26" t="inlineStr">
        <is>
          <t>-Date d'Affectation le 08/01/2024</t>
        </is>
      </c>
      <c r="K115" s="25">
        <f>HYPERLINK("C:\PA Ressources\PA CF HAY RIAD.docx", "Ressources ")</f>
        <v/>
      </c>
    </row>
    <row r="116" ht="45" customHeight="1">
      <c r="A116" s="6" t="inlineStr">
        <is>
          <t>CF HAY RIAD RABAT</t>
        </is>
      </c>
      <c r="B116" s="27" t="inlineStr">
        <is>
          <t>ISTA NTIC RABAT</t>
        </is>
      </c>
      <c r="C116" s="11" t="inlineStr">
        <is>
          <t>ARF</t>
        </is>
      </c>
      <c r="D116" s="26" t="inlineStr">
        <is>
          <t>-formateurs permanents en sous réalisation de MH Potentielle.</t>
        </is>
      </c>
      <c r="E116" s="26" t="inlineStr">
        <is>
          <t>-Mle:10936, AHOUDI ASMAE</t>
        </is>
      </c>
      <c r="F116" s="30" t="inlineStr">
        <is>
          <t>- ISTA NTIC RABAT</t>
        </is>
      </c>
      <c r="G116" s="29" t="inlineStr">
        <is>
          <t>Moyen</t>
        </is>
      </c>
      <c r="H116" s="29" t="n"/>
      <c r="I116" s="29" t="n"/>
      <c r="J116" s="26" t="inlineStr">
        <is>
          <t xml:space="preserve">-Retard de saisie des séances réalisées </t>
        </is>
      </c>
      <c r="K116" s="25">
        <f>HYPERLINK("C:\PA Ressources\PA CF HAY RIAD.docx", "Ressources ")</f>
        <v/>
      </c>
    </row>
    <row r="117" ht="45" customHeight="1">
      <c r="A117" s="6" t="inlineStr">
        <is>
          <t>CF HAY RIAD RABAT</t>
        </is>
      </c>
      <c r="B117" s="27" t="inlineStr">
        <is>
          <t>ISTA NTIC RABAT</t>
        </is>
      </c>
      <c r="C117" s="11" t="inlineStr">
        <is>
          <t>ARF</t>
        </is>
      </c>
      <c r="D117" s="26" t="inlineStr">
        <is>
          <t>-formateurs permanents en sous réalisation de MH Potentielle.</t>
        </is>
      </c>
      <c r="E117" s="26" t="inlineStr">
        <is>
          <t>-Mle:12483, EL HAMRAOUI LAILA</t>
        </is>
      </c>
      <c r="F117" s="30" t="inlineStr">
        <is>
          <t>- ISTA NTIC RABAT</t>
        </is>
      </c>
      <c r="G117" s="29" t="inlineStr">
        <is>
          <t>Moyen</t>
        </is>
      </c>
      <c r="H117" s="29" t="n"/>
      <c r="I117" s="29" t="n"/>
      <c r="J117" s="28" t="inlineStr">
        <is>
          <t>-Formatrice en surplus + Certificats médical de 5 jours</t>
        </is>
      </c>
      <c r="K117" s="25">
        <f>HYPERLINK("C:\PA Ressources\PA CF HAY RIAD.docx", "Ressources ")</f>
        <v/>
      </c>
    </row>
    <row r="118" ht="45" customHeight="1">
      <c r="A118" s="6" t="inlineStr">
        <is>
          <t>CF HAY RIAD RABAT</t>
        </is>
      </c>
      <c r="B118" s="27" t="inlineStr">
        <is>
          <t>ISTA NTIC RABAT</t>
        </is>
      </c>
      <c r="C118" s="11" t="inlineStr">
        <is>
          <t>ARF</t>
        </is>
      </c>
      <c r="D118" s="26" t="inlineStr">
        <is>
          <t>-formateurs permanents en sous réalisation de MH Potentielle.</t>
        </is>
      </c>
      <c r="E118" s="26" t="inlineStr">
        <is>
          <t>-Mle:12610, BENTALEB MOUNIA</t>
        </is>
      </c>
      <c r="F118" s="30" t="inlineStr">
        <is>
          <t>- ISTA NTIC RABAT</t>
        </is>
      </c>
      <c r="G118" s="29" t="inlineStr">
        <is>
          <t>Moyen</t>
        </is>
      </c>
      <c r="H118" s="29" t="n"/>
      <c r="I118" s="29" t="n"/>
      <c r="J118" s="28" t="inlineStr">
        <is>
          <t>-Certificats médical de 5 jours</t>
        </is>
      </c>
      <c r="K118" s="25">
        <f>HYPERLINK("C:\PA Ressources\PA CF HAY RIAD.docx", "Ressources ")</f>
        <v/>
      </c>
    </row>
    <row r="119" ht="45" customHeight="1">
      <c r="A119" s="6" t="inlineStr">
        <is>
          <t>CF HAY RIAD RABAT</t>
        </is>
      </c>
      <c r="B119" s="27" t="inlineStr">
        <is>
          <t>ISTA NTIC RABAT</t>
        </is>
      </c>
      <c r="C119" s="11" t="inlineStr">
        <is>
          <t>ARF</t>
        </is>
      </c>
      <c r="D119" s="26" t="inlineStr">
        <is>
          <t>-formateurs permanents en sous réalisation de MH Potentielle.</t>
        </is>
      </c>
      <c r="E119" s="26" t="inlineStr">
        <is>
          <t>-Mle:12612, AIT OUJAA MOHAMED</t>
        </is>
      </c>
      <c r="F119" s="30" t="inlineStr">
        <is>
          <t>- ISTA NTIC RABAT</t>
        </is>
      </c>
      <c r="G119" s="29" t="inlineStr">
        <is>
          <t>Moyen</t>
        </is>
      </c>
      <c r="H119" s="29" t="n"/>
      <c r="I119" s="29" t="n"/>
      <c r="J119" s="28" t="inlineStr">
        <is>
          <t>-Formation des formateurs PIE – Correction des EFF Semestre 5</t>
        </is>
      </c>
      <c r="K119" s="25">
        <f>HYPERLINK("C:\PA Ressources\PA CF HAY RIAD.docx", "Ressources ")</f>
        <v/>
      </c>
    </row>
    <row r="120" ht="45" customHeight="1">
      <c r="A120" s="6" t="inlineStr">
        <is>
          <t>CF HAY RIAD RABAT</t>
        </is>
      </c>
      <c r="B120" s="27" t="inlineStr">
        <is>
          <t>ISTA NTIC RABAT</t>
        </is>
      </c>
      <c r="C120" s="11" t="inlineStr">
        <is>
          <t>ARF</t>
        </is>
      </c>
      <c r="D120" s="26" t="inlineStr">
        <is>
          <t>-formateurs permanents en sous réalisation de MH Potentielle.</t>
        </is>
      </c>
      <c r="E120" s="26" t="inlineStr">
        <is>
          <t>-Mle:13863, FIKRI NAJIA</t>
        </is>
      </c>
      <c r="F120" s="30" t="inlineStr">
        <is>
          <t>- ISTA NTIC RABAT</t>
        </is>
      </c>
      <c r="G120" s="29" t="inlineStr">
        <is>
          <t>Moyen</t>
        </is>
      </c>
      <c r="H120" s="29" t="n"/>
      <c r="I120" s="29" t="n"/>
      <c r="J120" s="28" t="inlineStr">
        <is>
          <t>-Certificats médical de 5 jours</t>
        </is>
      </c>
      <c r="K120" s="25">
        <f>HYPERLINK("C:\PA Ressources\PA CF HAY RIAD.docx", "Ressources ")</f>
        <v/>
      </c>
    </row>
    <row r="121" ht="45" customHeight="1">
      <c r="A121" s="6" t="inlineStr">
        <is>
          <t>CF HAY RIAD RABAT</t>
        </is>
      </c>
      <c r="B121" s="27" t="inlineStr">
        <is>
          <t>ISTA NTIC RABAT</t>
        </is>
      </c>
      <c r="C121" s="11" t="inlineStr">
        <is>
          <t>ARF</t>
        </is>
      </c>
      <c r="D121" s="26" t="inlineStr">
        <is>
          <t>-formateurs permanents en sous réalisation de MH Potentielle.</t>
        </is>
      </c>
      <c r="E121" s="26" t="inlineStr">
        <is>
          <t>-Mle:19920, BELHARAR FATIMAZAHRA</t>
        </is>
      </c>
      <c r="F121" s="30" t="inlineStr">
        <is>
          <t>- ISTA NTIC RABAT</t>
        </is>
      </c>
      <c r="G121" s="29" t="inlineStr">
        <is>
          <t>Moyen</t>
        </is>
      </c>
      <c r="H121" s="29" t="n"/>
      <c r="I121" s="29" t="n"/>
      <c r="J121" s="28" t="inlineStr">
        <is>
          <t>-Réunion CCVEE + Date d'Affectation le 18/09/2023</t>
        </is>
      </c>
      <c r="K121" s="25">
        <f>HYPERLINK("C:\PA Ressources\PA CF HAY RIAD.docx", "Ressources ")</f>
        <v/>
      </c>
    </row>
    <row r="122" ht="45" customHeight="1">
      <c r="A122" s="6" t="inlineStr">
        <is>
          <t>CF HAY RIAD RABAT</t>
        </is>
      </c>
      <c r="B122" s="27" t="inlineStr">
        <is>
          <t>ISTA NTIC RABAT</t>
        </is>
      </c>
      <c r="C122" s="11" t="inlineStr">
        <is>
          <t>ARF</t>
        </is>
      </c>
      <c r="D122" s="26" t="inlineStr">
        <is>
          <t>-formateurs permanents en sous réalisation de MH Potentielle.</t>
        </is>
      </c>
      <c r="E122" s="26" t="inlineStr">
        <is>
          <t>-Mle:20370, FECHTALI CHAYMAE</t>
        </is>
      </c>
      <c r="F122" s="30" t="inlineStr">
        <is>
          <t>- ISTA NTIC RABAT</t>
        </is>
      </c>
      <c r="G122" s="29" t="inlineStr">
        <is>
          <t>Moyen</t>
        </is>
      </c>
      <c r="H122" s="29" t="n"/>
      <c r="I122" s="29" t="n"/>
      <c r="J122" s="28" t="inlineStr">
        <is>
          <t>-Date d'Affectation le 12/12/2023</t>
        </is>
      </c>
      <c r="K122" s="25">
        <f>HYPERLINK("C:\PA Ressources\PA CF HAY RIAD.docx", "Ressources ")</f>
        <v/>
      </c>
    </row>
    <row r="123" ht="45" customHeight="1">
      <c r="A123" s="6" t="inlineStr">
        <is>
          <t>CF HAY RIAD RABAT</t>
        </is>
      </c>
      <c r="B123" s="27" t="inlineStr">
        <is>
          <t>ISTA NTIC RABAT</t>
        </is>
      </c>
      <c r="C123" s="11" t="inlineStr">
        <is>
          <t>ARF</t>
        </is>
      </c>
      <c r="D123" s="26" t="inlineStr">
        <is>
          <t>-formateurs permanents en sous réalisation de MH Potentielle.</t>
        </is>
      </c>
      <c r="E123" s="26" t="inlineStr">
        <is>
          <t>-Mle:20429, IDIR MAJDOULINE</t>
        </is>
      </c>
      <c r="F123" s="30" t="inlineStr">
        <is>
          <t>- ISTA NTIC RABAT</t>
        </is>
      </c>
      <c r="G123" s="29" t="inlineStr">
        <is>
          <t>Moyen</t>
        </is>
      </c>
      <c r="H123" s="29" t="n"/>
      <c r="I123" s="29" t="n"/>
      <c r="J123" s="28" t="inlineStr">
        <is>
          <t>-Date d'Affectation le 01/01/2024</t>
        </is>
      </c>
      <c r="K123" s="25">
        <f>HYPERLINK("C:\PA Ressources\PA CF HAY RIAD.docx", "Ressources ")</f>
        <v/>
      </c>
    </row>
    <row r="124" ht="45" customHeight="1">
      <c r="A124" s="6" t="inlineStr">
        <is>
          <t>CF HAY RIAD RABAT</t>
        </is>
      </c>
      <c r="B124" s="27" t="inlineStr">
        <is>
          <t>ISTA NTIC RABAT</t>
        </is>
      </c>
      <c r="C124" s="11" t="inlineStr">
        <is>
          <t>ARF</t>
        </is>
      </c>
      <c r="D124" s="26" t="inlineStr">
        <is>
          <t>-formateurs permanents en sous réalisation de MH Potentielle.</t>
        </is>
      </c>
      <c r="E124" s="26" t="inlineStr">
        <is>
          <t>-Mle:20475, HAOUL CHAIMAE</t>
        </is>
      </c>
      <c r="F124" s="30" t="inlineStr">
        <is>
          <t>- ISTA NTIC RABAT</t>
        </is>
      </c>
      <c r="G124" s="29" t="inlineStr">
        <is>
          <t>Moyen</t>
        </is>
      </c>
      <c r="H124" s="29" t="n"/>
      <c r="I124" s="29" t="n"/>
      <c r="J124" s="28" t="inlineStr">
        <is>
          <t>-Date d'Affectation le 08/01/2024</t>
        </is>
      </c>
      <c r="K124" s="25">
        <f>HYPERLINK("C:\PA Ressources\PA CF HAY RIAD.docx", "Ressources ")</f>
        <v/>
      </c>
    </row>
    <row r="125" ht="81" customHeight="1">
      <c r="A125" s="6" t="inlineStr">
        <is>
          <t>CF HAY RIAD RABAT</t>
        </is>
      </c>
      <c r="B125" s="42" t="inlineStr">
        <is>
          <t>ISTA HAY RIAD RABAT</t>
        </is>
      </c>
      <c r="C125" s="11" t="inlineStr">
        <is>
          <t>APF</t>
        </is>
      </c>
      <c r="D125" s="26" t="inlineStr">
        <is>
          <t>-Renforcement de l'emploi 35h par semaine, ajout de séances des modules enseignements général</t>
        </is>
      </c>
      <c r="E125" s="30" t="inlineStr">
        <is>
          <t>-Groupe : AD201</t>
        </is>
      </c>
      <c r="F125" s="29" t="inlineStr">
        <is>
          <t>ISTA HAY RIAD RABAT</t>
        </is>
      </c>
      <c r="G125" s="29" t="n"/>
      <c r="H125" s="29" t="n"/>
      <c r="I125" s="29" t="n"/>
      <c r="J125" s="26" t="inlineStr">
        <is>
          <t xml:space="preserve">- MH Affectée Globale (P &amp; SYN): 730
- MH Réalisée Globale: 393.5
- AP Modules EG: 26%
- AP Modules T: 62%
- AP GLOBAL: 54%
</t>
        </is>
      </c>
      <c r="K125" s="25">
        <f>HYPERLINK("C:\PA Ressources\PA CF HAY RIAD.docx", "Ressources ")</f>
        <v/>
      </c>
    </row>
    <row r="126" ht="81" customHeight="1">
      <c r="A126" s="6" t="inlineStr">
        <is>
          <t>CF HAY RIAD RABAT</t>
        </is>
      </c>
      <c r="B126" s="42" t="inlineStr">
        <is>
          <t>ISTA HAY RIAD RABAT</t>
        </is>
      </c>
      <c r="C126" s="11" t="inlineStr">
        <is>
          <t>APF</t>
        </is>
      </c>
      <c r="D126" s="30" t="inlineStr">
        <is>
          <t>-Renforcement de l'emploi 35h par semaine</t>
        </is>
      </c>
      <c r="E126" s="30" t="inlineStr">
        <is>
          <t>-Groupe : DEVOAM201</t>
        </is>
      </c>
      <c r="F126" s="29" t="inlineStr">
        <is>
          <t>ISTA HAY RIAD RABAT</t>
        </is>
      </c>
      <c r="G126" s="29" t="n"/>
      <c r="H126" s="29" t="n"/>
      <c r="I126" s="29" t="n"/>
      <c r="J126" s="26" t="inlineStr">
        <is>
          <t xml:space="preserve">- MH Affectée Globale (P &amp; SYN): 767.5
- MH Réalisée Globale: 465
- AP Modules EG: 61%
- AP Modules T: 61%
- AP GLOBAL: 61%
</t>
        </is>
      </c>
      <c r="K126" s="25">
        <f>HYPERLINK("C:\PA Ressources\PA CF HAY RIAD.docx", "Ressources ")</f>
        <v/>
      </c>
    </row>
    <row r="127" ht="81" customHeight="1">
      <c r="A127" s="6" t="inlineStr">
        <is>
          <t>CF HAY RIAD RABAT</t>
        </is>
      </c>
      <c r="B127" s="42" t="inlineStr">
        <is>
          <t>ISTA HAY RIAD RABAT</t>
        </is>
      </c>
      <c r="C127" s="11" t="inlineStr">
        <is>
          <t>APF</t>
        </is>
      </c>
      <c r="D127" s="30" t="inlineStr">
        <is>
          <t>-Renforcement de l'emploi 35h par semaine</t>
        </is>
      </c>
      <c r="E127" s="30" t="inlineStr">
        <is>
          <t>-Groupe :DEVOWFS201</t>
        </is>
      </c>
      <c r="F127" s="29" t="inlineStr">
        <is>
          <t>ISTA HAY RIAD RABAT</t>
        </is>
      </c>
      <c r="G127" s="29" t="n"/>
      <c r="H127" s="29" t="n"/>
      <c r="I127" s="29" t="n"/>
      <c r="J127" s="26" t="inlineStr">
        <is>
          <t xml:space="preserve">- MH Affectée Globale (P &amp; SYN): 795
- MH Réalisée Globale: 432,5
- AP Modules EG: 50%
- AP Modules T: 56%
- AP GLOBAL: 54%
</t>
        </is>
      </c>
      <c r="K127" s="25">
        <f>HYPERLINK("C:\PA Ressources\PA CF HAY RIAD.docx", "Ressources ")</f>
        <v/>
      </c>
    </row>
    <row r="128" ht="81" customHeight="1">
      <c r="A128" s="6" t="inlineStr">
        <is>
          <t>CF HAY RIAD RABAT</t>
        </is>
      </c>
      <c r="B128" s="42" t="inlineStr">
        <is>
          <t>ISTA HAY RIAD RABAT</t>
        </is>
      </c>
      <c r="C128" s="11" t="inlineStr">
        <is>
          <t>APF</t>
        </is>
      </c>
      <c r="D128" s="30" t="inlineStr">
        <is>
          <t>-Renforcement de l'emploi 35h par semaine</t>
        </is>
      </c>
      <c r="E128" s="30" t="inlineStr">
        <is>
          <t>-Groupe : DEVOWFS202</t>
        </is>
      </c>
      <c r="F128" s="29" t="inlineStr">
        <is>
          <t>ISTA HAY RIAD RABAT</t>
        </is>
      </c>
      <c r="G128" s="29" t="n"/>
      <c r="H128" s="29" t="n"/>
      <c r="I128" s="29" t="n"/>
      <c r="J128" s="26" t="inlineStr">
        <is>
          <t xml:space="preserve">- MH Affectée Globale (P &amp; SYN): 795
- MH Réalisée Globale: 462,5
- AP Modules EG: 56%
- AP Modules T: 59%
- AP GLOBAL: 58%
</t>
        </is>
      </c>
      <c r="K128" s="25">
        <f>HYPERLINK("C:\PA Ressources\PA CF HAY RIAD.docx", "Ressources ")</f>
        <v/>
      </c>
    </row>
    <row r="129" ht="81" customHeight="1">
      <c r="A129" s="6" t="inlineStr">
        <is>
          <t>CF HAY RIAD RABAT</t>
        </is>
      </c>
      <c r="B129" s="42" t="inlineStr">
        <is>
          <t>ISTA HAY RIAD RABAT</t>
        </is>
      </c>
      <c r="C129" s="11" t="inlineStr">
        <is>
          <t>APF</t>
        </is>
      </c>
      <c r="D129" s="30" t="inlineStr">
        <is>
          <t>-Renforcement de l'emploi 35h par semaine</t>
        </is>
      </c>
      <c r="E129" s="30" t="inlineStr">
        <is>
          <t>-Groupe : IDOCC201</t>
        </is>
      </c>
      <c r="F129" s="29" t="inlineStr">
        <is>
          <t>ISTA HAY RIAD RABAT</t>
        </is>
      </c>
      <c r="G129" s="29" t="n"/>
      <c r="H129" s="29" t="n"/>
      <c r="I129" s="29" t="n"/>
      <c r="J129" s="26" t="inlineStr">
        <is>
          <t xml:space="preserve">- MH Affectée Globale (P &amp; SYN): 705
- MH Réalisée Globale: 457,5
- AP Modules EG: 65%
- AP Modules T: 65%
- AP GLOBAL: 65%
</t>
        </is>
      </c>
      <c r="K129" s="25">
        <f>HYPERLINK("C:\PA Ressources\PA CF HAY RIAD.docx", "Ressources ")</f>
        <v/>
      </c>
    </row>
    <row r="130" ht="81" customHeight="1">
      <c r="A130" s="6" t="inlineStr">
        <is>
          <t>CF HAY RIAD RABAT</t>
        </is>
      </c>
      <c r="B130" s="42" t="inlineStr">
        <is>
          <t>ISTA HAY RIAD RABAT</t>
        </is>
      </c>
      <c r="C130" s="11" t="inlineStr">
        <is>
          <t>APF</t>
        </is>
      </c>
      <c r="D130" s="30" t="inlineStr">
        <is>
          <t>-Renforcement de l'emploi 35h par semaine</t>
        </is>
      </c>
      <c r="E130" s="30" t="inlineStr">
        <is>
          <t>-Groupe : IDOSR201</t>
        </is>
      </c>
      <c r="F130" s="29" t="inlineStr">
        <is>
          <t>ISTA HAY RIAD RABAT</t>
        </is>
      </c>
      <c r="G130" s="29" t="n"/>
      <c r="H130" s="29" t="n"/>
      <c r="I130" s="29" t="n"/>
      <c r="J130" s="26" t="inlineStr">
        <is>
          <t xml:space="preserve">- MH Affectée Globale (P &amp; SYN): 720
- MH Réalisée Globale: 420
- AP Modules EG: 55%
- AP Modules T: 59%
- AP GLOBAL :58%
</t>
        </is>
      </c>
      <c r="K130" s="25">
        <f>HYPERLINK("C:\PA Ressources\PA CF HAY RIAD.docx", "Ressources ")</f>
        <v/>
      </c>
    </row>
    <row r="131" ht="67.5" customHeight="1">
      <c r="A131" s="6" t="inlineStr">
        <is>
          <t>CF HAY RIAD RABAT</t>
        </is>
      </c>
      <c r="B131" s="42" t="inlineStr">
        <is>
          <t>ISTA HAY RIAD RABAT</t>
        </is>
      </c>
      <c r="C131" s="11" t="inlineStr">
        <is>
          <t>APF</t>
        </is>
      </c>
      <c r="D131" s="30" t="inlineStr">
        <is>
          <t>-Renforcement de l'emploi 35h par semaine</t>
        </is>
      </c>
      <c r="E131" s="30" t="inlineStr">
        <is>
          <t>-Groupe : IDOSR202</t>
        </is>
      </c>
      <c r="F131" s="29" t="inlineStr">
        <is>
          <t>ISTA HAY RIAD RABAT</t>
        </is>
      </c>
      <c r="G131" s="29" t="n"/>
      <c r="H131" s="29" t="n"/>
      <c r="I131" s="29" t="n"/>
      <c r="J131" s="26" t="inlineStr">
        <is>
          <t>- MH Affectée Globale (P &amp; SYN): 720
- MH Réalisée Globale: 437,5
- AP Modules EG: 56%
- AP Modules T: 62%
- AP GLOBAL: 61%</t>
        </is>
      </c>
      <c r="K131" s="25">
        <f>HYPERLINK("C:\PA Ressources\PA CF HAY RIAD.docx", "Ressources ")</f>
        <v/>
      </c>
    </row>
    <row r="132" ht="67.5" customHeight="1">
      <c r="A132" s="6" t="inlineStr">
        <is>
          <t>CF HAY RIAD RABAT</t>
        </is>
      </c>
      <c r="B132" s="42" t="inlineStr">
        <is>
          <t>ISTA HAY RIAD RABAT</t>
        </is>
      </c>
      <c r="C132" s="11" t="inlineStr">
        <is>
          <t>APF</t>
        </is>
      </c>
      <c r="D132" s="30" t="inlineStr">
        <is>
          <t>-Renforcement de l'emploi 35h par semaine</t>
        </is>
      </c>
      <c r="E132" s="30" t="inlineStr">
        <is>
          <t>-Groupe : PD301</t>
        </is>
      </c>
      <c r="F132" s="29" t="inlineStr">
        <is>
          <t>ISTA HAY RIAD RABAT</t>
        </is>
      </c>
      <c r="G132" s="29" t="n"/>
      <c r="H132" s="29" t="n"/>
      <c r="I132" s="29" t="n"/>
      <c r="J132" s="26" t="inlineStr">
        <is>
          <t>- MH Affectée Globale (P &amp; SYN): 780
- MH Réalisée Globale: 426
- AP Modules EG:
- AP Modules T: 59%
- AP GLOBAL: 59%</t>
        </is>
      </c>
      <c r="K132" s="25">
        <f>HYPERLINK("C:\PA Ressources\PA CF HAY RIAD.docx", "Ressources ")</f>
        <v/>
      </c>
    </row>
    <row r="133" ht="67.5" customHeight="1">
      <c r="A133" s="6" t="inlineStr">
        <is>
          <t>CF HAY RIAD RABAT</t>
        </is>
      </c>
      <c r="B133" s="42" t="inlineStr">
        <is>
          <t>ISTA HAY RIAD RABAT</t>
        </is>
      </c>
      <c r="C133" s="11" t="inlineStr">
        <is>
          <t>APF</t>
        </is>
      </c>
      <c r="D133" s="30" t="inlineStr">
        <is>
          <t>-Renforcement de l'emploi 35h par semaine</t>
        </is>
      </c>
      <c r="E133" s="30" t="inlineStr">
        <is>
          <t>-Groupe : PD302</t>
        </is>
      </c>
      <c r="F133" s="29" t="inlineStr">
        <is>
          <t>ISTA HAY RIAD RABAT</t>
        </is>
      </c>
      <c r="G133" s="29" t="n"/>
      <c r="H133" s="29" t="n"/>
      <c r="I133" s="29" t="n"/>
      <c r="J133" s="26" t="inlineStr">
        <is>
          <t>- MH Affectée Globale (P &amp; SYN): 780
- MH Réalisée Globale: 454
- AP Modules EG:
- AP Modules T: 63%
- AP GLOBAL: 63%</t>
        </is>
      </c>
      <c r="K133" s="25">
        <f>HYPERLINK("C:\PA Ressources\PA CF HAY RIAD.docx", "Ressources ")</f>
        <v/>
      </c>
    </row>
    <row r="134" ht="45" customHeight="1">
      <c r="A134" s="6" t="inlineStr">
        <is>
          <t>CF HAY RIAD RABAT</t>
        </is>
      </c>
      <c r="B134" s="42" t="inlineStr">
        <is>
          <t>ISTA HAY RIAD RABAT</t>
        </is>
      </c>
      <c r="C134" s="11" t="inlineStr">
        <is>
          <t>APF</t>
        </is>
      </c>
      <c r="D134" s="26" t="inlineStr">
        <is>
          <t xml:space="preserve">-Avancements des programmes des groupes FF </t>
        </is>
      </c>
      <c r="E134" s="26" t="inlineStr">
        <is>
          <t>-Situation des avancements des programmes des groupes FF</t>
        </is>
      </c>
      <c r="F134" s="29" t="inlineStr">
        <is>
          <t>ISTA HAY RIAD RABAT</t>
        </is>
      </c>
      <c r="G134" s="29" t="n"/>
      <c r="H134" s="29" t="n"/>
      <c r="I134" s="30" t="inlineStr">
        <is>
          <t>---</t>
        </is>
      </c>
      <c r="J134" s="26" t="inlineStr">
        <is>
          <t>Tous les groupes Passage vont terminer la formation au 20 Juillet 2024.</t>
        </is>
      </c>
      <c r="K134" s="25">
        <f>HYPERLINK("C:\PA Ressources\PA CF HAY RIAD.docx", "Ressources ")</f>
        <v/>
      </c>
    </row>
    <row r="135" ht="162" customHeight="1">
      <c r="A135" s="6" t="inlineStr">
        <is>
          <t>CF HAY RIAD RABAT</t>
        </is>
      </c>
      <c r="B135" s="42" t="inlineStr">
        <is>
          <t>ISTA NTIC RABAT</t>
        </is>
      </c>
      <c r="C135" s="11" t="inlineStr">
        <is>
          <t>APF</t>
        </is>
      </c>
      <c r="D135" s="26" t="inlineStr">
        <is>
          <t>-Renforcer les emplois du temps des groupes de Fin de Formation surtout ceux sortant en stage à partir du 1 avril 2024
'-Planifier des séances de rattrapage pour les formateurs concernés par les missions CCVEE
'-Planifier des rattrapages des séances non réalisées les journées des examens : fin de formation S5 et EFM régionales.</t>
        </is>
      </c>
      <c r="E135" s="26" t="inlineStr">
        <is>
          <t>-Groupe CDJ Passage
-Groupe CDJ Fin Formation
-Groupe CDJ Global</t>
        </is>
      </c>
      <c r="F135" s="30" t="inlineStr">
        <is>
          <t>- ISTA NTIC RABAT</t>
        </is>
      </c>
      <c r="G135" s="29" t="n"/>
      <c r="H135" s="29" t="n"/>
      <c r="I135" s="30" t="n"/>
      <c r="J135" s="26" t="inlineStr">
        <is>
          <t>AP Groupe CDJ Passage:
MH Totale  DRIF:18557,5
MH Réalisée Globale: 10048
Taux AP: 54%
AP Groupe CDJ Fin Formation:
MH Totale  DRIF:14990
MH Réalisée Globale: 10047
Taux AP: 67%
AP Groupe CDJ Global:
MH Totale  DRIF:33547,5
MH Réalisée Globale: 20095
Taux AP:60%</t>
        </is>
      </c>
      <c r="K135" s="25">
        <f>HYPERLINK("C:\PA Ressources\PA CF HAY RIAD.docx", "Ressources ")</f>
        <v/>
      </c>
    </row>
    <row r="136" ht="60" customHeight="1">
      <c r="A136" s="6" t="inlineStr">
        <is>
          <t>CF MAAMORA KENITRA</t>
        </is>
      </c>
      <c r="B136" s="11" t="inlineStr">
        <is>
          <t>ISMTRL KENITRA</t>
        </is>
      </c>
      <c r="C136" s="11" t="inlineStr">
        <is>
          <t>APF</t>
        </is>
      </c>
      <c r="D136" s="30" t="inlineStr">
        <is>
          <t xml:space="preserve">-Replanification des emplois du temps </t>
        </is>
      </c>
      <c r="E136" s="26" t="inlineStr">
        <is>
          <t>-Passer de 30h par semaine à 40 h</t>
        </is>
      </c>
      <c r="F136" s="30" t="inlineStr">
        <is>
          <t>-ISMTL</t>
        </is>
      </c>
      <c r="G136" s="29" t="n"/>
      <c r="H136" s="29" t="inlineStr">
        <is>
          <t>En cours</t>
        </is>
      </c>
      <c r="I136" s="29" t="n"/>
      <c r="J136" s="26" t="inlineStr">
        <is>
          <t>-Responsable: Hicham Meniar</t>
        </is>
      </c>
      <c r="K136" s="34" t="n"/>
    </row>
    <row r="137" ht="60" customHeight="1">
      <c r="A137" s="6" t="inlineStr">
        <is>
          <t>CF MAAMORA KENITRA</t>
        </is>
      </c>
      <c r="B137" s="11" t="inlineStr">
        <is>
          <t>ISMTRL KENITRA</t>
        </is>
      </c>
      <c r="C137" s="11" t="inlineStr">
        <is>
          <t>APF</t>
        </is>
      </c>
      <c r="D137" s="30" t="inlineStr">
        <is>
          <t xml:space="preserve">-Replanification des emplois du temps </t>
        </is>
      </c>
      <c r="E137" s="26" t="inlineStr">
        <is>
          <t xml:space="preserve">-Augmenter la masse horaire formateur de 25 à 30 heures sans heures supplementaires </t>
        </is>
      </c>
      <c r="F137" s="30" t="inlineStr">
        <is>
          <t>-ISMTL</t>
        </is>
      </c>
      <c r="G137" s="29" t="n"/>
      <c r="H137" s="29" t="inlineStr">
        <is>
          <t>Complet</t>
        </is>
      </c>
      <c r="I137" s="29" t="n"/>
      <c r="J137" s="26" t="inlineStr">
        <is>
          <t>-Responsable: Hicham Meniar</t>
        </is>
      </c>
    </row>
    <row r="138" ht="60" customHeight="1">
      <c r="A138" s="6" t="inlineStr">
        <is>
          <t>CF MAAMORA KENITRA</t>
        </is>
      </c>
      <c r="B138" s="11" t="inlineStr">
        <is>
          <t>ISMTRL KENITRA</t>
        </is>
      </c>
      <c r="C138" s="11" t="inlineStr">
        <is>
          <t>APF</t>
        </is>
      </c>
      <c r="D138" s="35" t="inlineStr">
        <is>
          <t xml:space="preserve">Faire un suivi rapproché au quotidien des avancements programmes </t>
        </is>
      </c>
      <c r="E138" s="26" t="inlineStr">
        <is>
          <t xml:space="preserve">-Reunions hebdomadaire avec les formateurs pour se statuer sur l'avancement et trouver les solutions dans l'immediat </t>
        </is>
      </c>
      <c r="F138" s="30" t="inlineStr">
        <is>
          <t>-ISMTL</t>
        </is>
      </c>
      <c r="G138" s="29" t="n"/>
      <c r="H138" s="29" t="inlineStr">
        <is>
          <t>Complet</t>
        </is>
      </c>
      <c r="I138" s="29" t="n"/>
      <c r="J138" s="26" t="inlineStr">
        <is>
          <t>-Responsable: Hicham Meniar</t>
        </is>
      </c>
    </row>
    <row r="139" ht="60" customHeight="1">
      <c r="A139" s="6" t="inlineStr">
        <is>
          <t>CF MAAMORA KENITRA</t>
        </is>
      </c>
      <c r="B139" s="11" t="inlineStr">
        <is>
          <t>ISMTRL KENITRA</t>
        </is>
      </c>
      <c r="C139" s="11" t="inlineStr">
        <is>
          <t>APF</t>
        </is>
      </c>
      <c r="D139" s="35" t="inlineStr">
        <is>
          <t xml:space="preserve">Faire un suivi rapproché au quotidien des avancements programmes </t>
        </is>
      </c>
      <c r="E139" s="35" t="inlineStr">
        <is>
          <t>Sensibiliser les formateurs à faire la saisie quotidienne  sur E note</t>
        </is>
      </c>
      <c r="F139" s="30" t="inlineStr">
        <is>
          <t>-ISMTL</t>
        </is>
      </c>
      <c r="G139" s="29" t="n"/>
      <c r="H139" s="29" t="inlineStr">
        <is>
          <t>Complet</t>
        </is>
      </c>
      <c r="I139" s="29" t="n"/>
      <c r="J139" s="26" t="inlineStr">
        <is>
          <t>-Responsable: Hicham Meniar</t>
        </is>
      </c>
    </row>
    <row r="140" ht="60" customHeight="1">
      <c r="A140" s="6" t="inlineStr">
        <is>
          <t>CF MAAMORA KENITRA</t>
        </is>
      </c>
      <c r="B140" s="11" t="inlineStr">
        <is>
          <t>ISMTRL KENITRA</t>
        </is>
      </c>
      <c r="C140" s="11" t="inlineStr">
        <is>
          <t>APF</t>
        </is>
      </c>
      <c r="D140" s="26" t="inlineStr">
        <is>
          <t xml:space="preserve">-demarrage des modules à 0% d'avancement notamment pour les 2 eme année </t>
        </is>
      </c>
      <c r="E140" s="35" t="inlineStr">
        <is>
          <t>Réaffectation des modules par formateurs en tenant compte des  spécialités et des MH</t>
        </is>
      </c>
      <c r="F140" s="30" t="inlineStr">
        <is>
          <t>-ISMTL</t>
        </is>
      </c>
      <c r="G140" s="29" t="n"/>
      <c r="H140" s="29" t="inlineStr">
        <is>
          <t>En cours</t>
        </is>
      </c>
      <c r="I140" s="29" t="n"/>
      <c r="J140" s="26" t="inlineStr">
        <is>
          <t>-Responsable: Hicham Meniar</t>
        </is>
      </c>
    </row>
    <row r="141" ht="60" customHeight="1">
      <c r="A141" s="6" t="inlineStr">
        <is>
          <t>CF MAAMORA KENITRA</t>
        </is>
      </c>
      <c r="B141" s="11" t="inlineStr">
        <is>
          <t>ISMTRL KENITRA</t>
        </is>
      </c>
      <c r="C141" s="11" t="inlineStr">
        <is>
          <t>APF</t>
        </is>
      </c>
      <c r="D141" s="26" t="inlineStr">
        <is>
          <t>-'Avancement programmes des groupes 1er année</t>
        </is>
      </c>
      <c r="E141" s="26" t="inlineStr">
        <is>
          <t>- Changement des emplois de temps avec un focus 1er année</t>
        </is>
      </c>
      <c r="F141" s="30" t="inlineStr">
        <is>
          <t>-CFMA</t>
        </is>
      </c>
      <c r="G141" s="29" t="n"/>
      <c r="H141" s="29" t="inlineStr">
        <is>
          <t>Complet</t>
        </is>
      </c>
      <c r="I141" s="29" t="n"/>
      <c r="J141" s="26" t="inlineStr">
        <is>
          <t>-Responsable: Azzedine Errafai</t>
        </is>
      </c>
    </row>
    <row r="142">
      <c r="A142" s="6" t="n"/>
      <c r="B142" s="11" t="n"/>
      <c r="C142" s="11" t="n"/>
      <c r="D142" s="33" t="inlineStr">
        <is>
          <t xml:space="preserve"> 2. Situation des formateurs </t>
        </is>
      </c>
    </row>
    <row r="143" ht="60" customHeight="1">
      <c r="A143" s="6" t="inlineStr">
        <is>
          <t>CF MAAMORA KENITRA</t>
        </is>
      </c>
      <c r="B143" s="11" t="inlineStr">
        <is>
          <t>ISMTRL KENITRA</t>
        </is>
      </c>
      <c r="C143" s="11" t="inlineStr">
        <is>
          <t>ARF</t>
        </is>
      </c>
      <c r="D143" s="35" t="inlineStr">
        <is>
          <t xml:space="preserve">Equilibrage des réalisations des formateurs </t>
        </is>
      </c>
      <c r="E143" s="35" t="inlineStr">
        <is>
          <t xml:space="preserve">Réaffectation des modules par formateurs pour équilibrer les réalisation </t>
        </is>
      </c>
      <c r="F143" s="30" t="inlineStr">
        <is>
          <t>- ISMTL</t>
        </is>
      </c>
      <c r="G143" s="29" t="n"/>
      <c r="H143" s="29" t="inlineStr">
        <is>
          <t>En cours</t>
        </is>
      </c>
      <c r="I143" s="29" t="n"/>
      <c r="J143" s="26" t="inlineStr">
        <is>
          <t>-Responsable: Hicham Meniar</t>
        </is>
      </c>
    </row>
    <row r="144" ht="60" customHeight="1">
      <c r="A144" s="6" t="inlineStr">
        <is>
          <t>CF MAAMORA KENITRA</t>
        </is>
      </c>
      <c r="B144" s="11" t="inlineStr">
        <is>
          <t>ISMTRL KENITRA</t>
        </is>
      </c>
      <c r="C144" s="11" t="inlineStr">
        <is>
          <t>ARF</t>
        </is>
      </c>
      <c r="D144" s="35" t="inlineStr">
        <is>
          <t xml:space="preserve">Equilibrage des réalisations des formateurs </t>
        </is>
      </c>
      <c r="E144" s="35" t="inlineStr">
        <is>
          <t>Mutualisation des formateurs ISMTl avec CFMA pour les modules transverses et génériques</t>
        </is>
      </c>
      <c r="F144" s="30" t="inlineStr">
        <is>
          <t>- ISMTL</t>
        </is>
      </c>
      <c r="G144" s="29" t="n"/>
      <c r="H144" s="29" t="inlineStr">
        <is>
          <t>Complet</t>
        </is>
      </c>
      <c r="I144" s="29" t="n"/>
      <c r="J144" s="26" t="inlineStr">
        <is>
          <t>-Responsable: Hicham Meniar / Azzedine Errafai</t>
        </is>
      </c>
    </row>
    <row r="145" ht="60" customHeight="1">
      <c r="A145" s="6" t="inlineStr">
        <is>
          <t>CF MAAMORA KENITRA</t>
        </is>
      </c>
      <c r="B145" s="11" t="inlineStr">
        <is>
          <t>ISMTRL KENITRA</t>
        </is>
      </c>
      <c r="C145" s="11" t="inlineStr">
        <is>
          <t>ARF</t>
        </is>
      </c>
      <c r="D145" s="35" t="inlineStr">
        <is>
          <t>Démarrage des  filiéres qualifiantes  CRV et AVT</t>
        </is>
      </c>
      <c r="E145" s="35" t="inlineStr">
        <is>
          <t xml:space="preserve">Etude de faisabilité de commencer la filiére CRV et AVT </t>
        </is>
      </c>
      <c r="F145" s="30" t="inlineStr">
        <is>
          <t>- ISMTL</t>
        </is>
      </c>
      <c r="G145" s="29" t="n"/>
      <c r="H145" s="29" t="inlineStr">
        <is>
          <t>En cours</t>
        </is>
      </c>
      <c r="I145" s="29" t="n"/>
      <c r="J145" s="26" t="inlineStr">
        <is>
          <t>-Responsable: hicham Meniar/CDC/Amani ANOIRI</t>
        </is>
      </c>
    </row>
    <row r="146" ht="60" customHeight="1">
      <c r="A146" s="6" t="inlineStr">
        <is>
          <t>CF MAAMORA KENITRA</t>
        </is>
      </c>
      <c r="B146" s="11" t="inlineStr">
        <is>
          <t>ISMTRL KENITRA</t>
        </is>
      </c>
      <c r="C146" s="11" t="inlineStr">
        <is>
          <t>ARF</t>
        </is>
      </c>
      <c r="D146" s="35" t="inlineStr">
        <is>
          <t>Démarrage des  filiéres qualifiantes  CRV et AVT</t>
        </is>
      </c>
      <c r="E146" s="35" t="inlineStr">
        <is>
          <t xml:space="preserve">Faire les actions de prospection et d'information </t>
        </is>
      </c>
      <c r="F146" s="30" t="inlineStr">
        <is>
          <t>- ISMTL</t>
        </is>
      </c>
      <c r="G146" s="29" t="n"/>
      <c r="H146" s="29" t="inlineStr">
        <is>
          <t>En cours</t>
        </is>
      </c>
      <c r="I146" s="29" t="n"/>
      <c r="J146" s="26" t="inlineStr">
        <is>
          <t>-Responsable: Kaoutar Badyine/Hicham Maniar</t>
        </is>
      </c>
    </row>
    <row r="147" ht="60" customHeight="1">
      <c r="A147" s="6" t="inlineStr">
        <is>
          <t>CF MAAMORA KENITRA</t>
        </is>
      </c>
      <c r="B147" s="11" t="inlineStr">
        <is>
          <t>ISMTRL KENITRA</t>
        </is>
      </c>
      <c r="C147" s="11" t="inlineStr">
        <is>
          <t>ARF</t>
        </is>
      </c>
      <c r="D147" s="35" t="inlineStr">
        <is>
          <t>Démarrage des  filiéres qualifiantes  CRV et AVT</t>
        </is>
      </c>
      <c r="E147" s="35" t="inlineStr">
        <is>
          <t xml:space="preserve">Appui de CDCs pour faire le choix et pour le recrutement des stagiaires </t>
        </is>
      </c>
      <c r="F147" s="30" t="inlineStr">
        <is>
          <t>- ISMTL</t>
        </is>
      </c>
      <c r="G147" s="29" t="n"/>
      <c r="H147" s="29" t="inlineStr">
        <is>
          <t>En cours</t>
        </is>
      </c>
      <c r="I147" s="29" t="n"/>
      <c r="J147" s="26" t="inlineStr">
        <is>
          <t>-Responsable: Hicham Maniar/CDC /Amani ANOIRI</t>
        </is>
      </c>
    </row>
    <row r="148" ht="60" customHeight="1">
      <c r="A148" s="6" t="inlineStr">
        <is>
          <t>CF MAAMORA KENITRA</t>
        </is>
      </c>
      <c r="B148" s="11" t="inlineStr">
        <is>
          <t>CFMA KENITRA</t>
        </is>
      </c>
      <c r="C148" s="11" t="inlineStr">
        <is>
          <t>ARF</t>
        </is>
      </c>
      <c r="D148" s="26" t="inlineStr">
        <is>
          <t xml:space="preserve">-Equilibrage des réalisations des formateurs </t>
        </is>
      </c>
      <c r="E148" s="35" t="inlineStr">
        <is>
          <t xml:space="preserve">Mutualisation d'un formateur de ISMTL avec CFMA pour le méme module sujet de sur affectation ( PIE ) </t>
        </is>
      </c>
      <c r="F148" s="30" t="inlineStr">
        <is>
          <t>-CFMA</t>
        </is>
      </c>
      <c r="G148" s="29" t="n"/>
      <c r="H148" s="29" t="inlineStr">
        <is>
          <t>Complet</t>
        </is>
      </c>
      <c r="I148" s="29" t="n"/>
      <c r="J148" s="26" t="inlineStr">
        <is>
          <t>-Responsable: Hicham Meniar/Azzedine Errafai</t>
        </is>
      </c>
    </row>
    <row r="149" ht="60" customHeight="1">
      <c r="A149" s="6" t="inlineStr">
        <is>
          <t>CF MAAMORA KENITRA</t>
        </is>
      </c>
      <c r="B149" s="11" t="inlineStr">
        <is>
          <t>CFMA KENITRA</t>
        </is>
      </c>
      <c r="C149" s="11" t="inlineStr">
        <is>
          <t>ARF</t>
        </is>
      </c>
      <c r="D149" s="26" t="inlineStr">
        <is>
          <t xml:space="preserve">-Equilibrage des réalisations des formateurs </t>
        </is>
      </c>
      <c r="E149" s="35" t="inlineStr">
        <is>
          <t>Réaffectation des modules pour les formateurs en sous réalisation de 5 h</t>
        </is>
      </c>
      <c r="F149" s="30" t="inlineStr">
        <is>
          <t>-CFMA</t>
        </is>
      </c>
      <c r="G149" s="29" t="n"/>
      <c r="H149" s="29" t="inlineStr">
        <is>
          <t>En cours</t>
        </is>
      </c>
      <c r="I149" s="29" t="n"/>
      <c r="J149" s="26" t="inlineStr">
        <is>
          <t>-Responsable: Azzedine Errafai</t>
        </is>
      </c>
    </row>
    <row r="150" ht="60" customHeight="1">
      <c r="A150" s="6" t="inlineStr">
        <is>
          <t>CF MAAMORA KENITRA</t>
        </is>
      </c>
      <c r="B150" s="11" t="inlineStr">
        <is>
          <t>CFMA KENITRA</t>
        </is>
      </c>
      <c r="C150" s="11" t="inlineStr">
        <is>
          <t>ARF</t>
        </is>
      </c>
      <c r="D150" s="26" t="inlineStr">
        <is>
          <t xml:space="preserve">Démarrage de la filiére qualifiante MI </t>
        </is>
      </c>
      <c r="E150" s="35" t="inlineStr">
        <is>
          <t>Etude de faisabilité de commencer la filiére OMOCN</t>
        </is>
      </c>
      <c r="F150" s="30" t="inlineStr">
        <is>
          <t>-CFMA</t>
        </is>
      </c>
      <c r="G150" s="29" t="n"/>
      <c r="H150" s="29" t="inlineStr">
        <is>
          <t>En cours</t>
        </is>
      </c>
      <c r="I150" s="29" t="n"/>
      <c r="J150" s="26" t="inlineStr">
        <is>
          <t>-Responsable: Azzedine Errafai/Issam Alouky
-13 candidats déjà existent</t>
        </is>
      </c>
    </row>
    <row r="151" ht="60" customHeight="1">
      <c r="A151" s="6" t="inlineStr">
        <is>
          <t>CF MAAMORA KENITRA</t>
        </is>
      </c>
      <c r="B151" s="11" t="inlineStr">
        <is>
          <t>CFMA KENITRA</t>
        </is>
      </c>
      <c r="C151" s="11" t="inlineStr">
        <is>
          <t>ARF</t>
        </is>
      </c>
      <c r="D151" s="26" t="inlineStr">
        <is>
          <t xml:space="preserve">Démarrage de la filiére qualifiante MI </t>
        </is>
      </c>
      <c r="E151" s="35" t="inlineStr">
        <is>
          <t xml:space="preserve">Faire les actions de prospection et d'information </t>
        </is>
      </c>
      <c r="F151" s="30" t="inlineStr">
        <is>
          <t>-CFMA</t>
        </is>
      </c>
      <c r="G151" s="29" t="n"/>
      <c r="H151" s="29" t="inlineStr">
        <is>
          <t>En cours</t>
        </is>
      </c>
      <c r="I151" s="29" t="n"/>
      <c r="J151" s="26" t="inlineStr">
        <is>
          <t>-Responsable: Azzedine Errafai/Issam Alouky</t>
        </is>
      </c>
    </row>
    <row r="152" ht="60" customHeight="1">
      <c r="A152" s="6" t="inlineStr">
        <is>
          <t>CF MAAMORA KENITRA</t>
        </is>
      </c>
      <c r="B152" s="11" t="inlineStr">
        <is>
          <t>CFMA KENITRA</t>
        </is>
      </c>
      <c r="C152" s="11" t="inlineStr">
        <is>
          <t>DGAM</t>
        </is>
      </c>
      <c r="D152" s="36" t="inlineStr">
        <is>
          <t>régularisation de situation des stagiaires sur E note et Kronosys</t>
        </is>
      </c>
      <c r="E152" s="35" t="inlineStr">
        <is>
          <t>Devalidation de groupe pour la sychronisation de deux stagiaires</t>
        </is>
      </c>
      <c r="F152" s="30" t="inlineStr">
        <is>
          <t>- CFMA</t>
        </is>
      </c>
      <c r="G152" s="11" t="n"/>
      <c r="H152" s="29" t="inlineStr">
        <is>
          <t>Complet</t>
        </is>
      </c>
      <c r="I152" s="11" t="n"/>
      <c r="J152" s="26" t="inlineStr">
        <is>
          <t>-Respnsable:Azzedine Errafai</t>
        </is>
      </c>
    </row>
    <row r="153" ht="60" customHeight="1">
      <c r="A153" s="6" t="inlineStr">
        <is>
          <t>CF MAAMORA KENITRA</t>
        </is>
      </c>
      <c r="B153" s="11" t="inlineStr">
        <is>
          <t>CFMA KENITRA</t>
        </is>
      </c>
      <c r="C153" s="11" t="inlineStr">
        <is>
          <t>DGAM</t>
        </is>
      </c>
      <c r="D153" s="36" t="inlineStr">
        <is>
          <t>régularisation de situation des stagiaires sur E note et Kronosys</t>
        </is>
      </c>
      <c r="E153" s="35" t="inlineStr">
        <is>
          <t xml:space="preserve">Attente retour de stage pour les trois stagiaires qui restent pour changement de groupe initial </t>
        </is>
      </c>
      <c r="F153" s="30" t="inlineStr">
        <is>
          <t>- CFMA</t>
        </is>
      </c>
      <c r="G153" s="11" t="n"/>
      <c r="H153" s="29" t="inlineStr">
        <is>
          <t>En cours</t>
        </is>
      </c>
      <c r="I153" s="11" t="n"/>
      <c r="J153" s="26" t="inlineStr">
        <is>
          <t>-Respnsable:Azzedine Errafai</t>
        </is>
      </c>
    </row>
    <row r="154" ht="30" customHeight="1">
      <c r="A154" s="10" t="inlineStr">
        <is>
          <t>CF Sidi Kacem</t>
        </is>
      </c>
      <c r="B154" s="39" t="inlineStr">
        <is>
          <t>ITA SIDI KACEM</t>
        </is>
      </c>
      <c r="C154" s="11" t="inlineStr">
        <is>
          <t>DGAM</t>
        </is>
      </c>
      <c r="D154" s="41" t="inlineStr">
        <is>
          <t>- Groupe en sous effecti</t>
        </is>
      </c>
      <c r="E154" s="41" t="inlineStr">
        <is>
          <t>- Le groupe est en sous-effectif en raison des déperditions</t>
        </is>
      </c>
      <c r="F154" s="39" t="inlineStr">
        <is>
          <t>- ITA SIDI KACEM</t>
        </is>
      </c>
      <c r="G154" s="11" t="n"/>
      <c r="H154" s="11" t="n"/>
      <c r="I154" s="11" t="n"/>
      <c r="J154" s="11" t="inlineStr">
        <is>
          <t xml:space="preserve"> - OQCCl «8 »</t>
        </is>
      </c>
      <c r="K154" s="25">
        <f>HYPERLINK("C:\PA Ressources\PA SIDI KACEM.pdf", "Ressources ")</f>
        <v/>
      </c>
    </row>
    <row r="155" ht="30" customHeight="1">
      <c r="A155" s="10" t="inlineStr">
        <is>
          <t>CF Sidi Kacem</t>
        </is>
      </c>
      <c r="B155" s="39" t="inlineStr">
        <is>
          <t>ISTA BELKSIRI</t>
        </is>
      </c>
      <c r="C155" s="11" t="inlineStr">
        <is>
          <t>DGAM</t>
        </is>
      </c>
      <c r="D155" s="41" t="inlineStr">
        <is>
          <t>- Groupe en sous effecti</t>
        </is>
      </c>
      <c r="E155" s="41" t="inlineStr">
        <is>
          <t>- 01 groupe OPCM suite à l’intégration tardive du groupe</t>
        </is>
      </c>
      <c r="F155" s="39" t="inlineStr">
        <is>
          <t>- ISTA BELKSIRI</t>
        </is>
      </c>
      <c r="G155" s="11" t="n"/>
      <c r="H155" s="11" t="n"/>
      <c r="I155" s="11" t="n"/>
      <c r="J155" s="11" t="inlineStr">
        <is>
          <t xml:space="preserve"> -OPCM «9 »</t>
        </is>
      </c>
      <c r="K155" s="25">
        <f>HYPERLINK("C:\PA Ressources\PA SIDI KACEM.pdf", "Ressources ")</f>
        <v/>
      </c>
    </row>
    <row r="156" ht="45" customHeight="1">
      <c r="A156" s="10" t="inlineStr">
        <is>
          <t>CF Sidi Kacem</t>
        </is>
      </c>
      <c r="B156" s="41" t="inlineStr">
        <is>
          <t>ISTA SIDI KACEM</t>
        </is>
      </c>
      <c r="C156" s="11" t="inlineStr">
        <is>
          <t>DGAM</t>
        </is>
      </c>
      <c r="D156" s="41" t="inlineStr">
        <is>
          <t xml:space="preserve">- Stagiaires en formation sur Konosys / non apparents sur Enote
</t>
        </is>
      </c>
      <c r="E156" s="41" t="inlineStr">
        <is>
          <t>- Régularisation de la situation des stagiaires sur ENOTE</t>
        </is>
      </c>
      <c r="F156" s="41" t="inlineStr">
        <is>
          <t>- ISTA SIDI KACEM</t>
        </is>
      </c>
      <c r="G156" s="11" t="n"/>
      <c r="H156" s="11" t="n"/>
      <c r="I156" s="11" t="n"/>
      <c r="J156" s="39" t="inlineStr">
        <is>
          <t>-1</t>
        </is>
      </c>
      <c r="K156" s="25">
        <f>HYPERLINK("C:\PA Ressources\PA SIDI KACEM.pdf", "Ressources ")</f>
        <v/>
      </c>
    </row>
    <row r="157" ht="45" customHeight="1">
      <c r="A157" s="10" t="inlineStr">
        <is>
          <t>CF Sidi Kacem</t>
        </is>
      </c>
      <c r="B157" s="39" t="inlineStr">
        <is>
          <t>ITA SIDI KACEM</t>
        </is>
      </c>
      <c r="C157" s="11" t="inlineStr">
        <is>
          <t>DGAM</t>
        </is>
      </c>
      <c r="D157" s="41" t="inlineStr">
        <is>
          <t xml:space="preserve">- Stagiaires en formation sur Konosys / non apparents sur Enote
</t>
        </is>
      </c>
      <c r="E157" s="41" t="inlineStr">
        <is>
          <t>- Régularisation de la situation du stagiaire</t>
        </is>
      </c>
      <c r="F157" s="39" t="inlineStr">
        <is>
          <t>- ITA SIDI KACEM</t>
        </is>
      </c>
      <c r="G157" s="11" t="n"/>
      <c r="H157" s="11" t="n"/>
      <c r="I157" s="11" t="n"/>
      <c r="J157" s="39" t="inlineStr">
        <is>
          <t>-1</t>
        </is>
      </c>
      <c r="K157" s="25">
        <f>HYPERLINK("C:\PA Ressources\PA SIDI KACEM.pdf", "Ressources ")</f>
        <v/>
      </c>
    </row>
    <row r="158" ht="45" customHeight="1">
      <c r="A158" s="10" t="inlineStr">
        <is>
          <t>CF Sidi Kacem</t>
        </is>
      </c>
      <c r="B158" s="39" t="inlineStr">
        <is>
          <t xml:space="preserve"> ISTA BELKSIRI</t>
        </is>
      </c>
      <c r="C158" s="11" t="inlineStr">
        <is>
          <t>DGAM</t>
        </is>
      </c>
      <c r="D158" s="41" t="inlineStr">
        <is>
          <t xml:space="preserve">- Stagiaires en formation sur Konosys / non apparents sur Enote
</t>
        </is>
      </c>
      <c r="E158" s="41" t="inlineStr">
        <is>
          <t>- En cours de traitement</t>
        </is>
      </c>
      <c r="F158" s="39" t="inlineStr">
        <is>
          <t>- ISTA BELKSIRI</t>
        </is>
      </c>
      <c r="G158" s="11" t="n"/>
      <c r="H158" s="11" t="n"/>
      <c r="I158" s="11" t="n"/>
      <c r="J158" s="39" t="inlineStr">
        <is>
          <t>-2</t>
        </is>
      </c>
      <c r="K158" s="25">
        <f>HYPERLINK("C:\PA Ressources\PA SIDI KACEM.pdf", "Ressources ")</f>
        <v/>
      </c>
    </row>
    <row r="159" ht="45" customHeight="1">
      <c r="A159" s="10" t="inlineStr">
        <is>
          <t>CF Sidi Kacem</t>
        </is>
      </c>
      <c r="B159" s="41" t="inlineStr">
        <is>
          <t>CFP JORF EL
MELHA</t>
        </is>
      </c>
      <c r="C159" s="11" t="inlineStr">
        <is>
          <t>DGAM</t>
        </is>
      </c>
      <c r="D159" s="41" t="inlineStr">
        <is>
          <t xml:space="preserve">- Stagiaires en formation sur Konosys / non apparents sur Enote
</t>
        </is>
      </c>
      <c r="E159" s="41" t="inlineStr">
        <is>
          <t>- Régularisation de la situation</t>
        </is>
      </c>
      <c r="F159" s="41" t="inlineStr">
        <is>
          <t>- CFP JORF EL
MELHA</t>
        </is>
      </c>
      <c r="G159" s="11" t="n"/>
      <c r="H159" s="11" t="n"/>
      <c r="I159" s="11" t="n"/>
      <c r="J159" s="39" t="inlineStr">
        <is>
          <t>- 2</t>
        </is>
      </c>
      <c r="K159" s="25">
        <f>HYPERLINK("C:\PA Ressources\PA SIDI KACEM.pdf", "Ressources ")</f>
        <v/>
      </c>
    </row>
    <row r="160" ht="75" customHeight="1">
      <c r="A160" s="10" t="inlineStr">
        <is>
          <t>CF Sidi Kacem</t>
        </is>
      </c>
      <c r="B160" s="39" t="inlineStr">
        <is>
          <t xml:space="preserve">ISTA BELKSIRI </t>
        </is>
      </c>
      <c r="C160" s="11" t="inlineStr">
        <is>
          <t>DGAM</t>
        </is>
      </c>
      <c r="D160" s="41" t="inlineStr">
        <is>
          <t>- Modules non encore affectés</t>
        </is>
      </c>
      <c r="E160" s="41" t="inlineStr">
        <is>
          <t>- 08 Modules non affectés concernent des modules EG 
(Anglais) dans l’attente de validation du dossier d’un 
formateur vacataire.</t>
        </is>
      </c>
      <c r="F160" s="39" t="inlineStr">
        <is>
          <t xml:space="preserve">- ISTA BELKSIRI </t>
        </is>
      </c>
      <c r="G160" s="11" t="n"/>
      <c r="H160" s="11" t="n"/>
      <c r="I160" s="11" t="n"/>
      <c r="J160" s="39" t="inlineStr">
        <is>
          <t>- 8</t>
        </is>
      </c>
      <c r="K160" s="25">
        <f>HYPERLINK("C:\PA Ressources\PA SIDI KACEM.pdf", "Ressources ")</f>
        <v/>
      </c>
    </row>
    <row r="161" ht="15.75" customHeight="1">
      <c r="A161" s="10" t="n"/>
      <c r="B161" s="11" t="n"/>
      <c r="C161" s="11" t="n"/>
      <c r="D161" s="38" t="inlineStr">
        <is>
          <t xml:space="preserve">2- Affectation et réalisation des formateurs </t>
        </is>
      </c>
      <c r="K161" s="25" t="n"/>
    </row>
    <row r="162" ht="60" customHeight="1">
      <c r="A162" s="10" t="inlineStr">
        <is>
          <t>CF Sidi Kacem</t>
        </is>
      </c>
      <c r="B162" s="41" t="inlineStr">
        <is>
          <t>ISTA SIDI KACEM</t>
        </is>
      </c>
      <c r="C162" s="11" t="inlineStr">
        <is>
          <t>ARF</t>
        </is>
      </c>
      <c r="D162" s="41" t="inlineStr">
        <is>
          <t xml:space="preserve">- Formateurs permanents en sous affectation annuelle de masse horaire
</t>
        </is>
      </c>
      <c r="E162" s="41" t="inlineStr">
        <is>
          <t>- La masse horaire est statuaire.
-La masse horaire annuelle est influencée par l’intégration des nouveaux formateurs recrutés</t>
        </is>
      </c>
      <c r="F162" s="41" t="inlineStr">
        <is>
          <t>- ISTA SIDI KACEM</t>
        </is>
      </c>
      <c r="G162" s="11" t="n"/>
      <c r="H162" s="11" t="n"/>
      <c r="I162" s="11" t="n"/>
      <c r="J162" s="39" t="inlineStr">
        <is>
          <t>- 6</t>
        </is>
      </c>
      <c r="K162" s="25">
        <f>HYPERLINK("C:\PA Ressources\PA SIDI KACEM.pdf", "Ressources ")</f>
        <v/>
      </c>
    </row>
    <row r="163" ht="60" customHeight="1">
      <c r="A163" s="10" t="inlineStr">
        <is>
          <t>CF Sidi Kacem</t>
        </is>
      </c>
      <c r="B163" s="39" t="inlineStr">
        <is>
          <t>ITASIDIKACEM</t>
        </is>
      </c>
      <c r="C163" s="11" t="inlineStr">
        <is>
          <t>ARF</t>
        </is>
      </c>
      <c r="D163" s="41" t="inlineStr">
        <is>
          <t xml:space="preserve">- Formateurs permanents en sous affectation annuelle de masse horaire
</t>
        </is>
      </c>
      <c r="E163" s="41" t="inlineStr">
        <is>
          <t>-La masse horaire est statuaire.
-La masse horaire annuelle est influencée par l’intégration des nouveaux formateurs recrutés</t>
        </is>
      </c>
      <c r="F163" s="39" t="inlineStr">
        <is>
          <t>- ITASIDIKACEM</t>
        </is>
      </c>
      <c r="G163" s="11" t="n"/>
      <c r="H163" s="11" t="n"/>
      <c r="I163" s="11" t="n"/>
      <c r="J163" s="39" t="inlineStr">
        <is>
          <t>- 7</t>
        </is>
      </c>
      <c r="K163" s="25">
        <f>HYPERLINK("C:\PA Ressources\PA SIDI KACEM.pdf", "Ressources ")</f>
        <v/>
      </c>
    </row>
    <row r="164" ht="75" customHeight="1">
      <c r="A164" s="10" t="inlineStr">
        <is>
          <t>CF Sidi Kacem</t>
        </is>
      </c>
      <c r="B164" s="41" t="inlineStr">
        <is>
          <t>CFP JORF EL MELHA</t>
        </is>
      </c>
      <c r="C164" s="11" t="inlineStr">
        <is>
          <t>ARF</t>
        </is>
      </c>
      <c r="D164" s="41" t="inlineStr">
        <is>
          <t xml:space="preserve">- Formateurs permanents en sous affectation annuelle de masse horaire
</t>
        </is>
      </c>
      <c r="E164" s="41" t="inlineStr">
        <is>
          <t xml:space="preserve">-La masse horaire est statuaire.
-La masse horaire annuelle est influencée par l’intégration des 
nouveaux formateurs recrutés
</t>
        </is>
      </c>
      <c r="F164" s="41" t="inlineStr">
        <is>
          <t>- CFP JORF EL MELHA</t>
        </is>
      </c>
      <c r="G164" s="11" t="n"/>
      <c r="H164" s="11" t="n"/>
      <c r="I164" s="11" t="n"/>
      <c r="J164" s="39" t="inlineStr">
        <is>
          <t>- 2</t>
        </is>
      </c>
      <c r="K164" s="25">
        <f>HYPERLINK("C:\PA Ressources\PA SIDI KACEM.pdf", "Ressources ")</f>
        <v/>
      </c>
    </row>
    <row r="165" ht="75" customHeight="1">
      <c r="A165" s="10" t="inlineStr">
        <is>
          <t>CF Sidi Kacem</t>
        </is>
      </c>
      <c r="B165" s="41" t="inlineStr">
        <is>
          <t>ISTA SIDI KACEM</t>
        </is>
      </c>
      <c r="C165" s="11" t="inlineStr">
        <is>
          <t>ARF</t>
        </is>
      </c>
      <c r="D165" s="41" t="inlineStr">
        <is>
          <t>- Formateurs Permanents en sur affectation de MH annuelle (&gt; 130%)</t>
        </is>
      </c>
      <c r="E165" s="41" t="inlineStr">
        <is>
          <t xml:space="preserve">- Formateurs en sur affectations en raison de l’insuffisance des formateurs et manque des vacataires
</t>
        </is>
      </c>
      <c r="F165" s="41" t="inlineStr">
        <is>
          <t>- ISTA SIDI KACEM</t>
        </is>
      </c>
      <c r="G165" s="11" t="n"/>
      <c r="H165" s="11" t="n"/>
      <c r="I165" s="11" t="n"/>
      <c r="J165" s="39" t="inlineStr">
        <is>
          <t>- 4</t>
        </is>
      </c>
      <c r="K165" s="25">
        <f>HYPERLINK("C:\PA Ressources\PA SIDI KACEM.pdf", "Ressources ")</f>
        <v/>
      </c>
    </row>
    <row r="166" ht="75" customHeight="1">
      <c r="A166" s="10" t="inlineStr">
        <is>
          <t>CF Sidi Kacem</t>
        </is>
      </c>
      <c r="B166" s="41" t="inlineStr">
        <is>
          <t xml:space="preserve">ITASIDI KACEM </t>
        </is>
      </c>
      <c r="C166" s="11" t="inlineStr">
        <is>
          <t>ARF</t>
        </is>
      </c>
      <c r="D166" s="41" t="inlineStr">
        <is>
          <t>- Formateurs Permanents en sur affectation de MH annuelle (&gt; 130%)</t>
        </is>
      </c>
      <c r="E166" s="41" t="inlineStr">
        <is>
          <t xml:space="preserve">- Formateurs en sur affectations en raison de l’insuffisance des 
formateurs et manque des vacataires
</t>
        </is>
      </c>
      <c r="F166" s="41" t="inlineStr">
        <is>
          <t xml:space="preserve">- ITASIDI KACEM </t>
        </is>
      </c>
      <c r="G166" s="11" t="n"/>
      <c r="H166" s="11" t="n"/>
      <c r="I166" s="11" t="n"/>
      <c r="J166" s="39" t="inlineStr">
        <is>
          <t>- 2</t>
        </is>
      </c>
      <c r="K166" s="25">
        <f>HYPERLINK("C:\PA Ressources\PA SIDI KACEM.pdf", "Ressources ")</f>
        <v/>
      </c>
    </row>
    <row r="167" ht="75" customHeight="1">
      <c r="A167" s="10" t="inlineStr">
        <is>
          <t>CF Sidi Kacem</t>
        </is>
      </c>
      <c r="B167" s="41" t="inlineStr">
        <is>
          <t xml:space="preserve"> ISTA BELKSIRI </t>
        </is>
      </c>
      <c r="C167" s="11" t="inlineStr">
        <is>
          <t>ARF</t>
        </is>
      </c>
      <c r="D167" s="41" t="inlineStr">
        <is>
          <t>- Formateurs Permanents en sur affectation de MH annuelle (&gt; 130%)</t>
        </is>
      </c>
      <c r="E167" s="41" t="inlineStr">
        <is>
          <t xml:space="preserve">- Formateurs en sur affectations en raison de l’insuffisance des 
formateurs et manque des vacataires
</t>
        </is>
      </c>
      <c r="F167" s="41" t="inlineStr">
        <is>
          <t xml:space="preserve">- ISTA BELKSIRI </t>
        </is>
      </c>
      <c r="G167" s="11" t="n"/>
      <c r="H167" s="11" t="n"/>
      <c r="I167" s="11" t="n"/>
      <c r="J167" s="39" t="inlineStr">
        <is>
          <t>- 1</t>
        </is>
      </c>
      <c r="K167" s="25">
        <f>HYPERLINK("C:\PA Ressources\PA SIDI KACEM.pdf", "Ressources ")</f>
        <v/>
      </c>
    </row>
    <row r="168" ht="60" customHeight="1">
      <c r="A168" s="10" t="inlineStr">
        <is>
          <t>CF Sidi Kacem</t>
        </is>
      </c>
      <c r="B168" s="41" t="inlineStr">
        <is>
          <t>ISTA SIDI KACEM</t>
        </is>
      </c>
      <c r="C168" s="11" t="inlineStr">
        <is>
          <t>ARF</t>
        </is>
      </c>
      <c r="D168" s="41" t="inlineStr">
        <is>
          <t>- Formateurs Permanents en sous réalisation de MH Potentielle</t>
        </is>
      </c>
      <c r="E168" s="41" t="inlineStr">
        <is>
          <t xml:space="preserve">- Toutes les sous-réalisations sont justifiés (certificats médicales, jours fériés ….)
</t>
        </is>
      </c>
      <c r="F168" s="41" t="inlineStr">
        <is>
          <t>- ISTA SIDI KACEM</t>
        </is>
      </c>
      <c r="G168" s="11" t="n"/>
      <c r="H168" s="11" t="n"/>
      <c r="I168" s="11" t="n"/>
      <c r="J168" s="39" t="inlineStr">
        <is>
          <t>- 5</t>
        </is>
      </c>
      <c r="K168" s="25">
        <f>HYPERLINK("C:\PA Ressources\PA SIDI KACEM.pdf", "Ressources ")</f>
        <v/>
      </c>
    </row>
    <row r="169" ht="60" customHeight="1">
      <c r="A169" s="10" t="inlineStr">
        <is>
          <t>CF Sidi Kacem</t>
        </is>
      </c>
      <c r="B169" s="41" t="inlineStr">
        <is>
          <t xml:space="preserve">ITASIDI KACEM </t>
        </is>
      </c>
      <c r="C169" s="11" t="inlineStr">
        <is>
          <t>ARF</t>
        </is>
      </c>
      <c r="D169" s="41" t="inlineStr">
        <is>
          <t>- Formateurs Permanents en sous réalisation de MH Potentielle</t>
        </is>
      </c>
      <c r="E169" s="41" t="inlineStr">
        <is>
          <t xml:space="preserve">- Toutes les sous-réalisations sont justifiés (certificats médicales, 
jours fériés ….)
</t>
        </is>
      </c>
      <c r="F169" s="41" t="inlineStr">
        <is>
          <t xml:space="preserve">- ITASIDI KACEM </t>
        </is>
      </c>
      <c r="G169" s="11" t="n"/>
      <c r="H169" s="11" t="n"/>
      <c r="I169" s="11" t="n"/>
      <c r="J169" s="39" t="inlineStr">
        <is>
          <t>- 6</t>
        </is>
      </c>
      <c r="K169" s="25">
        <f>HYPERLINK("C:\PA Ressources\PA SIDI KACEM.pdf", "Ressources ")</f>
        <v/>
      </c>
    </row>
    <row r="170" ht="105" customHeight="1">
      <c r="A170" s="10" t="inlineStr">
        <is>
          <t>CF Sidi Kacem</t>
        </is>
      </c>
      <c r="B170" s="41" t="inlineStr">
        <is>
          <t xml:space="preserve">ISTA BELKSIRI </t>
        </is>
      </c>
      <c r="C170" s="11" t="inlineStr">
        <is>
          <t>ARF</t>
        </is>
      </c>
      <c r="D170" s="41" t="inlineStr">
        <is>
          <t>- Formateurs Permanents en sous réalisation de MH Potentielle</t>
        </is>
      </c>
      <c r="E170" s="41" t="inlineStr">
        <is>
          <t>- 01 formateur est en réalisation inférieure à 90%suite aux jours fériés, journées de formation …, mais lui reste suffisamment de temps pour achever l’année à temps sans même avoir besoin des heures supplémentaires.</t>
        </is>
      </c>
      <c r="F170" s="41" t="inlineStr">
        <is>
          <t xml:space="preserve">- ISTA BELKSIRI </t>
        </is>
      </c>
      <c r="G170" s="11" t="n"/>
      <c r="H170" s="11" t="n"/>
      <c r="I170" s="11" t="n"/>
      <c r="J170" s="39" t="inlineStr">
        <is>
          <t>- 1</t>
        </is>
      </c>
      <c r="K170" s="25">
        <f>HYPERLINK("C:\PA Ressources\PA SIDI KACEM.pdf", "Ressources ")</f>
        <v/>
      </c>
    </row>
    <row r="171" ht="45" customHeight="1">
      <c r="A171" s="10" t="inlineStr">
        <is>
          <t>CF Sidi Kacem</t>
        </is>
      </c>
      <c r="B171" s="41" t="inlineStr">
        <is>
          <t>CFP JORF EL MELHA</t>
        </is>
      </c>
      <c r="C171" s="11" t="inlineStr">
        <is>
          <t>ARF</t>
        </is>
      </c>
      <c r="D171" s="41" t="inlineStr">
        <is>
          <t>- Formateurs Permanents en sous réalisation de MH Potentielle</t>
        </is>
      </c>
      <c r="E171" s="41" t="inlineStr">
        <is>
          <t>- Toutes les sous-réalisations sont justifiés (certificats médicales,  jours fériés ….)</t>
        </is>
      </c>
      <c r="F171" s="41" t="inlineStr">
        <is>
          <t>- CFP JORF EL MELHA</t>
        </is>
      </c>
      <c r="G171" s="11" t="n"/>
      <c r="H171" s="11" t="n"/>
      <c r="I171" s="11" t="n"/>
      <c r="J171" s="39" t="inlineStr">
        <is>
          <t>-3</t>
        </is>
      </c>
      <c r="K171" s="25">
        <f>HYPERLINK("C:\PA Ressources\PA SIDI KACEM.pdf", "Ressources ")</f>
        <v/>
      </c>
    </row>
    <row r="172" ht="15.75" customHeight="1">
      <c r="A172" s="10" t="n"/>
      <c r="B172" s="11" t="n"/>
      <c r="C172" s="11" t="n"/>
      <c r="D172" s="40" t="inlineStr">
        <is>
          <t xml:space="preserve">3. Avancement programme de formation </t>
        </is>
      </c>
      <c r="K172" s="25" t="n"/>
    </row>
    <row r="173" ht="120" customHeight="1">
      <c r="A173" s="10" t="inlineStr">
        <is>
          <t>CF Sidi Kacem</t>
        </is>
      </c>
      <c r="B173" s="41" t="inlineStr">
        <is>
          <t>ISTA SIDI KACEM</t>
        </is>
      </c>
      <c r="C173" s="11" t="inlineStr">
        <is>
          <t>APF</t>
        </is>
      </c>
      <c r="D173" s="41" t="inlineStr">
        <is>
          <t xml:space="preserve">- Taux Avancement des programmes Global
</t>
        </is>
      </c>
      <c r="E173" s="41" t="inlineStr">
        <is>
          <t>- Groupes ayant un taux d'AP faible (Passage) : Optimisation 
des emplois du temps et réaffectation des formateurs ayant 
achevés leurs modules avec les groupes de deuxième année et bac pro pour les groupes de première année.</t>
        </is>
      </c>
      <c r="F173" s="41" t="inlineStr">
        <is>
          <t>- ISTA SIDI KACEM</t>
        </is>
      </c>
      <c r="G173" s="11" t="n"/>
      <c r="H173" s="11" t="n"/>
      <c r="I173" s="11" t="n"/>
      <c r="J173" s="39" t="inlineStr">
        <is>
          <t>- 56%</t>
        </is>
      </c>
      <c r="K173" s="25">
        <f>HYPERLINK("C:\PA Ressources\PA SIDI KACEM.pdf", "Ressources ")</f>
        <v/>
      </c>
    </row>
    <row r="174" ht="180" customHeight="1">
      <c r="A174" s="10" t="inlineStr">
        <is>
          <t>CF Sidi Kacem</t>
        </is>
      </c>
      <c r="B174" s="41" t="inlineStr">
        <is>
          <t>ITA SIDI KACEM</t>
        </is>
      </c>
      <c r="C174" s="11" t="inlineStr">
        <is>
          <t>APF</t>
        </is>
      </c>
      <c r="D174" s="41" t="inlineStr">
        <is>
          <t xml:space="preserve">- Taux Avancement des programmes Global
</t>
        </is>
      </c>
      <c r="E174" s="41" t="inlineStr">
        <is>
          <t xml:space="preserve">-  Renforcement de réalisation des séances de mode 
synchrone
- Ajustement des emplois du temps selon les Aps
- Mise en place des emplois du temps dynamique pour 
assurer les Aps à temps
- Accélération de validation des dossiers des nouveaux 
formateurs vacataires
</t>
        </is>
      </c>
      <c r="F174" s="41" t="inlineStr">
        <is>
          <t>- ITA SIDI KACEM</t>
        </is>
      </c>
      <c r="G174" s="11" t="n"/>
      <c r="H174" s="11" t="n"/>
      <c r="I174" s="11" t="n"/>
      <c r="J174" s="39" t="inlineStr">
        <is>
          <t>- 53%</t>
        </is>
      </c>
      <c r="K174" s="25">
        <f>HYPERLINK("C:\PA Ressources\PA SIDI KACEM.pdf", "Ressources ")</f>
        <v/>
      </c>
    </row>
    <row r="175" ht="225" customHeight="1">
      <c r="A175" s="10" t="inlineStr">
        <is>
          <t>CF Sidi Kacem</t>
        </is>
      </c>
      <c r="B175" s="41" t="inlineStr">
        <is>
          <t>ISTA BELKSIRI</t>
        </is>
      </c>
      <c r="C175" s="11" t="inlineStr">
        <is>
          <t>APF</t>
        </is>
      </c>
      <c r="D175" s="41" t="inlineStr">
        <is>
          <t xml:space="preserve">- Taux Avancement des programmes Global
</t>
        </is>
      </c>
      <c r="E175" s="41" t="inlineStr">
        <is>
          <t>- Le faible taux AP de certains groupes est du à :
- L’absence de formateur des modules EG, pour les modules 
métier l’avancement est dans les normes.
- Un dossier de vacation est en cours de validation pour 
remédier à cette situation.
- La priorité donnée aux groupes 3A S5 pour les filières AGC, cet écart est corrigé par le renforcement de la MH hebdomadaire des groupes en question.</t>
        </is>
      </c>
      <c r="F175" s="41" t="inlineStr">
        <is>
          <t>- ISTA BELKSIRI</t>
        </is>
      </c>
      <c r="G175" s="11" t="n"/>
      <c r="H175" s="11" t="n"/>
      <c r="I175" s="11" t="n"/>
      <c r="J175" s="39" t="inlineStr">
        <is>
          <t>- 51%</t>
        </is>
      </c>
      <c r="K175" s="25">
        <f>HYPERLINK("C:\PA Ressources\PA SIDI KACEM.pdf", "Ressources ")</f>
        <v/>
      </c>
    </row>
    <row r="176" ht="90" customHeight="1">
      <c r="A176" s="10" t="inlineStr">
        <is>
          <t>CF Sidi Kacem</t>
        </is>
      </c>
      <c r="B176" s="41" t="inlineStr">
        <is>
          <t>FP JORF EL MELHA</t>
        </is>
      </c>
      <c r="C176" s="11" t="inlineStr">
        <is>
          <t>APF</t>
        </is>
      </c>
      <c r="D176" s="41" t="inlineStr">
        <is>
          <t xml:space="preserve">- Taux Avancement des programmes Global
</t>
        </is>
      </c>
      <c r="E176" s="41" t="inlineStr">
        <is>
          <t>-Ajustement des emplois du temps selon les Avancement du programme
-Groupes ayant un taux d'AP faible : planification des Cours de rattrapage
- Accélération de validation des dossiers des nouveaux 
formateurs vacataires</t>
        </is>
      </c>
      <c r="F176" s="41" t="inlineStr">
        <is>
          <t>- FP JORF EL MELHA</t>
        </is>
      </c>
      <c r="G176" s="11" t="n"/>
      <c r="H176" s="11" t="n"/>
      <c r="I176" s="11" t="n"/>
      <c r="J176" s="39" t="inlineStr">
        <is>
          <t>- 49%</t>
        </is>
      </c>
      <c r="K176" s="25">
        <f>HYPERLINK("C:\PA Ressources\PA SIDI KACEM.pdf", "Ressources ")</f>
        <v/>
      </c>
    </row>
    <row r="177" ht="30" customHeight="1">
      <c r="A177" s="10" t="inlineStr">
        <is>
          <t>CF TEMARA</t>
        </is>
      </c>
      <c r="B177" s="41" t="inlineStr">
        <is>
          <t>ISTA AIN ATIQ</t>
        </is>
      </c>
      <c r="C177" s="11" t="inlineStr">
        <is>
          <t>DGAM</t>
        </is>
      </c>
      <c r="D177" s="41" t="inlineStr">
        <is>
          <t>- Groupes  en sous effectif</t>
        </is>
      </c>
      <c r="E177" s="41" t="inlineStr">
        <is>
          <t xml:space="preserve">-Désistement : 02 stagiaires    
-Déperdition :01 stagiaire </t>
        </is>
      </c>
      <c r="F177" s="41" t="inlineStr">
        <is>
          <t>- ISTA AIN ATIQ</t>
        </is>
      </c>
      <c r="G177" s="11" t="n"/>
      <c r="H177" s="11" t="n"/>
      <c r="I177" s="11" t="n"/>
      <c r="J177" s="39" t="inlineStr">
        <is>
          <t>- EFFECTIF DES STAGIAIRES : 9</t>
        </is>
      </c>
      <c r="K177" s="25">
        <f>HYPERLINK("C:\PA Ressources\plan d'action ista ain atiq.xlsx", "Ressources ")</f>
        <v/>
      </c>
    </row>
    <row r="178" ht="30" customHeight="1">
      <c r="A178" s="10" t="inlineStr">
        <is>
          <t>CF TEMARA</t>
        </is>
      </c>
      <c r="B178" s="41" t="inlineStr">
        <is>
          <t>ISTA AIN ATIQ</t>
        </is>
      </c>
      <c r="C178" s="11" t="inlineStr">
        <is>
          <t>DGAM</t>
        </is>
      </c>
      <c r="D178" s="41" t="inlineStr">
        <is>
          <t>- Stagiaires en formation sur konosys</t>
        </is>
      </c>
      <c r="E178" s="41" t="inlineStr">
        <is>
          <t>- Tous les  stagiaires sont inscrits sur konosys et sur Enote</t>
        </is>
      </c>
      <c r="F178" s="41" t="inlineStr">
        <is>
          <t>- ISTA AIN ATIQ</t>
        </is>
      </c>
      <c r="G178" s="11" t="n"/>
      <c r="H178" s="11" t="n"/>
      <c r="I178" s="11" t="n"/>
      <c r="J178" s="11" t="n"/>
      <c r="K178" s="25">
        <f>HYPERLINK("C:\PA Ressources\plan d'action ista ain atiq.xlsx", "Ressources ")</f>
        <v/>
      </c>
    </row>
    <row r="179" ht="75" customHeight="1">
      <c r="A179" s="10" t="inlineStr">
        <is>
          <t>CF TEMARA</t>
        </is>
      </c>
      <c r="B179" s="41" t="inlineStr">
        <is>
          <t>ISTA AIN ATIQ</t>
        </is>
      </c>
      <c r="C179" s="11" t="inlineStr">
        <is>
          <t>DGAM</t>
        </is>
      </c>
      <c r="D179" s="41" t="inlineStr">
        <is>
          <t xml:space="preserve">- Situation d'affectation des modules </t>
        </is>
      </c>
      <c r="E179" s="41" t="inlineStr">
        <is>
          <t xml:space="preserve">- 01 module déjà affecté au FP ,les deux autres seront affectés au FV qui est déjà validé au CF tamessna/ISTA AIN AWDA/ 10H/SEMAINES </t>
        </is>
      </c>
      <c r="F179" s="41" t="inlineStr">
        <is>
          <t>- ISTA AIN ATIQ
- CF tamessna
- ISTA AIN AWDA</t>
        </is>
      </c>
      <c r="G179" s="11" t="n"/>
      <c r="H179" s="11" t="n"/>
      <c r="I179" s="11" t="n"/>
      <c r="J179" s="39" t="inlineStr">
        <is>
          <t>- Nombre de module non affecté / FF: 3</t>
        </is>
      </c>
      <c r="K179" s="25">
        <f>HYPERLINK("C:\PA Ressources\plan d'action ista ain atiq.xlsx", "Ressources ")</f>
        <v/>
      </c>
    </row>
    <row r="180" ht="15.75" customHeight="1">
      <c r="A180" s="10" t="n"/>
      <c r="B180" s="41" t="n"/>
      <c r="C180" s="11" t="n"/>
      <c r="D180" s="38" t="inlineStr">
        <is>
          <t xml:space="preserve">2- Affectation et réalisation des formateurs </t>
        </is>
      </c>
      <c r="K180" s="25">
        <f>HYPERLINK("C:\PA Ressources\plan d'action ista ain atiq.xlsx", "Ressources ")</f>
        <v/>
      </c>
    </row>
    <row r="181" ht="135" customHeight="1">
      <c r="A181" s="10" t="inlineStr">
        <is>
          <t>CF TEMARA</t>
        </is>
      </c>
      <c r="B181" s="41" t="inlineStr">
        <is>
          <t>ISTA AIN ATIQ</t>
        </is>
      </c>
      <c r="C181" s="11" t="inlineStr">
        <is>
          <t>ARF</t>
        </is>
      </c>
      <c r="D181" s="41" t="inlineStr">
        <is>
          <t>- formateurs permanents  en sous affectatin de MH annuelle( sup à130%)</t>
        </is>
      </c>
      <c r="E181" s="41" t="inlineStr">
        <is>
          <t>- AYADI RACHID
- NAKHLI YOUSSEF
- LAHMAME ABDERRAHIM</t>
        </is>
      </c>
      <c r="F181" s="41" t="inlineStr">
        <is>
          <t xml:space="preserve">-ISTA AIN ATIQ </t>
        </is>
      </c>
      <c r="G181" s="11" t="n"/>
      <c r="H181" s="11" t="n"/>
      <c r="I181" s="11" t="n"/>
      <c r="J181" s="41" t="inlineStr">
        <is>
          <t xml:space="preserve">- AYADI RACHID 35 H par semaine vu le départ en retraite de Mme echcherradi souad en fin avril 
- NAKHLI YOUSSEF 35 H par semaine vu le départ en retraite de Mme echcherradi souad en fin avril 
- LAHMAME ABDERRAHIM 35 H par semaine vu le départ en retraite de Mme echcherradi souad en fin avril </t>
        </is>
      </c>
      <c r="K181" s="25">
        <f>HYPERLINK("C:\PA Ressources\plan d'action ista ain atiq.xlsx", "Ressources ")</f>
        <v/>
      </c>
    </row>
    <row r="182" ht="75" customHeight="1">
      <c r="A182" s="10" t="inlineStr">
        <is>
          <t>CF TEMARA</t>
        </is>
      </c>
      <c r="B182" s="41" t="inlineStr">
        <is>
          <t>ISTA AIN ATIQ</t>
        </is>
      </c>
      <c r="C182" s="11" t="inlineStr">
        <is>
          <t>ARF</t>
        </is>
      </c>
      <c r="D182" s="41" t="inlineStr">
        <is>
          <t>- formateurs permanents  en sous affectatin de MH annuelle</t>
        </is>
      </c>
      <c r="E182" s="41" t="inlineStr">
        <is>
          <t xml:space="preserve">- IDRISSI RACHID 
- ECHCHRRADI SOUAD 
- DGHOUGHI IBTISSAME </t>
        </is>
      </c>
      <c r="F182" s="41" t="inlineStr">
        <is>
          <t xml:space="preserve">-ISTA AIN ATIQ </t>
        </is>
      </c>
      <c r="G182" s="11" t="n"/>
      <c r="H182" s="11" t="n"/>
      <c r="I182" s="11" t="n"/>
      <c r="J182" s="41" t="inlineStr">
        <is>
          <t>-IDRISSI RACHID EST PARTI EN RETRAITE 
- ECHCHRRADI SOUAD DEPART EN RETRAITE EN FIN AVRIL 
- DGHOUGHI IBTISSAME PARTI EN CONGE DE MATERNITE</t>
        </is>
      </c>
      <c r="K182" s="25">
        <f>HYPERLINK("C:\PA Ressources\plan d'action ista ain atiq.xlsx", "Ressources ")</f>
        <v/>
      </c>
    </row>
    <row r="183" ht="105" customHeight="1">
      <c r="A183" s="10" t="inlineStr">
        <is>
          <t>CF TEMARA</t>
        </is>
      </c>
      <c r="B183" s="41" t="inlineStr">
        <is>
          <t>ISTA AIN ATIQ</t>
        </is>
      </c>
      <c r="C183" s="11" t="inlineStr">
        <is>
          <t>ARF</t>
        </is>
      </c>
      <c r="D183" s="41" t="inlineStr">
        <is>
          <t xml:space="preserve">- Formateurs permanents  en sous réalisation de MH Potentille </t>
        </is>
      </c>
      <c r="E183" s="41" t="inlineStr">
        <is>
          <t>- SOURI HAFIDA
- ECHCHRRADI SOUAD
- DGHOUGHI IBTISSAME</t>
        </is>
      </c>
      <c r="F183" s="41" t="inlineStr">
        <is>
          <t xml:space="preserve">-ISTA AIN ATIQ </t>
        </is>
      </c>
      <c r="G183" s="11" t="n"/>
      <c r="H183" s="11" t="n"/>
      <c r="I183" s="11" t="n"/>
      <c r="J183" s="41" t="inlineStr">
        <is>
          <t xml:space="preserve">- SOURI HAFIDA/ Certificat médical /surveillance  EFF ET EFMR
- ECHCHRRADI SOUAD /certificat médical /    jury/ EFF  a guich lwdaya/surveillance  EFF ET EFMR
- DGHOUGHI IBTISSAME PARTI EN CONGE DE MATERNITE /certificat médical </t>
        </is>
      </c>
      <c r="K183" s="25">
        <f>HYPERLINK("C:\PA Ressources\plan d'action ista ain atiq.xlsx", "Ressources ")</f>
        <v/>
      </c>
    </row>
    <row r="184" ht="15.75" customHeight="1">
      <c r="A184" s="10" t="n"/>
      <c r="B184" s="41" t="n"/>
      <c r="C184" s="11" t="n"/>
      <c r="D184" s="40" t="inlineStr">
        <is>
          <t xml:space="preserve">3. Avancement programme de formation </t>
        </is>
      </c>
      <c r="K184" s="25" t="n"/>
    </row>
    <row r="185" ht="150" customHeight="1">
      <c r="A185" s="10" t="inlineStr">
        <is>
          <t>CF TEMARA</t>
        </is>
      </c>
      <c r="B185" s="41" t="inlineStr">
        <is>
          <t>ISTA AIN ATIQ</t>
        </is>
      </c>
      <c r="C185" s="11" t="inlineStr">
        <is>
          <t>APF</t>
        </is>
      </c>
      <c r="D185" s="41" t="inlineStr">
        <is>
          <t>- Avancements des programmes</t>
        </is>
      </c>
      <c r="E185" s="41" t="inlineStr">
        <is>
          <t>- Mode de formation : Alterné
- Type de formation : Passage</t>
        </is>
      </c>
      <c r="F185" s="41" t="inlineStr">
        <is>
          <t xml:space="preserve">-ISTA AIN ATIQ </t>
        </is>
      </c>
      <c r="G185" s="11" t="n"/>
      <c r="H185" s="11" t="n"/>
      <c r="I185" s="11" t="n"/>
      <c r="J185" s="41" t="inlineStr">
        <is>
          <t xml:space="preserve">-NB total des groupes:  9
AP convenabe : 78%
AP faible: 22%
taux présentiel : 55%
taux AP  SYN :66%
T aux AP  global :56%
objectif: 60%
Ecart: 4%  
</t>
        </is>
      </c>
      <c r="K185" s="25">
        <f>HYPERLINK("C:\PA Ressources\plan d'action ista ain atiq.xlsx", "Ressources ")</f>
        <v/>
      </c>
    </row>
    <row r="186" ht="150" customHeight="1">
      <c r="A186" s="10" t="inlineStr">
        <is>
          <t>CF TEMARA</t>
        </is>
      </c>
      <c r="B186" s="41" t="inlineStr">
        <is>
          <t>ISTA AIN ATIQ</t>
        </is>
      </c>
      <c r="C186" s="11" t="inlineStr">
        <is>
          <t>APF</t>
        </is>
      </c>
      <c r="D186" s="41" t="inlineStr">
        <is>
          <t>- Avancements des programmes</t>
        </is>
      </c>
      <c r="E186" s="41" t="inlineStr">
        <is>
          <t>- Mode de formation : résidentiel 
- Type de formation :FF</t>
        </is>
      </c>
      <c r="F186" s="41" t="inlineStr">
        <is>
          <t xml:space="preserve">-ISTA AIN ATIQ </t>
        </is>
      </c>
      <c r="G186" s="11" t="n"/>
      <c r="H186" s="11" t="n"/>
      <c r="I186" s="11" t="n"/>
      <c r="J186" s="41" t="inlineStr">
        <is>
          <t xml:space="preserve">-NB total des groupes: 7
AP convenabe :29%
AP faible:71%
taux présentiel :63%
taux AP  SYN :38%
T aux AP  global :62%
objectif:68%
Ecart:6%
</t>
        </is>
      </c>
      <c r="K186" s="25">
        <f>HYPERLINK("C:\PA Ressources\plan d'action ista ain atiq.xlsx", "Ressources ")</f>
        <v/>
      </c>
    </row>
    <row r="187" ht="150" customHeight="1">
      <c r="A187" s="10" t="inlineStr">
        <is>
          <t>CF TEMARA</t>
        </is>
      </c>
      <c r="B187" s="41" t="inlineStr">
        <is>
          <t>ISTA AIN ATIQ</t>
        </is>
      </c>
      <c r="C187" s="11" t="inlineStr">
        <is>
          <t>APF</t>
        </is>
      </c>
      <c r="D187" s="41" t="inlineStr">
        <is>
          <t>- Avancements des programmes</t>
        </is>
      </c>
      <c r="E187" s="41" t="inlineStr">
        <is>
          <t xml:space="preserve">- Mode de formation : résidentiel 
- Type de formation : Passage </t>
        </is>
      </c>
      <c r="F187" s="41" t="inlineStr">
        <is>
          <t xml:space="preserve">-ISTA AIN ATIQ </t>
        </is>
      </c>
      <c r="G187" s="11" t="n"/>
      <c r="H187" s="11" t="n"/>
      <c r="I187" s="11" t="n"/>
      <c r="J187" s="41" t="inlineStr">
        <is>
          <t xml:space="preserve">-NB total des groupes: 6
AP convenabe :67%
AP faible:33%
taux présentiel :47%
taux AP  SYN :54%
T aux AP  global :48%
objectif:52%
Ecart:4%
</t>
        </is>
      </c>
      <c r="K187" s="25">
        <f>HYPERLINK("C:\PA Ressources\plan d'action ista ain atiq.xlsx", "Ressources ")</f>
        <v/>
      </c>
    </row>
    <row r="188" ht="18" customHeight="1">
      <c r="A188" s="10" t="n"/>
      <c r="B188" s="11" t="n"/>
      <c r="C188" s="11" t="n"/>
      <c r="D188" s="46" t="inlineStr">
        <is>
          <t>CF KHEMISSET</t>
        </is>
      </c>
    </row>
    <row r="189" ht="15.75" customHeight="1">
      <c r="A189" s="10" t="n"/>
      <c r="B189" s="11" t="n"/>
      <c r="C189" s="11" t="n"/>
      <c r="D189" s="15" t="inlineStr">
        <is>
          <t>1- Dimensionnement des groupes et affectation des modules</t>
        </is>
      </c>
      <c r="K189" s="25" t="n"/>
    </row>
    <row r="190" ht="45" customHeight="1">
      <c r="A190" s="10" t="inlineStr">
        <is>
          <t>CF KHEMISSET</t>
        </is>
      </c>
      <c r="B190" s="42" t="inlineStr">
        <is>
          <t>ISTA KHEMISSET</t>
        </is>
      </c>
      <c r="C190" s="11" t="inlineStr">
        <is>
          <t>DGAM</t>
        </is>
      </c>
      <c r="D190" s="41" t="inlineStr">
        <is>
          <t xml:space="preserve">- Groupes en sous-effectif </t>
        </is>
      </c>
      <c r="E190" s="41" t="inlineStr">
        <is>
          <t xml:space="preserve">- Aucun groupe de formation &amp; ISTA Khemisset n’est en sous-effectif </t>
        </is>
      </c>
      <c r="F190" s="39" t="inlineStr">
        <is>
          <t xml:space="preserve">- ISTA KHEMISSET </t>
        </is>
      </c>
      <c r="G190" s="11" t="n"/>
      <c r="H190" s="11" t="n"/>
      <c r="I190" s="11" t="n"/>
      <c r="J190" s="11" t="n"/>
      <c r="K190" s="25">
        <f>HYPERLINK("C:\PA Ressources\plan d'action ISTA KHEMISSET.pdf", "Ressources ")</f>
        <v/>
      </c>
    </row>
    <row r="191" ht="45" customHeight="1">
      <c r="A191" s="10" t="inlineStr">
        <is>
          <t>CF KHEMISSET</t>
        </is>
      </c>
      <c r="B191" s="42" t="inlineStr">
        <is>
          <t>ISTA KHEMISSET</t>
        </is>
      </c>
      <c r="C191" s="11" t="inlineStr">
        <is>
          <t>DGAM</t>
        </is>
      </c>
      <c r="D191" s="41" t="inlineStr">
        <is>
          <t xml:space="preserve">- Situation d’affectation des modules </t>
        </is>
      </c>
      <c r="E191" s="41" t="inlineStr">
        <is>
          <t xml:space="preserve">- Tous les modules des groupes en formation sont affectés 
</t>
        </is>
      </c>
      <c r="F191" s="39" t="inlineStr">
        <is>
          <t xml:space="preserve">- ISTA KHEMISSET </t>
        </is>
      </c>
      <c r="G191" s="11" t="n"/>
      <c r="H191" s="11" t="n"/>
      <c r="I191" s="11" t="n"/>
      <c r="J191" s="11" t="n"/>
      <c r="K191" s="25">
        <f>HYPERLINK("C:\PA Ressources\plan d'action ISTA KHEMISSET.pdf", "Ressources ")</f>
        <v/>
      </c>
    </row>
    <row r="192" ht="67.5" customHeight="1">
      <c r="A192" s="10" t="inlineStr">
        <is>
          <t>CF KHEMISSET</t>
        </is>
      </c>
      <c r="B192" s="43" t="inlineStr">
        <is>
          <t>CF SIDI ABDERRAZAK</t>
        </is>
      </c>
      <c r="C192" s="11" t="inlineStr">
        <is>
          <t>DGAM</t>
        </is>
      </c>
      <c r="D192" s="43" t="inlineStr">
        <is>
          <t>- Dimensionnement des groupes et affectation des modules</t>
        </is>
      </c>
      <c r="E192" s="43" t="inlineStr">
        <is>
          <t>-aucun groupe de formation au CF SIDI ABDERRAZAK n'est en sous-effectif
-Tous les modules des groupes en formation sont affectés</t>
        </is>
      </c>
      <c r="F192" s="44" t="inlineStr">
        <is>
          <t xml:space="preserve">CF SIDI ABDERRAZAK </t>
        </is>
      </c>
      <c r="G192" s="45" t="n"/>
      <c r="H192" s="45" t="n"/>
      <c r="I192" s="45" t="n"/>
      <c r="J192" s="45" t="n"/>
      <c r="K192" s="25" t="n"/>
    </row>
    <row r="193" ht="54" customHeight="1">
      <c r="A193" s="10" t="inlineStr">
        <is>
          <t>CF KHEMISSET</t>
        </is>
      </c>
      <c r="B193" s="43" t="inlineStr">
        <is>
          <t>CF SIDI ABDERRAZAK</t>
        </is>
      </c>
      <c r="C193" s="11" t="inlineStr">
        <is>
          <t>DGAM</t>
        </is>
      </c>
      <c r="D193" s="43" t="inlineStr">
        <is>
          <t>- Dimensionnement des groupes et affectation des modules</t>
        </is>
      </c>
      <c r="E193" s="43" t="inlineStr">
        <is>
          <t>- Aucun groupe de formation au CSMD TIFLET n’est en sous-effectif 
- Tous les modules des groupes en formation sont affectés</t>
        </is>
      </c>
      <c r="F193" s="44" t="inlineStr">
        <is>
          <t xml:space="preserve">- CSMD TIFLET </t>
        </is>
      </c>
      <c r="G193" s="45" t="n"/>
      <c r="H193" s="45" t="n"/>
      <c r="I193" s="45" t="n"/>
      <c r="J193" s="45" t="n"/>
      <c r="K193" s="25">
        <f>HYPERLINK("C:\PA Ressources\plan d'action ISTA KHEMISSET.pdf", "Ressources ")</f>
        <v/>
      </c>
    </row>
    <row r="194" ht="60" customHeight="1">
      <c r="A194" s="10" t="inlineStr">
        <is>
          <t>CF KHEMISSET</t>
        </is>
      </c>
      <c r="B194" s="6" t="inlineStr">
        <is>
          <t>CF SIDI ALLAL BAHRAOUI</t>
        </is>
      </c>
      <c r="C194" s="11" t="inlineStr">
        <is>
          <t>DGAM</t>
        </is>
      </c>
      <c r="D194" s="41" t="inlineStr">
        <is>
          <t>-Dimensionnement des groupes</t>
        </is>
      </c>
      <c r="E194" s="41" t="inlineStr">
        <is>
          <t xml:space="preserve">-2 stagiaires relevant du CF SIDI ALLAL BAHRAOUI étaient existent sur KONOSYS mais 
n’apparaissent pas sur ENOTE </t>
        </is>
      </c>
      <c r="F194" s="11" t="n"/>
      <c r="G194" s="11" t="n"/>
      <c r="H194" s="11" t="n"/>
      <c r="I194" s="11" t="n"/>
      <c r="J194" s="41" t="inlineStr">
        <is>
          <t xml:space="preserve">- les deux stagiaires sont désormais intégrés sur ENOTE 
suite a une simple validation. </t>
        </is>
      </c>
      <c r="K194" s="25">
        <f>HYPERLINK("C:\PA Ressources\PLAN D'ACTION Sidi allal bahraoui.pdf", "Ressources ")</f>
        <v/>
      </c>
    </row>
    <row r="195" ht="60" customHeight="1">
      <c r="A195" s="10" t="inlineStr">
        <is>
          <t>CF KHEMISSET</t>
        </is>
      </c>
      <c r="B195" s="6" t="inlineStr">
        <is>
          <t>CF SIDI ALLAL BAHRAOUI</t>
        </is>
      </c>
      <c r="C195" s="11" t="inlineStr">
        <is>
          <t>DGAM</t>
        </is>
      </c>
      <c r="D195" s="41" t="inlineStr">
        <is>
          <t>-Dimensionnement des groupes</t>
        </is>
      </c>
      <c r="E195" s="41" t="inlineStr">
        <is>
          <t xml:space="preserve">- Un groupe de formation au CF SIDI ALLAL BAHRAOUI est en sous-effectif </t>
        </is>
      </c>
      <c r="F195" s="11" t="n"/>
      <c r="G195" s="11" t="n"/>
      <c r="H195" s="11" t="n"/>
      <c r="I195" s="11" t="n"/>
      <c r="J195" s="41" t="inlineStr">
        <is>
          <t xml:space="preserve">- il s"agit du groupe TREMOA 201 : groupe initialement réduit (en premiére année) et a démarré avec un effectif de 9 stagiaires suite &amp; un transfert. </t>
        </is>
      </c>
      <c r="K195" s="25">
        <f>HYPERLINK("C:\PA Ressources\PLAN D'ACTION Sidi allal bahraoui.pdf", "Ressources ")</f>
        <v/>
      </c>
    </row>
    <row r="196" ht="60" customHeight="1">
      <c r="A196" s="10" t="inlineStr">
        <is>
          <t>CF KHEMISSET</t>
        </is>
      </c>
      <c r="B196" s="6" t="inlineStr">
        <is>
          <t>CF SIDI ALLAL BAHRAOUI</t>
        </is>
      </c>
      <c r="C196" s="11" t="inlineStr">
        <is>
          <t>DGAM</t>
        </is>
      </c>
      <c r="D196" s="39" t="inlineStr">
        <is>
          <t xml:space="preserve">- Affectation des modules </t>
        </is>
      </c>
      <c r="E196" s="41" t="inlineStr">
        <is>
          <t xml:space="preserve">- Tous les modules des groupes en formation sont affectés </t>
        </is>
      </c>
      <c r="F196" s="11" t="n"/>
      <c r="G196" s="11" t="n"/>
      <c r="H196" s="11" t="n"/>
      <c r="I196" s="11" t="n"/>
      <c r="J196" s="11" t="n"/>
      <c r="K196" s="25">
        <f>HYPERLINK("C:\PA Ressources\PLAN D'ACTION Sidi allal bahraoui.pdf", "Ressources ")</f>
        <v/>
      </c>
    </row>
    <row r="197" ht="15.75" customHeight="1">
      <c r="A197" s="10" t="n"/>
      <c r="B197" s="42" t="n"/>
      <c r="C197" s="11" t="n"/>
      <c r="D197" s="38" t="inlineStr">
        <is>
          <t xml:space="preserve">2- Affectation et réalisation des formateurs </t>
        </is>
      </c>
      <c r="K197" s="25">
        <f>HYPERLINK("C:\PA Ressources\plan d'action ISTA KHEMISSET.pdf", "Ressources ")</f>
        <v/>
      </c>
    </row>
    <row r="198" ht="120" customHeight="1">
      <c r="A198" s="10" t="inlineStr">
        <is>
          <t>CF KHEMISSET</t>
        </is>
      </c>
      <c r="B198" s="6" t="inlineStr">
        <is>
          <t>CF SIDI ALLAL BAHRAOUI</t>
        </is>
      </c>
      <c r="C198" s="11" t="inlineStr">
        <is>
          <t>ARF</t>
        </is>
      </c>
      <c r="D198" s="44" t="inlineStr">
        <is>
          <t xml:space="preserve">- Affectation des formateurs </t>
        </is>
      </c>
      <c r="E198" s="41" t="inlineStr">
        <is>
          <t xml:space="preserve">- Aucun formateur permanent relevant du CF SIDI ALLAL BAHRAOUI n’est en sous 
affectation de MH annuelle 
- Aucun formateur permanent relevant du CF SIDI ALLAL BAHRAOUI n’est en sur 
affectation de MH annuelle </t>
        </is>
      </c>
      <c r="F198" s="11" t="n"/>
      <c r="G198" s="11" t="n"/>
      <c r="H198" s="11" t="n"/>
      <c r="I198" s="11" t="n"/>
      <c r="J198" s="11" t="n"/>
      <c r="K198" s="25">
        <f>HYPERLINK("C:\PA Ressources\PLAN D'ACTION Sidi allal bahraoui.pdf", "Ressources ")</f>
        <v/>
      </c>
    </row>
    <row r="199" ht="75" customHeight="1">
      <c r="A199" s="10" t="inlineStr">
        <is>
          <t>CF KHEMISSET</t>
        </is>
      </c>
      <c r="B199" s="6" t="inlineStr">
        <is>
          <t>CF SIDI ALLAL BAHRAOUI</t>
        </is>
      </c>
      <c r="C199" s="11" t="inlineStr">
        <is>
          <t>ARF</t>
        </is>
      </c>
      <c r="D199" s="44" t="inlineStr">
        <is>
          <t>- Realisation des formateurs permanents</t>
        </is>
      </c>
      <c r="E199" s="41" t="inlineStr">
        <is>
          <t xml:space="preserve">- Tous les formateurs permanent relevant du CF SIDI ALLAL BAHRAOUI ont des 
réalisations conformes aux objectifs. </t>
        </is>
      </c>
      <c r="F199" s="11" t="n"/>
      <c r="G199" s="11" t="n"/>
      <c r="H199" s="11" t="n"/>
      <c r="I199" s="11" t="n"/>
      <c r="J199" s="11" t="n"/>
      <c r="K199" s="25">
        <f>HYPERLINK("C:\PA Ressources\PLAN D'ACTION Sidi allal bahraoui.pdf", "Ressources ")</f>
        <v/>
      </c>
    </row>
    <row r="200" ht="108" customHeight="1">
      <c r="A200" s="10" t="inlineStr">
        <is>
          <t>CF KHEMISSET</t>
        </is>
      </c>
      <c r="B200" s="44" t="inlineStr">
        <is>
          <t>CSM TIFLET</t>
        </is>
      </c>
      <c r="C200" s="11" t="inlineStr">
        <is>
          <t>ARF</t>
        </is>
      </c>
      <c r="D200" s="44" t="inlineStr">
        <is>
          <t xml:space="preserve">- Affectation des formateurs </t>
        </is>
      </c>
      <c r="E200" s="43" t="inlineStr">
        <is>
          <t>-Aucun formateur permanent relevent de CF SIDI ABDERRAZAK n'est en sous affectation de MH annuelle 
-Aucun formateur permanent relevent de CF SIDI ABDERRAZAK n'est en sur affectation de MH annuelle</t>
        </is>
      </c>
      <c r="F200" s="44" t="inlineStr">
        <is>
          <t>- CSMD TIFLET</t>
        </is>
      </c>
      <c r="G200" s="45" t="n"/>
      <c r="H200" s="45" t="n"/>
      <c r="I200" s="45" t="n"/>
      <c r="J200" s="45" t="n"/>
      <c r="K200" s="25">
        <f>HYPERLINK("C:\PA Ressources\PA CSM TIFLET ET SIDI ABDERRAZAK.pdf", "Ressources ")</f>
        <v/>
      </c>
    </row>
    <row r="201" ht="40.5" customHeight="1">
      <c r="A201" s="10" t="inlineStr">
        <is>
          <t>CF KHEMISSET</t>
        </is>
      </c>
      <c r="B201" s="44" t="inlineStr">
        <is>
          <t>CSM TIFLET</t>
        </is>
      </c>
      <c r="C201" s="11" t="inlineStr">
        <is>
          <t>ARF</t>
        </is>
      </c>
      <c r="D201" s="44" t="inlineStr">
        <is>
          <t xml:space="preserve">- Affectation des formateurs </t>
        </is>
      </c>
      <c r="E201" s="43" t="inlineStr">
        <is>
          <t>Aucun formateur permanent relevant de CSMD TIFLET n'est en sur affectation de MH annuelle</t>
        </is>
      </c>
      <c r="F201" s="44" t="inlineStr">
        <is>
          <t>- CSMD TIFLET</t>
        </is>
      </c>
      <c r="G201" s="45" t="n"/>
      <c r="H201" s="45" t="n"/>
      <c r="I201" s="45" t="n"/>
      <c r="J201" s="45" t="n"/>
      <c r="K201" s="25">
        <f>HYPERLINK("C:\PA Ressources\PA CSM TIFLET ET SIDI ABDERRAZAK.pdf", "Ressources ")</f>
        <v/>
      </c>
    </row>
    <row r="202" ht="40.5" customHeight="1">
      <c r="A202" s="10" t="inlineStr">
        <is>
          <t>CF KHEMISSET</t>
        </is>
      </c>
      <c r="B202" s="44" t="inlineStr">
        <is>
          <t>CSM TIFLET</t>
        </is>
      </c>
      <c r="C202" s="11" t="inlineStr">
        <is>
          <t>ARF</t>
        </is>
      </c>
      <c r="D202" s="44" t="inlineStr">
        <is>
          <t>- Realisation des formateurs permanents</t>
        </is>
      </c>
      <c r="E202" s="43" t="inlineStr">
        <is>
          <t xml:space="preserve">-Mle: 20258 LIBI MOHAMED </t>
        </is>
      </c>
      <c r="F202" s="44" t="inlineStr">
        <is>
          <t>- CSMD TIFLET</t>
        </is>
      </c>
      <c r="G202" s="45" t="n"/>
      <c r="H202" s="45" t="n"/>
      <c r="I202" s="45" t="n"/>
      <c r="J202" s="43" t="inlineStr">
        <is>
          <t>- Nouvelle recrue date de prise de service le 27/11/23.La situation sera redressée d'ici fin mai 2024</t>
        </is>
      </c>
      <c r="K202" s="25">
        <f>HYPERLINK("C:\PA Ressources\PA CSM TIFLET ET SIDI ABDERRAZAK.pdf", "Ressources ")</f>
        <v/>
      </c>
    </row>
    <row r="203" ht="67.5" customHeight="1">
      <c r="A203" s="10" t="inlineStr">
        <is>
          <t>CF KHEMISSET</t>
        </is>
      </c>
      <c r="B203" s="44" t="inlineStr">
        <is>
          <t>CSM TIFLET</t>
        </is>
      </c>
      <c r="C203" s="11" t="inlineStr">
        <is>
          <t>ARF</t>
        </is>
      </c>
      <c r="D203" s="43" t="inlineStr">
        <is>
          <t xml:space="preserve">- Formateur permanents en sous affectation de MH annuelle </t>
        </is>
      </c>
      <c r="E203" s="43" t="inlineStr">
        <is>
          <t xml:space="preserve">- Mle: 18757 EL. OUDAR MALIKA </t>
        </is>
      </c>
      <c r="F203" s="44" t="inlineStr">
        <is>
          <t xml:space="preserve">- CSMD TIFLET </t>
        </is>
      </c>
      <c r="G203" s="45" t="n"/>
      <c r="H203" s="45" t="n"/>
      <c r="I203" s="45" t="n"/>
      <c r="J203" s="43" t="inlineStr">
        <is>
          <t xml:space="preserve">- MH annuelle: 850
- Décision de congé de maternité N° 5317/23 période du 
18/07/23/23/10/23 
</t>
        </is>
      </c>
      <c r="K203" s="25">
        <f>HYPERLINK("C:\PA Ressources\PA CSM TIFLET ET SIDI ABDERRAZAK.pdf", "Ressources ")</f>
        <v/>
      </c>
    </row>
    <row r="204" ht="27" customHeight="1">
      <c r="A204" s="10" t="inlineStr">
        <is>
          <t>CF KHEMISSET</t>
        </is>
      </c>
      <c r="B204" s="44" t="inlineStr">
        <is>
          <t>CSM TIFLET</t>
        </is>
      </c>
      <c r="C204" s="11" t="inlineStr">
        <is>
          <t>ARF</t>
        </is>
      </c>
      <c r="D204" s="43" t="inlineStr">
        <is>
          <t xml:space="preserve">- Formateur permanents en sous affectation de MH annuelle </t>
        </is>
      </c>
      <c r="E204" s="43" t="inlineStr">
        <is>
          <t xml:space="preserve">- Mle: 18218 ESSRAIDI SANAA </t>
        </is>
      </c>
      <c r="F204" s="44" t="inlineStr">
        <is>
          <t xml:space="preserve">- CSMD TIFLET </t>
        </is>
      </c>
      <c r="G204" s="45" t="n"/>
      <c r="H204" s="45" t="n"/>
      <c r="I204" s="45" t="n"/>
      <c r="J204" s="43" t="inlineStr">
        <is>
          <t xml:space="preserve">- MH annuelle: 897,5 
- Formation PIE </t>
        </is>
      </c>
      <c r="K204" s="25">
        <f>HYPERLINK("C:\PA Ressources\PA CSM TIFLET ET SIDI ABDERRAZAK.pdf", "Ressources ")</f>
        <v/>
      </c>
    </row>
    <row r="205" ht="40.5" customHeight="1">
      <c r="A205" s="10" t="inlineStr">
        <is>
          <t>CF KHEMISSET</t>
        </is>
      </c>
      <c r="B205" s="44" t="inlineStr">
        <is>
          <t>CSM TIFLET</t>
        </is>
      </c>
      <c r="C205" s="11" t="inlineStr">
        <is>
          <t>ARF</t>
        </is>
      </c>
      <c r="D205" s="43" t="inlineStr">
        <is>
          <t xml:space="preserve">- Formateur permanents en sous affectation de MH annuelle </t>
        </is>
      </c>
      <c r="E205" s="43" t="inlineStr">
        <is>
          <t xml:space="preserve">- Mle: 18339 RIFFI BOUALAM SOUKAYNA </t>
        </is>
      </c>
      <c r="F205" s="44" t="inlineStr">
        <is>
          <t xml:space="preserve">- CSMD TIFLET </t>
        </is>
      </c>
      <c r="G205" s="45" t="n"/>
      <c r="H205" s="45" t="n"/>
      <c r="I205" s="45" t="n"/>
      <c r="J205" s="43" t="inlineStr">
        <is>
          <t xml:space="preserve">- MH annuelle: 620 
- Abandon de poste 
</t>
        </is>
      </c>
      <c r="K205" s="25">
        <f>HYPERLINK("C:\PA Ressources\PA CSM TIFLET ET SIDI ABDERRAZAK.pdf", "Ressources ")</f>
        <v/>
      </c>
    </row>
    <row r="206" ht="54" customHeight="1">
      <c r="A206" s="10" t="inlineStr">
        <is>
          <t>CF KHEMISSET</t>
        </is>
      </c>
      <c r="B206" s="44" t="inlineStr">
        <is>
          <t>CSM TIFLET</t>
        </is>
      </c>
      <c r="C206" s="11" t="inlineStr">
        <is>
          <t>ARF</t>
        </is>
      </c>
      <c r="D206" s="43" t="inlineStr">
        <is>
          <t xml:space="preserve">- Formateur permanents en sous affectation de MH annuelle </t>
        </is>
      </c>
      <c r="E206" s="43" t="inlineStr">
        <is>
          <t xml:space="preserve">- Mle: 20236 ZBIR SANAA </t>
        </is>
      </c>
      <c r="F206" s="44" t="inlineStr">
        <is>
          <t xml:space="preserve">- CSMD TIFLET </t>
        </is>
      </c>
      <c r="G206" s="45" t="n"/>
      <c r="H206" s="45" t="n"/>
      <c r="I206" s="45" t="n"/>
      <c r="J206" s="43" t="inlineStr">
        <is>
          <t xml:space="preserve">- MH annuelle: 640 
-Nouvelle recrue, date de prise de service 27/11/23 et 
formation PIE </t>
        </is>
      </c>
      <c r="K206" s="25">
        <f>HYPERLINK("C:\PA Ressources\PA CSM TIFLET ET SIDI ABDERRAZAK.pdf", "Ressources ")</f>
        <v/>
      </c>
    </row>
    <row r="207" ht="45" customHeight="1">
      <c r="A207" s="10" t="inlineStr">
        <is>
          <t>CF KHEMISSET</t>
        </is>
      </c>
      <c r="B207" s="42" t="inlineStr">
        <is>
          <t>ISTA KHEMISSET</t>
        </is>
      </c>
      <c r="C207" s="11" t="inlineStr">
        <is>
          <t>ARF</t>
        </is>
      </c>
      <c r="D207" s="41" t="inlineStr">
        <is>
          <t xml:space="preserve">- Formateurs permanents en sous affectation de MH annuelle </t>
        </is>
      </c>
      <c r="E207" s="41" t="inlineStr">
        <is>
          <t xml:space="preserve">- Formateurs permanents en sous affectation de MH annuelle </t>
        </is>
      </c>
      <c r="F207" s="39" t="inlineStr">
        <is>
          <t xml:space="preserve">- ISTA KHEMISSET </t>
        </is>
      </c>
      <c r="G207" s="11" t="n"/>
      <c r="H207" s="11" t="n"/>
      <c r="I207" s="11" t="n"/>
      <c r="J207" s="11" t="n"/>
      <c r="K207" s="25">
        <f>HYPERLINK("C:\PA Ressources\plan d'action ISTA KHEMISSET.pdf", "Ressources ")</f>
        <v/>
      </c>
    </row>
    <row r="208" ht="45" customHeight="1">
      <c r="A208" s="10" t="inlineStr">
        <is>
          <t>CF KHEMISSET</t>
        </is>
      </c>
      <c r="B208" s="42" t="inlineStr">
        <is>
          <t>ISTA KHEMISSET</t>
        </is>
      </c>
      <c r="C208" s="11" t="inlineStr">
        <is>
          <t>ARF</t>
        </is>
      </c>
      <c r="D208" s="41" t="inlineStr">
        <is>
          <t xml:space="preserve">- Formateurs permanents en sur affectation de MH annuelle </t>
        </is>
      </c>
      <c r="E208" s="41" t="inlineStr">
        <is>
          <t xml:space="preserve">-SAADOUNE MOHAMED
</t>
        </is>
      </c>
      <c r="F208" s="39" t="inlineStr">
        <is>
          <t xml:space="preserve">- ISTA KHEMISSET </t>
        </is>
      </c>
      <c r="G208" s="11" t="n"/>
      <c r="H208" s="11" t="n"/>
      <c r="I208" s="11" t="n"/>
      <c r="J208" s="41" t="inlineStr">
        <is>
          <t xml:space="preserve">-optimisé &amp; 35h par semaine pour combler le besoin en Communication 
anglais </t>
        </is>
      </c>
      <c r="K208" s="25">
        <f>HYPERLINK("C:\PA Ressources\plan d'action ISTA KHEMISSET.pdf", "Ressources ")</f>
        <v/>
      </c>
    </row>
    <row r="209" ht="45" customHeight="1">
      <c r="A209" s="10" t="inlineStr">
        <is>
          <t>CF KHEMISSET</t>
        </is>
      </c>
      <c r="B209" s="42" t="inlineStr">
        <is>
          <t>CF Rommani</t>
        </is>
      </c>
      <c r="C209" s="11" t="inlineStr">
        <is>
          <t>ARF</t>
        </is>
      </c>
      <c r="D209" s="41" t="inlineStr">
        <is>
          <t xml:space="preserve">- Formateurs permanents en sur affectation de MH annuelle </t>
        </is>
      </c>
      <c r="E209" s="41" t="inlineStr">
        <is>
          <t>-TIAKA ABDERRAHIM</t>
        </is>
      </c>
      <c r="F209" s="41" t="inlineStr">
        <is>
          <t xml:space="preserve">-CF Rommani
</t>
        </is>
      </c>
      <c r="G209" s="11" t="n"/>
      <c r="H209" s="11" t="n"/>
      <c r="I209" s="11" t="n"/>
      <c r="J209" s="41" t="inlineStr">
        <is>
          <t xml:space="preserve">-optimisé a 35h par semaine pour combler le besoin en Infrastructure 
digital (mutualisé 2 CF Rommani) </t>
        </is>
      </c>
      <c r="K209" s="25">
        <f>HYPERLINK("C:\PA Ressources\plan d'action ISTA KHEMISSET.pdf", "Ressources ")</f>
        <v/>
      </c>
    </row>
    <row r="210" ht="75" customHeight="1">
      <c r="A210" s="10" t="inlineStr">
        <is>
          <t>CF KHEMISSET</t>
        </is>
      </c>
      <c r="B210" s="42" t="inlineStr">
        <is>
          <t>ISTA KHEMISSET</t>
        </is>
      </c>
      <c r="C210" s="11" t="inlineStr">
        <is>
          <t>ARF</t>
        </is>
      </c>
      <c r="D210" s="41" t="inlineStr">
        <is>
          <t xml:space="preserve">- Formateurs permanents en sous réalisation de MH annuelle </t>
        </is>
      </c>
      <c r="E210" s="41" t="inlineStr">
        <is>
          <t xml:space="preserve">- KAK YASSINE </t>
        </is>
      </c>
      <c r="F210" s="39" t="inlineStr">
        <is>
          <t xml:space="preserve">- ISTA KHEMISSET </t>
        </is>
      </c>
      <c r="G210" s="11" t="n"/>
      <c r="H210" s="11" t="n"/>
      <c r="I210" s="11" t="n"/>
      <c r="J210" s="41" t="inlineStr">
        <is>
          <t xml:space="preserve">-  sous réalisation en raison des jours de surveillance aux EFF et EFMR, cette 
situation sera réajustée d’ici fin Mai par I’optimisation du formateur. 
</t>
        </is>
      </c>
      <c r="K210" s="25" t="n"/>
    </row>
    <row r="211" ht="90" customHeight="1">
      <c r="A211" s="10" t="inlineStr">
        <is>
          <t>CF KHEMISSET</t>
        </is>
      </c>
      <c r="B211" s="42" t="inlineStr">
        <is>
          <t>ISTA KHEMISSET</t>
        </is>
      </c>
      <c r="C211" s="11" t="inlineStr">
        <is>
          <t>ARF</t>
        </is>
      </c>
      <c r="D211" s="41" t="inlineStr">
        <is>
          <t xml:space="preserve">- Formateurs permanents en sous réalisation de MH annuelle </t>
        </is>
      </c>
      <c r="E211" s="41" t="inlineStr">
        <is>
          <t>- AYOUCH FATMA</t>
        </is>
      </c>
      <c r="F211" s="39" t="inlineStr">
        <is>
          <t xml:space="preserve">- ISTA KHEMISSET </t>
        </is>
      </c>
      <c r="G211" s="11" t="n"/>
      <c r="H211" s="11" t="n"/>
      <c r="I211" s="11" t="inlineStr">
        <is>
          <t>Y</t>
        </is>
      </c>
      <c r="J211" s="41" t="inlineStr">
        <is>
          <t xml:space="preserve">- sous réalisation en raison des jours de surveillance aux EFMR et les jours de 
formation alloués au programme PIE, cette situation sera réajustée d’ici fin Mai par ’optimisation 
de la formatrice. </t>
        </is>
      </c>
      <c r="K211" s="25">
        <f>HYPERLINK("C:\PA Ressources\plan d'action ISTA KHEMISSET.pdf", "Ressources ")</f>
        <v/>
      </c>
    </row>
    <row r="212" ht="18" customHeight="1">
      <c r="A212" s="10" t="n"/>
      <c r="B212" s="42" t="n"/>
      <c r="C212" s="11" t="n"/>
      <c r="D212" s="40" t="inlineStr">
        <is>
          <t xml:space="preserve">3. Avancement programme de formation </t>
        </is>
      </c>
      <c r="K212" s="46" t="n"/>
    </row>
    <row r="213" ht="90" customHeight="1">
      <c r="A213" s="10" t="inlineStr">
        <is>
          <t>CF KHEMISSET</t>
        </is>
      </c>
      <c r="B213" s="42" t="inlineStr">
        <is>
          <t>CF SIDI ALLAL BAHRAOUI</t>
        </is>
      </c>
      <c r="C213" s="11" t="inlineStr">
        <is>
          <t>APF</t>
        </is>
      </c>
      <c r="D213" s="39" t="inlineStr">
        <is>
          <t>- Situation des avancements des programmes</t>
        </is>
      </c>
      <c r="E213" s="41" t="inlineStr">
        <is>
          <t xml:space="preserve">- Tous les groupes du CF SIDI ALLAL BAHRAOUI affichent un taux d’avancement convenable par rapport a I’objectif a date. </t>
        </is>
      </c>
      <c r="F213" s="11" t="n"/>
      <c r="G213" s="11" t="n"/>
      <c r="H213" s="11" t="n"/>
      <c r="I213" s="11" t="n"/>
      <c r="J213" s="42" t="inlineStr">
        <is>
          <t xml:space="preserve">La date d’achévement du programme de formation pour les groupes de FF serait le 31/05/2024. 
La date d’achévement du programme de formation pour les groupes de Passage serait le 29/06/2024. </t>
        </is>
      </c>
      <c r="K213" s="25">
        <f>HYPERLINK("C:\PA Ressources\PLAN D'ACTION Sidi allal bahraoui.pdf", "Ressources ")</f>
        <v/>
      </c>
    </row>
    <row r="214" ht="105" customHeight="1">
      <c r="A214" s="10" t="inlineStr">
        <is>
          <t>CF KHEMISSET</t>
        </is>
      </c>
      <c r="B214" s="42" t="inlineStr">
        <is>
          <t>ISTA KHEMISSET</t>
        </is>
      </c>
      <c r="C214" s="11" t="inlineStr">
        <is>
          <t>APF</t>
        </is>
      </c>
      <c r="D214" s="39" t="inlineStr">
        <is>
          <t xml:space="preserve">- avancements des programmes </t>
        </is>
      </c>
      <c r="E214" s="41" t="inlineStr">
        <is>
          <t xml:space="preserve">- Tous les groupes de ISTA KHEMISSET affichent un taux d’avancement convenable par rapport &amp; 
I’objectif &amp; date. </t>
        </is>
      </c>
      <c r="F214" s="39" t="inlineStr">
        <is>
          <t xml:space="preserve">- ISTA KHEMISSET </t>
        </is>
      </c>
      <c r="G214" s="11" t="n"/>
      <c r="H214" s="11" t="n"/>
      <c r="I214" s="11" t="n"/>
      <c r="J214" s="41" t="inlineStr">
        <is>
          <t xml:space="preserve">- La date d’achévement du programme de formation pour les groupes de FF est le 31/05/2024 
La date d’achévement du programme de formation pour les groupes de Passage estle 29/06/:’2024. 
</t>
        </is>
      </c>
      <c r="K214" s="11" t="n"/>
    </row>
    <row r="215" ht="108" customHeight="1">
      <c r="A215" s="10" t="inlineStr">
        <is>
          <t>CF KHEMISSET</t>
        </is>
      </c>
      <c r="B215" s="43" t="inlineStr">
        <is>
          <t>CF SIDI ABDERRAZAK</t>
        </is>
      </c>
      <c r="C215" s="11" t="inlineStr">
        <is>
          <t>APF</t>
        </is>
      </c>
      <c r="D215" s="44" t="inlineStr">
        <is>
          <t xml:space="preserve">- Situation des avancements des programmes </t>
        </is>
      </c>
      <c r="E215" s="43" t="inlineStr">
        <is>
          <t xml:space="preserve">- Tous les groupes du CF SIDI ABDERRAZZAK affichent un taux d’avancement convenable par rapport &amp; 
1"objectif 4 date. Situation des AP par Groupe &amp; la date du 11/03/2024 
</t>
        </is>
      </c>
      <c r="F215" s="44" t="inlineStr">
        <is>
          <t>- CF SIDI ABDERRAZAK</t>
        </is>
      </c>
      <c r="G215" s="45" t="n"/>
      <c r="H215" s="45" t="n"/>
      <c r="I215" s="45" t="n"/>
      <c r="J215" s="43" t="inlineStr">
        <is>
          <t xml:space="preserve">- La date d’achévement du programme de formation pour les groupes de FF est le 31/05/2024. 
La date d’achévement du programme de formation pour les groupes de Passage est le 29/06/2024. </t>
        </is>
      </c>
      <c r="K215" s="25">
        <f>HYPERLINK("C:\PA Ressources\PA CSM TIFLET ET SIDI ABDERRAZAK.pdf", "Ressources ")</f>
        <v/>
      </c>
    </row>
    <row r="216" ht="18" customHeight="1">
      <c r="A216" s="10" t="n"/>
      <c r="B216" s="11" t="n"/>
      <c r="C216" s="11" t="n"/>
      <c r="D216" s="46" t="inlineStr">
        <is>
          <t>CF AIN AOUDA TAMESNA</t>
        </is>
      </c>
      <c r="K216" s="11" t="n"/>
    </row>
    <row r="217">
      <c r="A217" s="10" t="n"/>
      <c r="B217" s="11" t="n"/>
      <c r="C217" s="11" t="n"/>
      <c r="D217" s="15" t="inlineStr">
        <is>
          <t>1- Dimensionnement des groupes et affectation des modules</t>
        </is>
      </c>
      <c r="K217" s="11" t="n"/>
    </row>
    <row r="218" ht="90" customHeight="1">
      <c r="A218" s="6" t="inlineStr">
        <is>
          <t>CF AIN AOUDA TAMESNA</t>
        </is>
      </c>
      <c r="B218" s="11" t="inlineStr">
        <is>
          <t>ISTA Ain Aouda</t>
        </is>
      </c>
      <c r="C218" s="11" t="inlineStr">
        <is>
          <t>DGAM</t>
        </is>
      </c>
      <c r="D218" s="39" t="inlineStr">
        <is>
          <t xml:space="preserve">- Affectation des modules </t>
        </is>
      </c>
      <c r="E218" s="41" t="inlineStr">
        <is>
          <t>- Suite à la validation de deux vacataires CHOUANI FOUZIA ( anglais ) et AKDIM LAHCEN ,  tous les modules metiers et ceux de l'enseignement géneral  sont bien affectés affectés</t>
        </is>
      </c>
      <c r="F218" s="41" t="inlineStr">
        <is>
          <t xml:space="preserve">- ISTA Ain Aouda
</t>
        </is>
      </c>
      <c r="G218" s="11" t="n"/>
      <c r="H218" s="11" t="n"/>
      <c r="I218" s="11" t="n"/>
      <c r="J218" s="11" t="n"/>
      <c r="K218" s="25">
        <f>HYPERLINK("C:\PA Ressources\PLAN D'ACTION CF AIN AOUDA TAMESNA.xlsx", "Ressources ")</f>
        <v/>
      </c>
    </row>
    <row r="219" ht="90" customHeight="1">
      <c r="A219" s="6" t="inlineStr">
        <is>
          <t>CF AIN AOUDA TAMESNA</t>
        </is>
      </c>
      <c r="B219" s="11" t="inlineStr">
        <is>
          <t>ISTA Ain Aouda</t>
        </is>
      </c>
      <c r="C219" s="11" t="inlineStr">
        <is>
          <t>DGAM</t>
        </is>
      </c>
      <c r="D219" s="39" t="inlineStr">
        <is>
          <t>- Dimentionnement des groupes</t>
        </is>
      </c>
      <c r="E219" s="41" t="inlineStr">
        <is>
          <t>- Le groupe en sous effectif est du à la faible demande sur la filière , des actions de sensibilisation ayant pour objectif rendre les groupes équilibrés n'ont pas abouti</t>
        </is>
      </c>
      <c r="F219" s="41" t="inlineStr">
        <is>
          <t xml:space="preserve">- ISTA Ain Aouda
</t>
        </is>
      </c>
      <c r="G219" s="11" t="n"/>
      <c r="H219" s="11" t="n"/>
      <c r="I219" s="11" t="n"/>
      <c r="J219" s="11" t="n"/>
      <c r="K219" s="25">
        <f>HYPERLINK("C:\PA Ressources\PLAN D'ACTION CF AIN AOUDA TAMESNA.xlsx", "Ressources ")</f>
        <v/>
      </c>
    </row>
    <row r="220" ht="135" customHeight="1">
      <c r="A220" s="6" t="inlineStr">
        <is>
          <t>CF AIN AOUDA TAMESNA</t>
        </is>
      </c>
      <c r="B220" s="41" t="inlineStr">
        <is>
          <t>CFPM SKHIRAT</t>
        </is>
      </c>
      <c r="C220" s="11" t="inlineStr">
        <is>
          <t>DGAM</t>
        </is>
      </c>
      <c r="D220" s="39" t="inlineStr">
        <is>
          <t xml:space="preserve">- Affectation des modules </t>
        </is>
      </c>
      <c r="E220" s="41" t="inlineStr">
        <is>
          <t>- Tous les modules metiers et ceux de l'enseignement géneral  sont bien affectés sauf le module arabe pour quelques groupes en attendant la validation du dossier d'un vacataire et la mutualisation d'un vacataire de l'ISTA Tamesna pour pouvoir régulariser la situation.</t>
        </is>
      </c>
      <c r="F220" s="41" t="inlineStr">
        <is>
          <t>- CFPM
-CFJ SKHIRAT
-ISTA Tamesna</t>
        </is>
      </c>
      <c r="G220" s="11" t="n"/>
      <c r="H220" s="11" t="n"/>
      <c r="I220" s="11" t="n"/>
      <c r="J220" s="11" t="n"/>
      <c r="K220" s="25">
        <f>HYPERLINK("C:\PA Ressources\PLAN D'ACTION CF AIN AOUDA TAMESNA.xlsx", "Ressources ")</f>
        <v/>
      </c>
    </row>
    <row r="221" ht="90" customHeight="1">
      <c r="A221" s="6" t="inlineStr">
        <is>
          <t>CF AIN AOUDA TAMESNA</t>
        </is>
      </c>
      <c r="B221" s="42" t="inlineStr">
        <is>
          <t>CFPM SKHIRAT</t>
        </is>
      </c>
      <c r="C221" s="11" t="inlineStr">
        <is>
          <t>DGAM</t>
        </is>
      </c>
      <c r="D221" s="39" t="inlineStr">
        <is>
          <t>- Dimentionnement des groupes</t>
        </is>
      </c>
      <c r="E221" s="41" t="inlineStr">
        <is>
          <t>- Les groupes en sous effectif : - EMI 201 est dû à la faible demande sur la filière et le faible taux de réussite 
- OSCC 102: groupe 2ème promotion en cours d'inscription</t>
        </is>
      </c>
      <c r="F221" s="41" t="inlineStr">
        <is>
          <t>- CFPM
-CFJ SKHIRAT</t>
        </is>
      </c>
      <c r="G221" s="11" t="n"/>
      <c r="H221" s="11" t="n"/>
      <c r="I221" s="11" t="n"/>
      <c r="J221" s="11" t="n"/>
      <c r="K221" s="25">
        <f>HYPERLINK("C:\PA Ressources\PLAN D'ACTION CF AIN AOUDA TAMESNA.xlsx", "Ressources ")</f>
        <v/>
      </c>
    </row>
    <row r="222" ht="135" customHeight="1">
      <c r="A222" s="6" t="inlineStr">
        <is>
          <t>CF AIN AOUDA TAMESNA</t>
        </is>
      </c>
      <c r="B222" s="41" t="inlineStr">
        <is>
          <t>CFJ SKHIRAT</t>
        </is>
      </c>
      <c r="C222" s="11" t="inlineStr">
        <is>
          <t>DGAM</t>
        </is>
      </c>
      <c r="D222" s="39" t="inlineStr">
        <is>
          <t xml:space="preserve">- Affectation des modules </t>
        </is>
      </c>
      <c r="E222" s="41" t="inlineStr">
        <is>
          <t>- Tous les modules metiers et ceux de l'enseignement géneral  sont bien affectés sauf le module arabe pour quelques groupes en attendant la validation du dossier d'un vacataire et la mutualisation d'un vacataire de l'ISTA Tamesna pour pouvoir régulariser la situation.</t>
        </is>
      </c>
      <c r="F222" s="41" t="inlineStr">
        <is>
          <t>- CFPM
-CFJ SKHIRAT
-ISTA Tamesna</t>
        </is>
      </c>
      <c r="G222" s="11" t="n"/>
      <c r="H222" s="11" t="n"/>
      <c r="I222" s="11" t="n"/>
      <c r="J222" s="11" t="n"/>
      <c r="K222" s="25">
        <f>HYPERLINK("C:\PA Ressources\PLAN D'ACTION CF AIN AOUDA TAMESNA.xlsx", "Ressources ")</f>
        <v/>
      </c>
    </row>
    <row r="223" ht="90" customHeight="1">
      <c r="A223" s="6" t="inlineStr">
        <is>
          <t>CF AIN AOUDA TAMESNA</t>
        </is>
      </c>
      <c r="B223" s="42" t="inlineStr">
        <is>
          <t>CFJ SKHIRAT</t>
        </is>
      </c>
      <c r="C223" s="11" t="inlineStr">
        <is>
          <t>DGAM</t>
        </is>
      </c>
      <c r="D223" s="39" t="inlineStr">
        <is>
          <t>- Dimentionnement des groupes</t>
        </is>
      </c>
      <c r="E223" s="41" t="inlineStr">
        <is>
          <t>- Les groupes en sous effectif : - EMI 201 est dû à la faible demande sur la filière et le faible taux de réussite 
- OSCC 102: groupe 2ème promotion en cours d'inscription</t>
        </is>
      </c>
      <c r="F223" s="41" t="inlineStr">
        <is>
          <t>- CFPM
-CFJ SKHIRAT</t>
        </is>
      </c>
      <c r="G223" s="11" t="n"/>
      <c r="H223" s="11" t="n"/>
      <c r="I223" s="11" t="n"/>
      <c r="J223" s="11" t="n"/>
      <c r="K223" s="25">
        <f>HYPERLINK("C:\PA Ressources\PLAN D'ACTION CF AIN AOUDA TAMESNA.xlsx", "Ressources ")</f>
        <v/>
      </c>
    </row>
    <row r="224" ht="225" customHeight="1">
      <c r="A224" s="6" t="inlineStr">
        <is>
          <t>CF AIN AOUDA TAMESNA</t>
        </is>
      </c>
      <c r="B224" s="11" t="inlineStr">
        <is>
          <t>ISTA Ain Aouda</t>
        </is>
      </c>
      <c r="C224" s="11" t="inlineStr">
        <is>
          <t>DGAM</t>
        </is>
      </c>
      <c r="D224" s="39" t="inlineStr">
        <is>
          <t>- Stagaires sur konosys non apparents sur Enote</t>
        </is>
      </c>
      <c r="E224" s="41" t="inlineStr">
        <is>
          <t>- Le stagiaire Rhouzan Oualid, relevant de l'ISTA Ain Aouda, actif sur konosys et inexistant sur enote ,
 correspond à un cas de transfert (Etablissement de destination : ISTA SAFI)</t>
        </is>
      </c>
      <c r="F224" s="41" t="inlineStr">
        <is>
          <t>- ISTA Ain Aouda
 - ISTA SAFI</t>
        </is>
      </c>
      <c r="G224" s="11" t="n"/>
      <c r="H224" s="11" t="n"/>
      <c r="I224" s="11" t="n"/>
      <c r="J224" s="41" t="inlineStr">
        <is>
          <t>- l'opération de transfert a été effectuée selon la procédure en vigueur,
 un dysfonctionnement du système   ou une mal manipulation de l'opération
 de traitement du transfert dans l'établissement d'accueil a causé une apparition
 simultanée  du stagiaire sur les bases de l'établissement d'origine ( ISTA AIN AOUDA) 
et l'établissement d'accueil (ISTA SAFI).Des échanges entre les deux établissements 
sont encours pour la régularisation de la situation.</t>
        </is>
      </c>
      <c r="K224" s="25">
        <f>HYPERLINK("C:\PA Ressources\PLAN D'ACTION CF AIN AOUDA TAMESNA.xlsx", "Ressources ")</f>
        <v/>
      </c>
    </row>
    <row r="225" ht="60" customHeight="1">
      <c r="A225" s="6" t="inlineStr">
        <is>
          <t>CF AIN AOUDA TAMESNA</t>
        </is>
      </c>
      <c r="B225" s="11" t="inlineStr">
        <is>
          <t>CFJ SKHIRAT</t>
        </is>
      </c>
      <c r="C225" s="11" t="inlineStr">
        <is>
          <t>DGAM</t>
        </is>
      </c>
      <c r="D225" s="39" t="inlineStr">
        <is>
          <t>- Stagaires sur konosys non apparents sur Enote</t>
        </is>
      </c>
      <c r="E225" s="41" t="inlineStr">
        <is>
          <t>- La situation des stagiaires sur E-note/konosys a été régularisée</t>
        </is>
      </c>
      <c r="F225" s="41" t="inlineStr">
        <is>
          <t>- CFJ SKHIRAT</t>
        </is>
      </c>
      <c r="G225" s="11" t="n"/>
      <c r="H225" s="11" t="n"/>
      <c r="I225" s="11" t="n"/>
      <c r="J225" s="41" t="n"/>
      <c r="K225" s="25">
        <f>HYPERLINK("C:\PA Ressources\PLAN D'ACTION CF AIN AOUDA TAMESNA.xlsx", "Ressources ")</f>
        <v/>
      </c>
    </row>
    <row r="226" ht="60" customHeight="1">
      <c r="A226" s="6" t="inlineStr">
        <is>
          <t>CF AIN AOUDA TAMESNA</t>
        </is>
      </c>
      <c r="B226" s="11" t="inlineStr">
        <is>
          <t>CFJ SKHIRAT</t>
        </is>
      </c>
      <c r="C226" s="11" t="inlineStr">
        <is>
          <t>DGAM</t>
        </is>
      </c>
      <c r="D226" s="39" t="inlineStr">
        <is>
          <t>- Stagaires sur konosys non apparents sur Enote</t>
        </is>
      </c>
      <c r="E226" s="41" t="inlineStr">
        <is>
          <t>- La situation des stagiaires sur E-note/konosys a été régularisée</t>
        </is>
      </c>
      <c r="F226" s="41" t="inlineStr">
        <is>
          <t>-CFPM</t>
        </is>
      </c>
      <c r="G226" s="11" t="n"/>
      <c r="H226" s="11" t="n"/>
      <c r="I226" s="11" t="n"/>
      <c r="J226" s="41" t="n"/>
      <c r="K226" s="25">
        <f>HYPERLINK("C:\PA Ressources\PLAN D'ACTION CF AIN AOUDA TAMESNA.xlsx", "Ressources ")</f>
        <v/>
      </c>
    </row>
    <row r="227" ht="90" customHeight="1">
      <c r="A227" s="6" t="inlineStr">
        <is>
          <t>CF AIN AOUDA TAMESNA</t>
        </is>
      </c>
      <c r="B227" s="42" t="inlineStr">
        <is>
          <t>IS BTP &amp; MC TAMESNA</t>
        </is>
      </c>
      <c r="C227" s="11" t="inlineStr">
        <is>
          <t>DGAM</t>
        </is>
      </c>
      <c r="D227" s="39" t="inlineStr">
        <is>
          <t>- Stagaires sur konosys non apparents sur Enote</t>
        </is>
      </c>
      <c r="E227" s="41" t="inlineStr">
        <is>
          <t>- Il s'agit de 3 stagiaires etrangés inscrits tardivement en EIT 103, après validation du groupe sur Enote.</t>
        </is>
      </c>
      <c r="F227" s="41" t="inlineStr">
        <is>
          <t>- IS BTP &amp; MC TAMESNA</t>
        </is>
      </c>
      <c r="G227" s="11" t="n"/>
      <c r="H227" s="11" t="n"/>
      <c r="I227" s="11" t="n"/>
      <c r="J227" s="41" t="inlineStr">
        <is>
          <t>-Le groupe en  question est dévalidé pour synchroniser entre Konosys et Enote, nous attendons la rectifications de certaines données erronées (Num Passeport, nationalité,,,) pour pouvoir le revalider.</t>
        </is>
      </c>
      <c r="K227" s="25">
        <f>HYPERLINK("C:\PA Ressources\PLAN D'ACTION CF AIN AOUDA TAMESNA.xlsx", "Ressources ")</f>
        <v/>
      </c>
    </row>
    <row r="228" ht="15.75" customHeight="1">
      <c r="A228" s="6" t="n"/>
      <c r="B228" s="11" t="n"/>
      <c r="C228" s="11" t="n"/>
      <c r="D228" s="38" t="inlineStr">
        <is>
          <t xml:space="preserve">2- Affectation et réalisation des formateurs </t>
        </is>
      </c>
      <c r="K228" s="25">
        <f>HYPERLINK("C:\PA Ressources\PLAN D'ACTION CF AIN AOUDA TAMESNA.xlsx", "Ressources ")</f>
        <v/>
      </c>
    </row>
    <row r="229" ht="60" customHeight="1">
      <c r="A229" s="6" t="inlineStr">
        <is>
          <t>CF AIN AOUDA TAMESNA</t>
        </is>
      </c>
      <c r="B229" s="11" t="inlineStr">
        <is>
          <t>ISTA Ain Aouda</t>
        </is>
      </c>
      <c r="C229" s="11" t="inlineStr">
        <is>
          <t>ARF</t>
        </is>
      </c>
      <c r="D229" s="39" t="inlineStr">
        <is>
          <t>- Formateurs en sous affectation</t>
        </is>
      </c>
      <c r="E229" s="41" t="inlineStr">
        <is>
          <t>- La masse horaire annuelle affectée de la formatrice en question est de 903,5 H ,son taux d'affectation est 99,28 %</t>
        </is>
      </c>
      <c r="F229" s="39" t="inlineStr">
        <is>
          <t>- ISTA AIN AOUDA</t>
        </is>
      </c>
      <c r="G229" s="11" t="n"/>
      <c r="H229" s="11" t="n"/>
      <c r="I229" s="11" t="n"/>
      <c r="J229" s="11" t="n"/>
      <c r="K229" s="25">
        <f>HYPERLINK("C:\PA Ressources\PLAN D'ACTION CF AIN AOUDA TAMESNA.xlsx", "Ressources ")</f>
        <v/>
      </c>
    </row>
    <row r="230" ht="60" customHeight="1">
      <c r="A230" s="6" t="inlineStr">
        <is>
          <t>CF AIN AOUDA TAMESNA</t>
        </is>
      </c>
      <c r="B230" s="11" t="inlineStr">
        <is>
          <t>CFJ SKHIRAT</t>
        </is>
      </c>
      <c r="C230" s="11" t="inlineStr">
        <is>
          <t>ARF</t>
        </is>
      </c>
      <c r="D230" s="39" t="inlineStr">
        <is>
          <t>- Formateurs en sous affectation</t>
        </is>
      </c>
      <c r="E230" s="41" t="inlineStr">
        <is>
          <t>- Il s'agit des nouveaux formateurs qui ont été affecté tardivement</t>
        </is>
      </c>
      <c r="F230" s="39" t="inlineStr">
        <is>
          <t>- CFPM/CFJ SKHIRAT</t>
        </is>
      </c>
      <c r="G230" s="11" t="n"/>
      <c r="H230" s="11" t="n"/>
      <c r="I230" s="11" t="n"/>
      <c r="J230" s="11" t="n"/>
      <c r="K230" s="25">
        <f>HYPERLINK("C:\PA Ressources\PLAN D'ACTION CF AIN AOUDA TAMESNA.xlsx", "Ressources ")</f>
        <v/>
      </c>
    </row>
    <row r="231" ht="105" customHeight="1">
      <c r="A231" s="6" t="inlineStr">
        <is>
          <t>CF AIN AOUDA TAMESNA</t>
        </is>
      </c>
      <c r="B231" s="11" t="inlineStr">
        <is>
          <t>CFJ SKHIRAT</t>
        </is>
      </c>
      <c r="C231" s="11" t="inlineStr">
        <is>
          <t>ARF</t>
        </is>
      </c>
      <c r="D231" s="39" t="inlineStr">
        <is>
          <t>- Formateurs en sur  affectation</t>
        </is>
      </c>
      <c r="E231" s="41" t="inlineStr">
        <is>
          <t>- Il s'agit des formateurs qui assurent les heures sup et qui ont été affecté pour assainir la situation des groupes 5S, l'états des heures restantes est correct par rapport à la masse affecté restante.</t>
        </is>
      </c>
      <c r="F231" s="39" t="inlineStr">
        <is>
          <t>- CFPM/CFJ SKHIRAT</t>
        </is>
      </c>
      <c r="G231" s="11" t="n"/>
      <c r="H231" s="11" t="n"/>
      <c r="I231" s="11" t="n"/>
      <c r="J231" s="11" t="n"/>
      <c r="K231" s="25">
        <f>HYPERLINK("C:\PA Ressources\PLAN D'ACTION CF AIN AOUDA TAMESNA.xlsx", "Ressources ")</f>
        <v/>
      </c>
    </row>
    <row r="232" ht="60" customHeight="1">
      <c r="A232" s="6" t="inlineStr">
        <is>
          <t>CF AIN AOUDA TAMESNA</t>
        </is>
      </c>
      <c r="B232" s="11" t="inlineStr">
        <is>
          <t>CFJ SKHIRAT</t>
        </is>
      </c>
      <c r="C232" s="11" t="inlineStr">
        <is>
          <t>ARF</t>
        </is>
      </c>
      <c r="D232" s="41" t="inlineStr">
        <is>
          <t xml:space="preserve">- Formateurs permanents en sous réalisation de la MH potentielle </t>
        </is>
      </c>
      <c r="E232" s="41" t="inlineStr">
        <is>
          <t>- Programmer des séances pour le ratrappage des séances non réalisées suite aux formations</t>
        </is>
      </c>
      <c r="F232" s="39" t="inlineStr">
        <is>
          <t>- CFPM/CFJ SKHIRAT</t>
        </is>
      </c>
      <c r="G232" s="11" t="n"/>
      <c r="H232" s="11" t="n"/>
      <c r="I232" s="11" t="n"/>
      <c r="J232" s="11" t="n"/>
      <c r="K232" s="25">
        <f>HYPERLINK("C:\PA Ressources\PLAN D'ACTION CF AIN AOUDA TAMESNA.xlsx", "Ressources ")</f>
        <v/>
      </c>
    </row>
    <row r="233" ht="60" customHeight="1">
      <c r="A233" s="6" t="inlineStr">
        <is>
          <t>CF AIN AOUDA TAMESNA</t>
        </is>
      </c>
      <c r="B233" s="11" t="inlineStr">
        <is>
          <t>CFPM SKHIRAT</t>
        </is>
      </c>
      <c r="C233" s="11" t="inlineStr">
        <is>
          <t>ARF</t>
        </is>
      </c>
      <c r="D233" s="39" t="inlineStr">
        <is>
          <t>- Formateurs en sous affectation</t>
        </is>
      </c>
      <c r="E233" s="41" t="inlineStr">
        <is>
          <t>- Il s'agit des nouveaux formateurs qui ont été affecté tardivement</t>
        </is>
      </c>
      <c r="F233" s="39" t="inlineStr">
        <is>
          <t>- CFPM/CFJ SKHIRAT</t>
        </is>
      </c>
      <c r="G233" s="11" t="n"/>
      <c r="H233" s="11" t="n"/>
      <c r="I233" s="11" t="n"/>
      <c r="J233" s="11" t="n"/>
      <c r="K233" s="25">
        <f>HYPERLINK("C:\PA Ressources\PLAN D'ACTION CF AIN AOUDA TAMESNA.xlsx", "Ressources ")</f>
        <v/>
      </c>
    </row>
    <row r="234" ht="105" customHeight="1">
      <c r="A234" s="6" t="inlineStr">
        <is>
          <t>CF AIN AOUDA TAMESNA</t>
        </is>
      </c>
      <c r="B234" s="11" t="inlineStr">
        <is>
          <t>CFPM SKHIRAT</t>
        </is>
      </c>
      <c r="C234" s="11" t="inlineStr">
        <is>
          <t>ARF</t>
        </is>
      </c>
      <c r="D234" s="39" t="inlineStr">
        <is>
          <t>- Formateurs en sur  affectation</t>
        </is>
      </c>
      <c r="E234" s="41" t="inlineStr">
        <is>
          <t>- Il s'agit des formateurs qui assurent les heures sup et qui ont été affecté pour assainir la situation des groupes 5S, l'états des heures restantes est correct par rapport à la masse affecté restante.</t>
        </is>
      </c>
      <c r="F234" s="39" t="inlineStr">
        <is>
          <t>- CFPM/CFJ SKHIRAT</t>
        </is>
      </c>
      <c r="G234" s="11" t="n"/>
      <c r="H234" s="11" t="n"/>
      <c r="I234" s="11" t="n"/>
      <c r="J234" s="11" t="n"/>
      <c r="K234" s="25">
        <f>HYPERLINK("C:\PA Ressources\PLAN D'ACTION CF AIN AOUDA TAMESNA.xlsx", "Ressources ")</f>
        <v/>
      </c>
    </row>
    <row r="235" ht="60" customHeight="1">
      <c r="A235" s="6" t="inlineStr">
        <is>
          <t>CF AIN AOUDA TAMESNA</t>
        </is>
      </c>
      <c r="B235" s="11" t="inlineStr">
        <is>
          <t>CFPM SKHIRAT</t>
        </is>
      </c>
      <c r="C235" s="11" t="inlineStr">
        <is>
          <t>ARF</t>
        </is>
      </c>
      <c r="D235" s="41" t="inlineStr">
        <is>
          <t xml:space="preserve">- Formateurs permanents en sous réalisation de la MH potentielle </t>
        </is>
      </c>
      <c r="E235" s="41" t="inlineStr">
        <is>
          <t>- Programmer des séances pour le ratrappage des séances non réalisées suite aux formations</t>
        </is>
      </c>
      <c r="F235" s="39" t="inlineStr">
        <is>
          <t>- CFPM/CFJ SKHIRAT</t>
        </is>
      </c>
      <c r="G235" s="11" t="n"/>
      <c r="H235" s="11" t="n"/>
      <c r="I235" s="11" t="n"/>
      <c r="J235" s="11" t="n"/>
      <c r="K235" s="25">
        <f>HYPERLINK("C:\PA Ressources\PLAN D'ACTION CF AIN AOUDA TAMESNA.xlsx", "Ressources ")</f>
        <v/>
      </c>
    </row>
    <row r="236" ht="60" customHeight="1">
      <c r="A236" s="6" t="inlineStr">
        <is>
          <t>CF AIN AOUDA TAMESNA</t>
        </is>
      </c>
      <c r="B236" s="11" t="inlineStr">
        <is>
          <t>ISTA Ain Aouda</t>
        </is>
      </c>
      <c r="C236" s="11" t="inlineStr">
        <is>
          <t>ARF</t>
        </is>
      </c>
      <c r="D236" s="41" t="inlineStr">
        <is>
          <t xml:space="preserve">- Formateurs permanents en sous réalisation de la MH potentielle </t>
        </is>
      </c>
      <c r="E236" s="41" t="inlineStr">
        <is>
          <t xml:space="preserve">- Programmer des séances pour le ratrappage des séances non réalisées suite à une maladie </t>
        </is>
      </c>
      <c r="F236" s="39" t="inlineStr">
        <is>
          <t>- ISTA AIN AOUDA</t>
        </is>
      </c>
      <c r="G236" s="11" t="n"/>
      <c r="H236" s="11" t="n"/>
      <c r="I236" s="11" t="n"/>
      <c r="J236" s="11" t="n"/>
      <c r="K236" s="25">
        <f>HYPERLINK("C:\PA Ressources\PLAN D'ACTION CF AIN AOUDA TAMESNA.xlsx", "Ressources ")</f>
        <v/>
      </c>
    </row>
    <row r="237" ht="150" customHeight="1">
      <c r="A237" s="6" t="inlineStr">
        <is>
          <t>CF AIN AOUDA TAMESNA</t>
        </is>
      </c>
      <c r="B237" s="11" t="inlineStr">
        <is>
          <t>ISTA Ain Aouda</t>
        </is>
      </c>
      <c r="C237" s="11" t="inlineStr">
        <is>
          <t>ARF</t>
        </is>
      </c>
      <c r="D237" s="39" t="inlineStr">
        <is>
          <t>- Formateurs en sur  affectation</t>
        </is>
      </c>
      <c r="E237" s="39" t="inlineStr">
        <is>
          <t>- Koutoun khalil</t>
        </is>
      </c>
      <c r="F237" s="39" t="inlineStr">
        <is>
          <t>- ISTA AIN AOUDA</t>
        </is>
      </c>
      <c r="G237" s="11" t="n"/>
      <c r="H237" s="11" t="n"/>
      <c r="I237" s="11" t="n"/>
      <c r="J237" s="41" t="inlineStr">
        <is>
          <t>- Il s'agit de deux formateurs , Koutoun khalil ayant un taux d'affectation de 132% , le dépassement est du sa mutualisation au niveau de la CMC, une révison de la masse affectée au niveau de l'ISTA Ain Aouda est possible
Pour Mme Makhbouch Soukaina , avec un taux d'affectation de 135% , la suraffectation est du à l'affectation des modules PIE</t>
        </is>
      </c>
      <c r="K237" s="25">
        <f>HYPERLINK("C:\PA Ressources\PLAN D'ACTION CF AIN AOUDA TAMESNA.xlsx", "Ressources ")</f>
        <v/>
      </c>
    </row>
    <row r="238" ht="150" customHeight="1">
      <c r="A238" s="6" t="inlineStr">
        <is>
          <t>CF AIN AOUDA TAMESNA</t>
        </is>
      </c>
      <c r="B238" s="11" t="inlineStr">
        <is>
          <t>ISTA Ain Aouda</t>
        </is>
      </c>
      <c r="C238" s="11" t="inlineStr">
        <is>
          <t>ARF</t>
        </is>
      </c>
      <c r="D238" s="39" t="inlineStr">
        <is>
          <t>- Formateurs en sur  affectation</t>
        </is>
      </c>
      <c r="E238" s="41" t="inlineStr">
        <is>
          <t>- Makhbouch Soukaina</t>
        </is>
      </c>
      <c r="F238" s="39" t="inlineStr">
        <is>
          <t>- ISTA AIN AOUDA</t>
        </is>
      </c>
      <c r="G238" s="11" t="n"/>
      <c r="H238" s="11" t="n"/>
      <c r="I238" s="11" t="n"/>
      <c r="J238" s="41" t="inlineStr">
        <is>
          <t>- Il s'agit de deux formateurs , Koutoun khalil ayant un taux d'affectation de 132% , le dépassement est du sa mutualisation au niveau de la CMC, une révison de la masse affectée au niveau de l'ISTA Ain Aouda est possible
Pour Mme Makhbouch Soukaina , avec un taux d'affectation de 135% , la suraffectation est du à l'affectation des modules PIE</t>
        </is>
      </c>
      <c r="K238" s="25">
        <f>HYPERLINK("C:\PA Ressources\PLAN D'ACTION CF AIN AOUDA TAMESNA.xlsx", "Ressources ")</f>
        <v/>
      </c>
    </row>
    <row r="239" ht="60" customHeight="1">
      <c r="A239" s="6" t="inlineStr">
        <is>
          <t>CF AIN AOUDA TAMESNA</t>
        </is>
      </c>
      <c r="B239" s="11" t="inlineStr">
        <is>
          <t>ISTA Ain Aouda</t>
        </is>
      </c>
      <c r="C239" s="11" t="inlineStr">
        <is>
          <t>ARF</t>
        </is>
      </c>
      <c r="D239" s="39" t="inlineStr">
        <is>
          <t>- Formateurs en sur  affectation</t>
        </is>
      </c>
      <c r="E239" s="41" t="inlineStr">
        <is>
          <t>- Elkassimi Youness</t>
        </is>
      </c>
      <c r="F239" s="39" t="inlineStr">
        <is>
          <t>- ISTA AIN AOUDA</t>
        </is>
      </c>
      <c r="G239" s="11" t="n"/>
      <c r="H239" s="11" t="n"/>
      <c r="I239" s="11" t="n"/>
      <c r="J239" s="42" t="inlineStr">
        <is>
          <t>Elkassimi Youness , il s'agit d'un formateur qui relève du CFMRA Ain Aouda</t>
        </is>
      </c>
      <c r="K239" s="25">
        <f>HYPERLINK("C:\PA Ressources\PLAN D'ACTION CF AIN AOUDA TAMESNA.xlsx", "Ressources ")</f>
        <v/>
      </c>
    </row>
    <row r="240" ht="60" customHeight="1">
      <c r="A240" s="6" t="inlineStr">
        <is>
          <t>CF AIN AOUDA TAMESNA</t>
        </is>
      </c>
      <c r="B240" s="42" t="inlineStr">
        <is>
          <t>IS BTP &amp; MC TAMESNA</t>
        </is>
      </c>
      <c r="C240" s="11" t="inlineStr">
        <is>
          <t>ARF</t>
        </is>
      </c>
      <c r="D240" s="39" t="inlineStr">
        <is>
          <t>- Formateurs en sous affectation</t>
        </is>
      </c>
      <c r="E240" s="41" t="inlineStr">
        <is>
          <t>-Mobiliser deux formateurs en formation au CDC BTP pendant deux mois (Sany Ayoub et Chraa Soufiane).</t>
        </is>
      </c>
      <c r="F240" s="39" t="inlineStr">
        <is>
          <t>- IS BTP &amp; MC TAMESNA</t>
        </is>
      </c>
      <c r="G240" s="11" t="n"/>
      <c r="H240" s="11" t="n"/>
      <c r="I240" s="11" t="n"/>
      <c r="J240" s="41" t="n"/>
      <c r="K240" s="25">
        <f>HYPERLINK("C:\PA Ressources\PLAN D'ACTION CF AIN AOUDA TAMESNA.xlsx", "Ressources ")</f>
        <v/>
      </c>
    </row>
    <row r="241" ht="75" customHeight="1">
      <c r="A241" s="6" t="inlineStr">
        <is>
          <t>CF AIN AOUDA TAMESNA</t>
        </is>
      </c>
      <c r="B241" s="42" t="inlineStr">
        <is>
          <t>IS BTP &amp; MC TAMESNA</t>
        </is>
      </c>
      <c r="C241" s="11" t="inlineStr">
        <is>
          <t>ARF</t>
        </is>
      </c>
      <c r="D241" s="39" t="inlineStr">
        <is>
          <t>- Formateurs en sous affectation</t>
        </is>
      </c>
      <c r="E241" s="41" t="inlineStr">
        <is>
          <t>-affecter trois nouveaux formateurs après le démarrage de l'année de formation (Seghiouer Amina, Qassam Mohammed et El Helafi Walid).</t>
        </is>
      </c>
      <c r="F241" s="39" t="inlineStr">
        <is>
          <t>- IS BTP &amp; MC TAMESNA</t>
        </is>
      </c>
      <c r="G241" s="11" t="n"/>
      <c r="H241" s="11" t="n"/>
      <c r="I241" s="11" t="n"/>
      <c r="J241" s="41" t="n"/>
      <c r="K241" s="25">
        <f>HYPERLINK("C:\PA Ressources\PLAN D'ACTION CF AIN AOUDA TAMESNA.xlsx", "Ressources ")</f>
        <v/>
      </c>
    </row>
    <row r="242" ht="75" customHeight="1">
      <c r="A242" s="6" t="inlineStr">
        <is>
          <t>CF AIN AOUDA TAMESNA</t>
        </is>
      </c>
      <c r="B242" s="42" t="inlineStr">
        <is>
          <t>IS BTP &amp; MC TAMESNA</t>
        </is>
      </c>
      <c r="C242" s="11" t="inlineStr">
        <is>
          <t>ARF</t>
        </is>
      </c>
      <c r="D242" s="39" t="inlineStr">
        <is>
          <t>- Formateurs en sur  affectation</t>
        </is>
      </c>
      <c r="E242" s="41" t="inlineStr">
        <is>
          <t>Engager Mr NAJJARI Mohammed et CHERRAD Mohamed comme responsables uniques des filières Menuiserie Aluminium et Topographie respectivement</t>
        </is>
      </c>
      <c r="F242" s="39" t="inlineStr">
        <is>
          <t>- IS BTP &amp; MC TAMESNA</t>
        </is>
      </c>
      <c r="G242" s="11" t="n"/>
      <c r="H242" s="11" t="n"/>
      <c r="I242" s="11" t="n"/>
      <c r="J242" s="41" t="inlineStr">
        <is>
          <t>- avec un engagement à faire des heures supplémentaires (&gt;= 30h/semaine) tout au long de l'année de formation.</t>
        </is>
      </c>
      <c r="K242" s="25">
        <f>HYPERLINK("C:\PA Ressources\PLAN D'ACTION CF AIN AOUDA TAMESNA.xlsx", "Ressources ")</f>
        <v/>
      </c>
    </row>
    <row r="243" ht="90" customHeight="1">
      <c r="A243" s="6" t="inlineStr">
        <is>
          <t>CF AIN AOUDA TAMESNA</t>
        </is>
      </c>
      <c r="B243" s="42" t="inlineStr">
        <is>
          <t>IS BTP &amp; MC TAMESNA</t>
        </is>
      </c>
      <c r="C243" s="11" t="inlineStr">
        <is>
          <t>ARF</t>
        </is>
      </c>
      <c r="D243" s="39" t="inlineStr">
        <is>
          <t>- Formateurs en sur  affectation</t>
        </is>
      </c>
      <c r="E243" s="41" t="inlineStr">
        <is>
          <t>-la formatrice Mme Rabi Karima s'engage à compléter les modules partiellement réalisés par Mme Berdouzi Bahija après sa nomination en tant que Directrice du CFPM Skhirat.</t>
        </is>
      </c>
      <c r="F243" s="41" t="inlineStr">
        <is>
          <t>- IS BTP &amp; MC TAMESNA
- CFPM Skhirat</t>
        </is>
      </c>
      <c r="G243" s="11" t="n"/>
      <c r="H243" s="11" t="n"/>
      <c r="I243" s="11" t="n"/>
      <c r="J243" s="42" t="inlineStr">
        <is>
          <t>Le changement d'affectation sur Enote ne doit pas réduire la masse réalisée par le premier formateur, ce qui pourrait exagérer la masse horaire apparente chez le deuxième formateur.</t>
        </is>
      </c>
      <c r="K243" s="25">
        <f>HYPERLINK("C:\PA Ressources\PLAN D'ACTION CF AIN AOUDA TAMESNA.xlsx", "Ressources ")</f>
        <v/>
      </c>
    </row>
    <row r="244" ht="60" customHeight="1">
      <c r="A244" s="6" t="inlineStr">
        <is>
          <t>CF AIN AOUDA TAMESNA</t>
        </is>
      </c>
      <c r="B244" s="42" t="inlineStr">
        <is>
          <t>IS BTP &amp; MC TAMESNA</t>
        </is>
      </c>
      <c r="C244" s="11" t="inlineStr">
        <is>
          <t>ARF</t>
        </is>
      </c>
      <c r="D244" s="41" t="inlineStr">
        <is>
          <t xml:space="preserve">- Formateurs permanents en sous réalisation de la MH potentielle </t>
        </is>
      </c>
      <c r="E244" s="41" t="inlineStr">
        <is>
          <t>-Mobiliser en formation au niveau du CDC BTP pendant deux mois les formateurs Sany Ayoub, Chraa Soufiane et Bouchouata Youssef.</t>
        </is>
      </c>
      <c r="F244" s="41" t="inlineStr">
        <is>
          <t>- IS BTP &amp; MC TAMESNA</t>
        </is>
      </c>
      <c r="G244" s="11" t="n"/>
      <c r="H244" s="11" t="n"/>
      <c r="I244" s="11" t="n"/>
      <c r="J244" s="41" t="inlineStr">
        <is>
          <t>- Pour remédier à cette situation, la cadence hebdomadaire des formateurs concernés est revue en hausse afin combler le  retard constaté.</t>
        </is>
      </c>
      <c r="K244" s="25">
        <f>HYPERLINK("C:\PA Ressources\PLAN D'ACTION CF AIN AOUDA TAMESNA.xlsx", "Ressources ")</f>
        <v/>
      </c>
    </row>
    <row r="245" ht="75" customHeight="1">
      <c r="A245" s="6" t="inlineStr">
        <is>
          <t>CF AIN AOUDA TAMESNA</t>
        </is>
      </c>
      <c r="B245" s="42" t="inlineStr">
        <is>
          <t>IS BTP &amp; MC TAMESNA</t>
        </is>
      </c>
      <c r="C245" s="11" t="inlineStr">
        <is>
          <t>ARF</t>
        </is>
      </c>
      <c r="D245" s="41" t="inlineStr">
        <is>
          <t xml:space="preserve">- Formateurs permanents en sous réalisation de la MH potentielle </t>
        </is>
      </c>
      <c r="E245" s="41" t="inlineStr">
        <is>
          <t xml:space="preserve">-Recruter de nouveaux formateurs après le démarrage de l'année de formation : Seghiouer Amina, Qassam Mohammed et El Helafi Walid. </t>
        </is>
      </c>
      <c r="F245" s="41" t="inlineStr">
        <is>
          <t>- IS BTP &amp; MC TAMESNA</t>
        </is>
      </c>
      <c r="G245" s="11" t="n"/>
      <c r="H245" s="11" t="n"/>
      <c r="I245" s="11" t="n"/>
      <c r="J245" s="41" t="inlineStr">
        <is>
          <t>- Pour remédier à cette situation, la cadence hebdomadaire des formateurs concernés est revue en hausse afin combler le  retard constaté.</t>
        </is>
      </c>
      <c r="K245" s="25">
        <f>HYPERLINK("C:\PA Ressources\PLAN D'ACTION CF AIN AOUDA TAMESNA.xlsx", "Ressources ")</f>
        <v/>
      </c>
    </row>
    <row r="246" ht="120" customHeight="1">
      <c r="A246" s="6" t="inlineStr">
        <is>
          <t>CF AIN AOUDA TAMESNA</t>
        </is>
      </c>
      <c r="B246" s="42" t="inlineStr">
        <is>
          <t>IS BTP &amp; MC TAMESNA</t>
        </is>
      </c>
      <c r="C246" s="11" t="inlineStr">
        <is>
          <t>ARF</t>
        </is>
      </c>
      <c r="D246" s="41" t="inlineStr">
        <is>
          <t xml:space="preserve">- Formateurs permanents en sous réalisation de la MH potentielle </t>
        </is>
      </c>
      <c r="E246" s="41" t="inlineStr">
        <is>
          <t xml:space="preserve">- Dépôts de certificats médicaux pour : Kaabi Bouchra (en plus de sa mobilisation pendant une semaine pour la formation des Formateurs Animateurs  en BTP de certains pays Subsahariens)et Moumni Hasna.
</t>
        </is>
      </c>
      <c r="F246" s="41" t="inlineStr">
        <is>
          <t>- IS BTP &amp; MC TAMESNA</t>
        </is>
      </c>
      <c r="G246" s="11" t="n"/>
      <c r="H246" s="11" t="n"/>
      <c r="I246" s="11" t="n"/>
      <c r="J246" s="41" t="inlineStr">
        <is>
          <t>- Pour remédier à cette situation, la cadence hebdomadaire des formateurs concernés est revue en hausse afin combler le  retard constaté.</t>
        </is>
      </c>
      <c r="K246" s="25">
        <f>HYPERLINK("C:\PA Ressources\PLAN D'ACTION CF AIN AOUDA TAMESNA.xlsx", "Ressources ")</f>
        <v/>
      </c>
    </row>
    <row r="247" ht="15.75" customHeight="1">
      <c r="A247" s="6" t="n"/>
      <c r="B247" s="11" t="n"/>
      <c r="C247" s="11" t="n"/>
      <c r="D247" s="40" t="inlineStr">
        <is>
          <t xml:space="preserve">3. Avancement programme de formation </t>
        </is>
      </c>
      <c r="K247" s="25">
        <f>HYPERLINK("C:\PA Ressources\PLAN D'ACTION CF AIN AOUDA TAMESNA.xlsx", "Ressources ")</f>
        <v/>
      </c>
    </row>
    <row r="248" ht="60" customHeight="1">
      <c r="A248" s="6" t="inlineStr">
        <is>
          <t>CF AIN AOUDA TAMESNA</t>
        </is>
      </c>
      <c r="B248" s="11" t="inlineStr">
        <is>
          <t>CFJ SKHIRAT</t>
        </is>
      </c>
      <c r="C248" s="11" t="inlineStr">
        <is>
          <t>APF</t>
        </is>
      </c>
      <c r="D248" s="39" t="inlineStr">
        <is>
          <t>- Avancement de programmes des groupes</t>
        </is>
      </c>
      <c r="E248" s="41" t="inlineStr">
        <is>
          <t>- Renforcer la masse horaire hebdomadaire des groupes de passage mode alterné.</t>
        </is>
      </c>
      <c r="F248" s="41" t="inlineStr">
        <is>
          <t>- CFJ SKHIRAT</t>
        </is>
      </c>
      <c r="G248" s="11" t="n"/>
      <c r="H248" s="11" t="n"/>
      <c r="I248" s="11" t="n"/>
      <c r="J248" s="11" t="n"/>
      <c r="K248" s="25">
        <f>HYPERLINK("C:\PA Ressources\PLAN D'ACTION CF AIN AOUDA TAMESNA.xlsx", "Ressources ")</f>
        <v/>
      </c>
    </row>
    <row r="249" ht="60" customHeight="1">
      <c r="A249" s="6" t="inlineStr">
        <is>
          <t>CF AIN AOUDA TAMESNA</t>
        </is>
      </c>
      <c r="B249" s="11" t="inlineStr">
        <is>
          <t>CFJ SKHIRAT</t>
        </is>
      </c>
      <c r="C249" s="11" t="inlineStr">
        <is>
          <t>APF</t>
        </is>
      </c>
      <c r="D249" s="39" t="inlineStr">
        <is>
          <t>- Avancement de programmes des groupes</t>
        </is>
      </c>
      <c r="E249" s="41" t="inlineStr">
        <is>
          <t>- Réduire la masse horaire hebdomadaire des groupes de fin de formation.</t>
        </is>
      </c>
      <c r="F249" s="41" t="inlineStr">
        <is>
          <t>- CFJ SKHIRAT</t>
        </is>
      </c>
      <c r="G249" s="11" t="n"/>
      <c r="H249" s="11" t="n"/>
      <c r="I249" s="11" t="n"/>
      <c r="J249" s="11" t="n"/>
      <c r="K249" s="25">
        <f>HYPERLINK("C:\PA Ressources\PLAN D'ACTION CF AIN AOUDA TAMESNA.xlsx", "Ressources ")</f>
        <v/>
      </c>
    </row>
    <row r="250" ht="60" customHeight="1">
      <c r="A250" s="6" t="inlineStr">
        <is>
          <t>CF AIN AOUDA TAMESNA</t>
        </is>
      </c>
      <c r="B250" s="11" t="inlineStr">
        <is>
          <t>CFJ SKHIRAT</t>
        </is>
      </c>
      <c r="C250" s="11" t="inlineStr">
        <is>
          <t>APF</t>
        </is>
      </c>
      <c r="D250" s="39" t="inlineStr">
        <is>
          <t>- Avancement de programmes des groupes</t>
        </is>
      </c>
      <c r="E250" s="41" t="inlineStr">
        <is>
          <t>- Prioriser les groupes de 5ème semestre pour les groupes du mode résidentiel.</t>
        </is>
      </c>
      <c r="F250" s="41" t="inlineStr">
        <is>
          <t>- CFJ SKHIRAT</t>
        </is>
      </c>
      <c r="G250" s="11" t="n"/>
      <c r="H250" s="11" t="n"/>
      <c r="I250" s="11" t="n"/>
      <c r="J250" s="11" t="n"/>
      <c r="K250" s="25">
        <f>HYPERLINK("C:\PA Ressources\PLAN D'ACTION CF AIN AOUDA TAMESNA.xlsx", "Ressources ")</f>
        <v/>
      </c>
    </row>
    <row r="251" ht="60" customHeight="1">
      <c r="A251" s="6" t="inlineStr">
        <is>
          <t>CF AIN AOUDA TAMESNA</t>
        </is>
      </c>
      <c r="B251" s="11" t="inlineStr">
        <is>
          <t>CFJ SKHIRAT</t>
        </is>
      </c>
      <c r="C251" s="11" t="inlineStr">
        <is>
          <t>APF</t>
        </is>
      </c>
      <c r="D251" s="39" t="inlineStr">
        <is>
          <t>- Avancement de programmes des groupes</t>
        </is>
      </c>
      <c r="E251" s="41" t="inlineStr">
        <is>
          <t>- Augmenter la masse horaire hebdomadaire des groupes de 5ème semestre.</t>
        </is>
      </c>
      <c r="F251" s="41" t="inlineStr">
        <is>
          <t>- CFJ SKHIRAT</t>
        </is>
      </c>
      <c r="G251" s="11" t="n"/>
      <c r="H251" s="11" t="n"/>
      <c r="I251" s="11" t="n"/>
      <c r="J251" s="11" t="n"/>
      <c r="K251" s="25">
        <f>HYPERLINK("C:\PA Ressources\PLAN D'ACTION CF AIN AOUDA TAMESNA.xlsx", "Ressources ")</f>
        <v/>
      </c>
    </row>
    <row r="252" ht="60" customHeight="1">
      <c r="A252" s="6" t="inlineStr">
        <is>
          <t>CF AIN AOUDA TAMESNA</t>
        </is>
      </c>
      <c r="B252" s="11" t="inlineStr">
        <is>
          <t>CFJ SKHIRAT</t>
        </is>
      </c>
      <c r="C252" s="11" t="inlineStr">
        <is>
          <t>APF</t>
        </is>
      </c>
      <c r="D252" s="39" t="inlineStr">
        <is>
          <t>- Avancement de programmes des groupes</t>
        </is>
      </c>
      <c r="E252" s="41" t="inlineStr">
        <is>
          <t>-Valider de nouveaux formateurs vacataires.</t>
        </is>
      </c>
      <c r="F252" s="41" t="inlineStr">
        <is>
          <t>- CFJ SKHIRAT</t>
        </is>
      </c>
      <c r="G252" s="11" t="n"/>
      <c r="H252" s="11" t="n"/>
      <c r="I252" s="11" t="n"/>
      <c r="J252" s="11" t="n"/>
      <c r="K252" s="25">
        <f>HYPERLINK("C:\PA Ressources\PLAN D'ACTION CF AIN AOUDA TAMESNA.xlsx", "Ressources ")</f>
        <v/>
      </c>
    </row>
    <row r="253" ht="60" customHeight="1">
      <c r="A253" s="6" t="inlineStr">
        <is>
          <t>CF AIN AOUDA TAMESNA</t>
        </is>
      </c>
      <c r="B253" s="11" t="inlineStr">
        <is>
          <t>CFJ SKHIRAT</t>
        </is>
      </c>
      <c r="C253" s="11" t="inlineStr">
        <is>
          <t>APF</t>
        </is>
      </c>
      <c r="D253" s="39" t="inlineStr">
        <is>
          <t>- Avancement de programmes des groupes</t>
        </is>
      </c>
      <c r="E253" s="41" t="inlineStr">
        <is>
          <t>-Achèvement des groupes de 5ème semestre.</t>
        </is>
      </c>
      <c r="F253" s="41" t="inlineStr">
        <is>
          <t>- CFJ SKHIRAT</t>
        </is>
      </c>
      <c r="G253" s="11" t="n"/>
      <c r="H253" s="11" t="n"/>
      <c r="I253" s="11" t="n"/>
      <c r="J253" s="11" t="n"/>
      <c r="K253" s="25">
        <f>HYPERLINK("C:\PA Ressources\PLAN D'ACTION CF AIN AOUDA TAMESNA.xlsx", "Ressources ")</f>
        <v/>
      </c>
    </row>
    <row r="254" ht="60" customHeight="1">
      <c r="A254" s="6" t="inlineStr">
        <is>
          <t>CF AIN AOUDA TAMESNA</t>
        </is>
      </c>
      <c r="B254" s="11" t="inlineStr">
        <is>
          <t>CFPM SKHIRAT</t>
        </is>
      </c>
      <c r="C254" s="11" t="inlineStr">
        <is>
          <t>APF</t>
        </is>
      </c>
      <c r="D254" s="39" t="inlineStr">
        <is>
          <t>- Avancement de programmes des groupes</t>
        </is>
      </c>
      <c r="E254" s="41" t="inlineStr">
        <is>
          <t>- Renforcer la masse horaire hebdomadaire des groupes de passage mode alterné.</t>
        </is>
      </c>
      <c r="F254" s="41" t="inlineStr">
        <is>
          <t>- CFPM SKHIRAT</t>
        </is>
      </c>
      <c r="G254" s="11" t="n"/>
      <c r="H254" s="11" t="n"/>
      <c r="I254" s="11" t="n"/>
      <c r="J254" s="11" t="n"/>
      <c r="K254" s="25">
        <f>HYPERLINK("C:\PA Ressources\PLAN D'ACTION CF AIN AOUDA TAMESNA.xlsx", "Ressources ")</f>
        <v/>
      </c>
    </row>
    <row r="255" ht="60" customHeight="1">
      <c r="A255" s="6" t="inlineStr">
        <is>
          <t>CF AIN AOUDA TAMESNA</t>
        </is>
      </c>
      <c r="B255" s="11" t="inlineStr">
        <is>
          <t>CFPM SKHIRAT</t>
        </is>
      </c>
      <c r="C255" s="11" t="inlineStr">
        <is>
          <t>APF</t>
        </is>
      </c>
      <c r="D255" s="39" t="inlineStr">
        <is>
          <t>- Avancement de programmes des groupes</t>
        </is>
      </c>
      <c r="E255" s="41" t="inlineStr">
        <is>
          <t>- Réduire la masse horaire hebdomadaire des groupes de fin de formation.</t>
        </is>
      </c>
      <c r="F255" s="41" t="inlineStr">
        <is>
          <t>- CFPM SKHIRAT</t>
        </is>
      </c>
      <c r="G255" s="11" t="n"/>
      <c r="H255" s="11" t="n"/>
      <c r="I255" s="11" t="n"/>
      <c r="J255" s="11" t="n"/>
      <c r="K255" s="25">
        <f>HYPERLINK("C:\PA Ressources\PLAN D'ACTION CF AIN AOUDA TAMESNA.xlsx", "Ressources ")</f>
        <v/>
      </c>
    </row>
    <row r="256" ht="60" customHeight="1">
      <c r="A256" s="6" t="inlineStr">
        <is>
          <t>CF AIN AOUDA TAMESNA</t>
        </is>
      </c>
      <c r="B256" s="11" t="inlineStr">
        <is>
          <t>CFPM SKHIRAT</t>
        </is>
      </c>
      <c r="C256" s="11" t="inlineStr">
        <is>
          <t>APF</t>
        </is>
      </c>
      <c r="D256" s="39" t="inlineStr">
        <is>
          <t>- Avancement de programmes des groupes</t>
        </is>
      </c>
      <c r="E256" s="41" t="inlineStr">
        <is>
          <t>- Prioriser les groupes de 5ème semestre pour les groupes du mode résidentiel.</t>
        </is>
      </c>
      <c r="F256" s="41" t="inlineStr">
        <is>
          <t>- CFPM SKHIRAT</t>
        </is>
      </c>
      <c r="G256" s="11" t="n"/>
      <c r="H256" s="11" t="n"/>
      <c r="I256" s="11" t="n"/>
      <c r="J256" s="11" t="n"/>
      <c r="K256" s="25">
        <f>HYPERLINK("C:\PA Ressources\PLAN D'ACTION CF AIN AOUDA TAMESNA.xlsx", "Ressources ")</f>
        <v/>
      </c>
    </row>
    <row r="257" ht="60" customHeight="1">
      <c r="A257" s="6" t="inlineStr">
        <is>
          <t>CF AIN AOUDA TAMESNA</t>
        </is>
      </c>
      <c r="B257" s="11" t="inlineStr">
        <is>
          <t>CFPM SKHIRAT</t>
        </is>
      </c>
      <c r="C257" s="11" t="inlineStr">
        <is>
          <t>APF</t>
        </is>
      </c>
      <c r="D257" s="39" t="inlineStr">
        <is>
          <t>- Avancement de programmes des groupes</t>
        </is>
      </c>
      <c r="E257" s="41" t="inlineStr">
        <is>
          <t>- Augmenter la masse horaire hebdomadaire des groupes de 5ème semestre.</t>
        </is>
      </c>
      <c r="F257" s="41" t="inlineStr">
        <is>
          <t>- CFPM SKHIRAT</t>
        </is>
      </c>
      <c r="G257" s="11" t="n"/>
      <c r="H257" s="11" t="n"/>
      <c r="I257" s="11" t="n"/>
      <c r="J257" s="11" t="n"/>
      <c r="K257" s="25">
        <f>HYPERLINK("C:\PA Ressources\PLAN D'ACTION CF AIN AOUDA TAMESNA.xlsx", "Ressources ")</f>
        <v/>
      </c>
    </row>
    <row r="258" ht="60" customHeight="1">
      <c r="A258" s="6" t="inlineStr">
        <is>
          <t>CF AIN AOUDA TAMESNA</t>
        </is>
      </c>
      <c r="B258" s="11" t="inlineStr">
        <is>
          <t>CFPM SKHIRAT</t>
        </is>
      </c>
      <c r="C258" s="11" t="inlineStr">
        <is>
          <t>APF</t>
        </is>
      </c>
      <c r="D258" s="39" t="inlineStr">
        <is>
          <t>- Avancement de programmes des groupes</t>
        </is>
      </c>
      <c r="E258" s="41" t="inlineStr">
        <is>
          <t>-Valider de nouveaux formateurs vacataires.</t>
        </is>
      </c>
      <c r="F258" s="41" t="inlineStr">
        <is>
          <t>- CFPM SKHIRAT</t>
        </is>
      </c>
      <c r="G258" s="11" t="n"/>
      <c r="H258" s="11" t="n"/>
      <c r="I258" s="11" t="n"/>
      <c r="J258" s="11" t="n"/>
      <c r="K258" s="25">
        <f>HYPERLINK("C:\PA Ressources\PLAN D'ACTION CF AIN AOUDA TAMESNA.xlsx", "Ressources ")</f>
        <v/>
      </c>
    </row>
    <row r="259" ht="60" customHeight="1">
      <c r="A259" s="6" t="inlineStr">
        <is>
          <t>CF AIN AOUDA TAMESNA</t>
        </is>
      </c>
      <c r="B259" s="11" t="inlineStr">
        <is>
          <t>CFPM SKHIRAT</t>
        </is>
      </c>
      <c r="C259" s="11" t="inlineStr">
        <is>
          <t>APF</t>
        </is>
      </c>
      <c r="D259" s="39" t="inlineStr">
        <is>
          <t>- Avancement de programmes des groupes</t>
        </is>
      </c>
      <c r="E259" s="41" t="inlineStr">
        <is>
          <t>- Achèvement des groupes de 5ème semestre.</t>
        </is>
      </c>
      <c r="F259" s="41" t="inlineStr">
        <is>
          <t>- CFPM SKHIRAT</t>
        </is>
      </c>
      <c r="G259" s="11" t="n"/>
      <c r="H259" s="11" t="n"/>
      <c r="I259" s="11" t="n"/>
      <c r="J259" s="11" t="n"/>
      <c r="K259" s="25">
        <f>HYPERLINK("C:\PA Ressources\PLAN D'ACTION CF AIN AOUDA TAMESNA.xlsx", "Ressources ")</f>
        <v/>
      </c>
    </row>
    <row r="260" ht="105" customHeight="1">
      <c r="A260" s="6" t="inlineStr">
        <is>
          <t>CF AIN AOUDA TAMESNA</t>
        </is>
      </c>
      <c r="B260" s="42" t="inlineStr">
        <is>
          <t>IS BTP &amp; MC TAMESNA</t>
        </is>
      </c>
      <c r="C260" s="11" t="inlineStr">
        <is>
          <t>APF</t>
        </is>
      </c>
      <c r="D260" s="39" t="inlineStr">
        <is>
          <t>- Avancement de programmes des groupes</t>
        </is>
      </c>
      <c r="E260" s="41" t="inlineStr">
        <is>
          <t>- Le retard constaté chez les 1A est dû à la priorisation des groupes 2A pour pouvoir les libérer en stage de FF pendant le mois de Mai; l'avancement des groupes 1A sera rattrapé  pendant les mois de Mai et Juin</t>
        </is>
      </c>
      <c r="F260" s="41" t="inlineStr">
        <is>
          <t>- IS BTP &amp; MC TAMESNA</t>
        </is>
      </c>
      <c r="G260" s="11" t="n"/>
      <c r="H260" s="11" t="n"/>
      <c r="I260" s="11" t="n"/>
      <c r="J260" s="11" t="n"/>
      <c r="K260" s="25">
        <f>HYPERLINK("C:\PA Ressources\PLAN D'ACTION CF AIN AOUDA TAMESNA.xlsx", "Ressources ")</f>
        <v/>
      </c>
    </row>
    <row r="261" ht="75" customHeight="1">
      <c r="A261" s="6" t="inlineStr">
        <is>
          <t>CF AIN AOUDA TAMESNA</t>
        </is>
      </c>
      <c r="B261" s="11" t="inlineStr">
        <is>
          <t>ISTA AIN AOUDA</t>
        </is>
      </c>
      <c r="C261" s="11" t="inlineStr">
        <is>
          <t>APF</t>
        </is>
      </c>
      <c r="D261" s="39" t="inlineStr">
        <is>
          <t>- Avancement de programmes des groupes</t>
        </is>
      </c>
      <c r="E261" s="41" t="inlineStr">
        <is>
          <t>-Renforcer la masse horaire hebdomadaire des groupes de passage en mode alterné et réduire celle des groupes de fin de formation</t>
        </is>
      </c>
      <c r="F261" s="41" t="inlineStr">
        <is>
          <t>- ISTA AIN AOUDA</t>
        </is>
      </c>
      <c r="G261" s="11" t="n"/>
      <c r="H261" s="11" t="n"/>
      <c r="I261" s="11" t="n"/>
      <c r="J261" s="41" t="inlineStr">
        <is>
          <t>-puisque les groupes en question sont pris en charge par les mêmes formateurs</t>
        </is>
      </c>
      <c r="K261" s="25">
        <f>HYPERLINK("C:\PA Ressources\PLAN D'ACTION CF AIN AOUDA TAMESNA.xlsx", "Ressources ")</f>
        <v/>
      </c>
    </row>
    <row r="262" ht="60" customHeight="1">
      <c r="A262" s="6" t="inlineStr">
        <is>
          <t>CF AIN AOUDA TAMESNA</t>
        </is>
      </c>
      <c r="B262" s="11" t="inlineStr">
        <is>
          <t>ISTA AIN AOUDA</t>
        </is>
      </c>
      <c r="C262" s="11" t="inlineStr">
        <is>
          <t>APF</t>
        </is>
      </c>
      <c r="D262" s="39" t="inlineStr">
        <is>
          <t>- Avancement de programmes des groupes</t>
        </is>
      </c>
      <c r="E262" s="41" t="inlineStr">
        <is>
          <t>- ajuster la priorisation des groupes de 5ème semestre pour compenser le petit retard accusé.</t>
        </is>
      </c>
      <c r="F262" s="41" t="inlineStr">
        <is>
          <t>- ISTA AIN AOUDA</t>
        </is>
      </c>
      <c r="G262" s="11" t="n"/>
      <c r="H262" s="11" t="n"/>
      <c r="I262" s="11" t="n"/>
      <c r="J262" s="41" t="inlineStr">
        <is>
          <t>- Pour les groupes du mode résidentiel</t>
        </is>
      </c>
      <c r="K262" s="25">
        <f>HYPERLINK("C:\PA Ressources\PLAN D'ACTION CF AIN AOUDA TAMESNA.xlsx", "Ressources ")</f>
        <v/>
      </c>
    </row>
    <row r="263" ht="60" customHeight="1">
      <c r="A263" s="6" t="inlineStr">
        <is>
          <t>CF AIN AOUDA TAMESNA</t>
        </is>
      </c>
      <c r="B263" s="11" t="inlineStr">
        <is>
          <t>ISTA AIN AOUDA</t>
        </is>
      </c>
      <c r="C263" s="11" t="inlineStr">
        <is>
          <t>APF</t>
        </is>
      </c>
      <c r="D263" s="39" t="inlineStr">
        <is>
          <t>- Avancement de programmes des groupes</t>
        </is>
      </c>
      <c r="E263" s="41" t="inlineStr">
        <is>
          <t>- ajuster la priorisation des groupes de 5ème semestre pour compenser le petit retard accusé</t>
        </is>
      </c>
      <c r="F263" s="41" t="inlineStr">
        <is>
          <t>- ISTA AIN AOUDA</t>
        </is>
      </c>
      <c r="G263" s="11" t="n"/>
      <c r="H263" s="11" t="n"/>
      <c r="I263" s="11" t="n"/>
      <c r="J263" s="11" t="n"/>
      <c r="K263" s="25">
        <f>HYPERLINK("C:\PA Ressources\PLAN D'ACTION CF AIN AOUDA TAMESNA.xlsx", "Ressources ")</f>
        <v/>
      </c>
    </row>
    <row r="264" ht="90" customHeight="1">
      <c r="A264" s="6" t="inlineStr">
        <is>
          <t>CF AIN AOUDA TAMESNA</t>
        </is>
      </c>
      <c r="B264" s="11" t="inlineStr">
        <is>
          <t>ISTA AIN AOUDA</t>
        </is>
      </c>
      <c r="C264" s="11" t="inlineStr">
        <is>
          <t>APF</t>
        </is>
      </c>
      <c r="D264" s="39" t="inlineStr">
        <is>
          <t>- Avancement de programmes des groupes</t>
        </is>
      </c>
      <c r="E264" s="41" t="inlineStr">
        <is>
          <t>- Augmenter la masse horaire hebdomadaire des groupes en question suite à la validation de nouveaux formateurs vacataires et à l'achèvement des groupes de 5ème semestre.</t>
        </is>
      </c>
      <c r="F264" s="41" t="inlineStr">
        <is>
          <t>- ISTA AIN AOUDA</t>
        </is>
      </c>
      <c r="G264" s="11" t="n"/>
      <c r="H264" s="11" t="n"/>
      <c r="I264" s="11" t="n"/>
      <c r="J264" s="11" t="n"/>
      <c r="K264" s="25">
        <f>HYPERLINK("C:\PA Ressources\PLAN D'ACTION CF AIN AOUDA TAMESNA.xlsx", "Ressources ")</f>
        <v/>
      </c>
    </row>
    <row r="265">
      <c r="A265" t="inlineStr">
        <is>
          <t>CF SALE I</t>
        </is>
      </c>
      <c r="B265" t="inlineStr">
        <is>
          <t>ISTA SALA ALJADIA</t>
        </is>
      </c>
      <c r="C265" t="inlineStr">
        <is>
          <t>Affectation et réalisation des formateurs</t>
        </is>
      </c>
      <c r="D265" t="inlineStr">
        <is>
          <t>hjvefevhcehv</t>
        </is>
      </c>
      <c r="E265" t="inlineStr">
        <is>
          <t>mnhgsecveciwuehcuwyeguyecheuceocgeuychauey</t>
        </is>
      </c>
      <c r="F265" t="inlineStr">
        <is>
          <t>Priorité</t>
        </is>
      </c>
      <c r="G265" t="inlineStr">
        <is>
          <t>3/7/24</t>
        </is>
      </c>
      <c r="H265" t="inlineStr">
        <is>
          <t>Date de Fin</t>
        </is>
      </c>
      <c r="I265" t="inlineStr">
        <is>
          <t>ucwgebfhweucwiecew</t>
        </is>
      </c>
    </row>
    <row r="266">
      <c r="A266" t="inlineStr">
        <is>
          <t>CF SALE I</t>
        </is>
      </c>
      <c r="B266" t="inlineStr">
        <is>
          <t>ISTA SALA ALJADIA</t>
        </is>
      </c>
      <c r="C266" t="inlineStr">
        <is>
          <t>Affectation et réalisation des formateurs</t>
        </is>
      </c>
      <c r="D266" t="inlineStr">
        <is>
          <t>hjvefevhcehv</t>
        </is>
      </c>
      <c r="E266" t="inlineStr">
        <is>
          <t>mnhgsecveciwuehcuwyeguyecheuceocgeuychauey</t>
        </is>
      </c>
      <c r="F266" t="inlineStr">
        <is>
          <t>Priorité</t>
        </is>
      </c>
      <c r="G266" t="inlineStr">
        <is>
          <t>3/7/24</t>
        </is>
      </c>
      <c r="H266" t="inlineStr">
        <is>
          <t>Date de Fin</t>
        </is>
      </c>
      <c r="I266" t="inlineStr">
        <is>
          <t>ucwgebfhweucwiecew</t>
        </is>
      </c>
      <c r="J266" t="inlineStr"/>
    </row>
  </sheetData>
  <mergeCells count="14">
    <mergeCell ref="D216:J216"/>
    <mergeCell ref="D184:J184"/>
    <mergeCell ref="D217:J217"/>
    <mergeCell ref="D228:J228"/>
    <mergeCell ref="D180:J180"/>
    <mergeCell ref="D189:J189"/>
    <mergeCell ref="D197:J197"/>
    <mergeCell ref="D188:K188"/>
    <mergeCell ref="D161:J161"/>
    <mergeCell ref="D172:J172"/>
    <mergeCell ref="D247:J247"/>
    <mergeCell ref="D142:J142"/>
    <mergeCell ref="K136:K153"/>
    <mergeCell ref="D212:J212"/>
  </mergeCells>
  <conditionalFormatting sqref="H152:H160 H162:H171 H173:H179 H181:H183 H185:H187 H190:H191 H207:H211 H214 H218:H221 H224:H227 H229:H232 H236:H246 H248:H264">
    <cfRule type="expression" priority="10" dxfId="0">
      <formula>"' =F12=""En cours"" '"</formula>
    </cfRule>
  </conditionalFormatting>
  <conditionalFormatting sqref="H1">
    <cfRule type="expression" priority="9" dxfId="0">
      <formula>"' =F12=""En cours"" '"</formula>
    </cfRule>
  </conditionalFormatting>
  <conditionalFormatting sqref="H192:H193">
    <cfRule type="expression" priority="8" dxfId="0">
      <formula>"' =F12=""En cours"" '"</formula>
    </cfRule>
  </conditionalFormatting>
  <conditionalFormatting sqref="H200:H206">
    <cfRule type="expression" priority="7" dxfId="0">
      <formula>"' =F12=""En cours"" '"</formula>
    </cfRule>
  </conditionalFormatting>
  <conditionalFormatting sqref="H215">
    <cfRule type="expression" priority="6" dxfId="0">
      <formula>"' =F12=""En cours"" '"</formula>
    </cfRule>
  </conditionalFormatting>
  <conditionalFormatting sqref="H222:H223">
    <cfRule type="expression" priority="5" dxfId="0">
      <formula>"' =F12=""En cours"" '"</formula>
    </cfRule>
  </conditionalFormatting>
  <conditionalFormatting sqref="H194:H196">
    <cfRule type="expression" priority="4" dxfId="0">
      <formula>"' =F12=""En cours"" '"</formula>
    </cfRule>
  </conditionalFormatting>
  <conditionalFormatting sqref="H198:H199">
    <cfRule type="expression" priority="3" dxfId="0">
      <formula>"' =F12=""En cours"" '"</formula>
    </cfRule>
  </conditionalFormatting>
  <conditionalFormatting sqref="H213">
    <cfRule type="expression" priority="2" dxfId="0">
      <formula>"' =F12=""En cours"" '"</formula>
    </cfRule>
  </conditionalFormatting>
  <conditionalFormatting sqref="H233:H235">
    <cfRule type="expression" priority="1" dxfId="0">
      <formula>"' =F12=""En cours"" '"</formula>
    </cfRule>
  </conditionalFormatting>
  <dataValidations count="1">
    <dataValidation sqref="A1:A193 A194:B194 A195:A264 B195:B196" showDropDown="0" showInputMessage="1" showErrorMessage="1" allowBlank="1" type="list">
      <formula1>$A:$A</formula1>
    </dataValidation>
  </dataValidation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2024-06-05T17:36:39Z</dcterms:modified>
  <cp:lastModifiedBy>Nasser</cp:lastModifiedBy>
</cp:coreProperties>
</file>