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32" i="1" l="1"/>
  <c r="A31" i="1"/>
  <c r="B31" i="1" s="1"/>
  <c r="D13" i="1" l="1"/>
  <c r="C13" i="1"/>
  <c r="B13" i="1"/>
  <c r="F10" i="1" l="1"/>
  <c r="D9" i="1"/>
  <c r="D10" i="1" s="1"/>
  <c r="D8" i="1"/>
  <c r="D7" i="1"/>
  <c r="B3" i="1"/>
  <c r="F11" i="1"/>
  <c r="D11" i="1" l="1"/>
</calcChain>
</file>

<file path=xl/sharedStrings.xml><?xml version="1.0" encoding="utf-8"?>
<sst xmlns="http://schemas.openxmlformats.org/spreadsheetml/2006/main" count="17" uniqueCount="12">
  <si>
    <t>R108C60a</t>
  </si>
  <si>
    <t>R108C60b</t>
  </si>
  <si>
    <t>R108C60c</t>
  </si>
  <si>
    <t>R108C60d</t>
  </si>
  <si>
    <t>R108C60e</t>
  </si>
  <si>
    <t>NAc/Ac</t>
  </si>
  <si>
    <t>NAv</t>
  </si>
  <si>
    <t>NAc, calculated</t>
  </si>
  <si>
    <t>Mean</t>
  </si>
  <si>
    <t>STD</t>
  </si>
  <si>
    <t>Number of Alveoli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</si>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</sst>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8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5" xfId="0" applyBorder="1"/>
    <xf numFmtId="1" fontId="0" fillId="0" borderId="5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abSelected="1" workbookViewId="0">
      <selection activeCell="F7" sqref="F7"/>
    </sheetView>
  </sheetViews>
  <sheetFormatPr baseColWidth="10" defaultRowHeight="15" x14ac:dyDescent="0.25"/>
  <cols>
    <col min="1" max="1" width="11.42578125" customWidth="1"/>
    <col min="5" max="5" width="3.42578125" customWidth="1"/>
  </cols>
  <sheetData>
    <row r="2" spans="1:6" x14ac:dyDescent="0.25">
      <c r="A2" s="1">
        <v>50602138.240743026</v>
      </c>
    </row>
    <row r="3" spans="1:6" x14ac:dyDescent="0.25">
      <c r="A3" s="2">
        <v>8470</v>
      </c>
      <c r="B3">
        <f>A2/A3</f>
        <v>5974.278422755965</v>
      </c>
    </row>
    <row r="5" spans="1:6" x14ac:dyDescent="0.25">
      <c r="A5" s="9" t="s">
        <v>10</v>
      </c>
      <c r="B5" s="10"/>
      <c r="C5" s="10"/>
      <c r="D5" s="11"/>
      <c r="E5" s="4"/>
      <c r="F5" s="8" t="s">
        <v>11</v>
      </c>
    </row>
    <row r="6" spans="1:6" x14ac:dyDescent="0.25">
      <c r="B6" t="s">
        <v>6</v>
      </c>
      <c r="C6" t="s">
        <v>5</v>
      </c>
      <c r="D6" t="s">
        <v>7</v>
      </c>
    </row>
    <row r="7" spans="1:6" x14ac:dyDescent="0.25">
      <c r="A7" t="s">
        <v>1</v>
      </c>
      <c r="B7" s="5">
        <v>39373856.331197627</v>
      </c>
      <c r="C7">
        <v>6505</v>
      </c>
      <c r="D7" s="3">
        <f>B7/C7</f>
        <v>6052.8603122517488</v>
      </c>
      <c r="F7" s="3">
        <v>9191</v>
      </c>
    </row>
    <row r="8" spans="1:6" x14ac:dyDescent="0.25">
      <c r="A8" t="s">
        <v>3</v>
      </c>
      <c r="B8" s="5">
        <v>56599446.744570524</v>
      </c>
      <c r="C8">
        <v>9330</v>
      </c>
      <c r="D8" s="3">
        <f t="shared" ref="D8:D9" si="0">B8/C8</f>
        <v>6066.3930058489304</v>
      </c>
      <c r="F8" s="3">
        <v>5257</v>
      </c>
    </row>
    <row r="9" spans="1:6" x14ac:dyDescent="0.25">
      <c r="A9" t="s">
        <v>4</v>
      </c>
      <c r="B9" s="5">
        <v>54728409.584730178</v>
      </c>
      <c r="C9">
        <v>12750</v>
      </c>
      <c r="D9" s="3">
        <f t="shared" si="0"/>
        <v>4292.4242811553077</v>
      </c>
      <c r="F9" s="3">
        <v>4845</v>
      </c>
    </row>
    <row r="10" spans="1:6" ht="15.75" thickBot="1" x14ac:dyDescent="0.3">
      <c r="A10" s="6"/>
      <c r="B10" s="6"/>
      <c r="C10" s="6" t="s">
        <v>8</v>
      </c>
      <c r="D10" s="7">
        <f>SUM(D7:D9)/3</f>
        <v>5470.5591997519959</v>
      </c>
      <c r="E10" s="6"/>
      <c r="F10" s="7">
        <f>SUM(F7:F9)/3</f>
        <v>6431</v>
      </c>
    </row>
    <row r="11" spans="1:6" ht="15.75" thickTop="1" x14ac:dyDescent="0.25">
      <c r="C11" t="s">
        <v>9</v>
      </c>
      <c r="D11" s="3">
        <f>STDEV(D8:D9,D7)</f>
        <v>1020.3172047268565</v>
      </c>
      <c r="F11" s="3">
        <f>STDEV(F7:F9)</f>
        <v>2399.0906610630618</v>
      </c>
    </row>
    <row r="12" spans="1:6" x14ac:dyDescent="0.25">
      <c r="D12" s="3"/>
      <c r="F12" s="3"/>
    </row>
    <row r="13" spans="1:6" x14ac:dyDescent="0.25">
      <c r="A13" t="s">
        <v>8</v>
      </c>
      <c r="B13" s="3">
        <f>AVERAGE(B7:B9)</f>
        <v>50233904.22016611</v>
      </c>
      <c r="C13" s="3">
        <f>AVERAGE(C7:C9)</f>
        <v>9528.3333333333339</v>
      </c>
      <c r="D13" s="3">
        <f>B13/C13</f>
        <v>5272.0557166520312</v>
      </c>
      <c r="F13" s="3"/>
    </row>
    <row r="21" spans="1:3" x14ac:dyDescent="0.25">
      <c r="B21" t="s">
        <v>6</v>
      </c>
    </row>
    <row r="22" spans="1:3" x14ac:dyDescent="0.25">
      <c r="A22" t="s">
        <v>0</v>
      </c>
      <c r="B22" s="5">
        <v>48208490.389303394</v>
      </c>
    </row>
    <row r="23" spans="1:3" x14ac:dyDescent="0.25">
      <c r="A23" t="s">
        <v>1</v>
      </c>
      <c r="B23" s="5">
        <v>39373856.331197627</v>
      </c>
    </row>
    <row r="24" spans="1:3" x14ac:dyDescent="0.25">
      <c r="A24" t="s">
        <v>2</v>
      </c>
      <c r="B24" s="5">
        <v>54100488.153913386</v>
      </c>
    </row>
    <row r="25" spans="1:3" x14ac:dyDescent="0.25">
      <c r="A25" t="s">
        <v>3</v>
      </c>
      <c r="B25" s="5">
        <v>56599446.744570524</v>
      </c>
    </row>
    <row r="26" spans="1:3" x14ac:dyDescent="0.25">
      <c r="A26" t="s">
        <v>4</v>
      </c>
      <c r="B26" s="5">
        <v>54728409.584730178</v>
      </c>
    </row>
    <row r="30" spans="1:3" x14ac:dyDescent="0.25">
      <c r="A30" s="1">
        <v>450000000</v>
      </c>
      <c r="B30" s="1"/>
      <c r="C30" s="1"/>
    </row>
    <row r="31" spans="1:3" x14ac:dyDescent="0.25">
      <c r="A31" s="1">
        <f>POWER(2,23)</f>
        <v>8388608</v>
      </c>
      <c r="B31" s="1">
        <f>A30/A31</f>
        <v>53.644180297851563</v>
      </c>
      <c r="C31" s="1"/>
    </row>
    <row r="32" spans="1:3" x14ac:dyDescent="0.25">
      <c r="A32" s="1">
        <v>8500</v>
      </c>
      <c r="B32" s="1">
        <f>A30/A32</f>
        <v>52941.176470588238</v>
      </c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</sheetData>
  <mergeCells count="1">
    <mergeCell ref="A5:D5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Schittny, Johannes (ANA)</dc:creator>
  <cp:lastModifiedBy>Schittny, Johannes (ANA)</cp:lastModifiedBy>
  <dcterms:created xsi:type="dcterms:W3CDTF">2013-01-06T21:25:58Z</dcterms:created>
  <dcterms:modified xsi:type="dcterms:W3CDTF">2013-02-01T14:54:23Z</dcterms:modified>
</cp:coreProperties>
</file>