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biba/Documents/Project/"/>
    </mc:Choice>
  </mc:AlternateContent>
  <xr:revisionPtr revIDLastSave="0" documentId="13_ncr:1_{29521BD3-EC36-8F4D-B623-2267A9F2815F}" xr6:coauthVersionLast="47" xr6:coauthVersionMax="47" xr10:uidLastSave="{00000000-0000-0000-0000-000000000000}"/>
  <bookViews>
    <workbookView xWindow="0" yWindow="500" windowWidth="28800" windowHeight="16200" xr2:uid="{07ADDB49-B938-B846-A638-650746D61F27}"/>
  </bookViews>
  <sheets>
    <sheet name="Sheet1" sheetId="1" r:id="rId1"/>
  </sheets>
  <definedNames>
    <definedName name="_xlchart.v1.0" hidden="1">Sheet1!$A$4:$A$24</definedName>
    <definedName name="_xlchart.v1.1" hidden="1">Sheet1!$E$4:$E$24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E30" i="1"/>
  <c r="F30" i="1"/>
  <c r="H30" i="1"/>
  <c r="I30" i="1"/>
  <c r="J30" i="1"/>
  <c r="K30" i="1"/>
  <c r="D29" i="1"/>
  <c r="E29" i="1"/>
  <c r="F29" i="1"/>
  <c r="H29" i="1"/>
  <c r="I29" i="1"/>
  <c r="J29" i="1"/>
  <c r="K29" i="1"/>
  <c r="D28" i="1"/>
  <c r="E28" i="1"/>
  <c r="F28" i="1"/>
  <c r="H28" i="1"/>
  <c r="I28" i="1"/>
  <c r="J28" i="1"/>
  <c r="K28" i="1"/>
  <c r="C30" i="1"/>
  <c r="C29" i="1"/>
  <c r="C28" i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/>
  <c r="M12" i="1" a="1"/>
  <c r="M12" i="1"/>
  <c r="M14" i="1" a="1"/>
  <c r="M14" i="1"/>
  <c r="M15" i="1" a="1"/>
  <c r="M15" i="1"/>
  <c r="M16" i="1" a="1"/>
  <c r="M16" i="1"/>
  <c r="M17" i="1" a="1"/>
  <c r="M17" i="1" s="1"/>
  <c r="M18" i="1" a="1"/>
  <c r="M18" i="1"/>
  <c r="M19" i="1" a="1"/>
  <c r="M19" i="1"/>
  <c r="M20" i="1" a="1"/>
  <c r="M20" i="1"/>
  <c r="M21" i="1" a="1"/>
  <c r="M21" i="1" s="1"/>
  <c r="M22" i="1" a="1"/>
  <c r="M22" i="1"/>
  <c r="M23" i="1" a="1"/>
  <c r="M23" i="1"/>
  <c r="M24" i="1" a="1"/>
  <c r="M24" i="1"/>
  <c r="M4" i="1" a="1"/>
  <c r="M4" i="1" s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4" i="1"/>
  <c r="E5" i="1"/>
  <c r="E6" i="1"/>
  <c r="E7" i="1"/>
  <c r="E8" i="1"/>
  <c r="E9" i="1"/>
  <c r="E10" i="1"/>
  <c r="E11" i="1"/>
  <c r="E12" i="1"/>
  <c r="E13" i="1"/>
  <c r="J13" i="1" s="1"/>
  <c r="M13" i="1" s="1" a="1"/>
  <c r="M13" i="1" s="1"/>
  <c r="E14" i="1"/>
  <c r="E15" i="1"/>
  <c r="E16" i="1"/>
  <c r="E17" i="1"/>
  <c r="E18" i="1"/>
  <c r="E19" i="1"/>
  <c r="E20" i="1"/>
  <c r="E21" i="1"/>
  <c r="E22" i="1"/>
  <c r="E23" i="1"/>
  <c r="E24" i="1"/>
  <c r="E4" i="1"/>
  <c r="D14" i="1"/>
  <c r="D15" i="1"/>
  <c r="D16" i="1"/>
  <c r="D17" i="1"/>
  <c r="D18" i="1"/>
  <c r="D19" i="1"/>
  <c r="D21" i="1"/>
  <c r="D22" i="1"/>
  <c r="D23" i="1"/>
  <c r="D24" i="1"/>
  <c r="D12" i="1"/>
  <c r="D5" i="1"/>
  <c r="D6" i="1"/>
  <c r="D7" i="1"/>
  <c r="D8" i="1"/>
  <c r="D9" i="1"/>
  <c r="D10" i="1"/>
  <c r="D11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<sst xmlns="http://schemas.openxmlformats.org/spreadsheetml/2006/main" count="59" uniqueCount="35">
  <si>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Last Name</t>
  </si>
  <si>
    <t>Ali</t>
  </si>
  <si>
    <t>Abdallah</t>
  </si>
  <si>
    <t>Ahmed </t>
  </si>
  <si>
    <t>Abdelrahman</t>
  </si>
  <si>
    <t>Hassan</t>
  </si>
  <si>
    <t>Mostafa</t>
  </si>
  <si>
    <t>Alaa</t>
  </si>
  <si>
    <t>Ibrahim</t>
  </si>
  <si>
    <t>Amr</t>
  </si>
  <si>
    <t>Hussein</t>
  </si>
  <si>
    <t>Eslam</t>
  </si>
  <si>
    <t>Naser</t>
  </si>
  <si>
    <t>Fathy</t>
  </si>
  <si>
    <t>Salama</t>
  </si>
  <si>
    <t>Mohamed</t>
  </si>
  <si>
    <t>Magdy</t>
  </si>
  <si>
    <t>Mohasen</t>
  </si>
  <si>
    <t>Mahmoud</t>
  </si>
  <si>
    <t>Osama</t>
  </si>
  <si>
    <t>Nabil</t>
  </si>
  <si>
    <t>Yousef</t>
  </si>
  <si>
    <t>First  Name</t>
  </si>
  <si>
    <t>Gradebook</t>
  </si>
  <si>
    <t>Points possible</t>
  </si>
  <si>
    <t>Safety Test</t>
  </si>
  <si>
    <t>Company Philosophy Test</t>
  </si>
  <si>
    <t>Financial Skills Trst</t>
  </si>
  <si>
    <t>Drug Test</t>
  </si>
  <si>
    <t>Fire Employee? True</t>
  </si>
  <si>
    <t>MAX</t>
  </si>
  <si>
    <t>MIN</t>
  </si>
  <si>
    <t>AVERAGE</t>
  </si>
  <si>
    <t xml:space="preserve"> </t>
  </si>
  <si>
    <t>Financial Skills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</si>
</sst>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Saftey Test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Sheet1!$A$4:$A$24</c:f>
              <c:strCache>
                <c:ptCount val="21"/>
                <c:pt idx="0">
                  <c:v>Ali</c:v>
                </c:pt>
                <c:pt idx="1">
                  <c:v>Ahmed </c:v>
                </c:pt>
                <c:pt idx="2">
                  <c:v>Hassan</c:v>
                </c:pt>
                <c:pt idx="3">
                  <c:v>Mostafa</c:v>
                </c:pt>
                <c:pt idx="4">
                  <c:v>Ibrahim</c:v>
                </c:pt>
                <c:pt idx="5">
                  <c:v>Alaa</c:v>
                </c:pt>
                <c:pt idx="6">
                  <c:v>Hussein</c:v>
                </c:pt>
                <c:pt idx="7">
                  <c:v>Naser</c:v>
                </c:pt>
                <c:pt idx="8">
                  <c:v>Salama</c:v>
                </c:pt>
                <c:pt idx="9">
                  <c:v>Abdelrahman</c:v>
                </c:pt>
                <c:pt idx="10">
                  <c:v>Abdallah</c:v>
                </c:pt>
                <c:pt idx="11">
                  <c:v>Mohamed</c:v>
                </c:pt>
                <c:pt idx="12">
                  <c:v>Mohasen</c:v>
                </c:pt>
                <c:pt idx="13">
                  <c:v>Eslam</c:v>
                </c:pt>
                <c:pt idx="14">
                  <c:v>Fathy</c:v>
                </c:pt>
                <c:pt idx="15">
                  <c:v>Amr</c:v>
                </c:pt>
                <c:pt idx="16">
                  <c:v>Osama</c:v>
                </c:pt>
                <c:pt idx="17">
                  <c:v>Magdy</c:v>
                </c:pt>
                <c:pt idx="18">
                  <c:v>Yousef</c:v>
                </c:pt>
                <c:pt idx="19">
                  <c:v>Nabil</c:v>
                </c:pt>
                <c:pt idx="20">
                  <c:v>Mahmoud</c:v>
                </c:pt>
              </c:strCache>
            </c:strRef>
          </c:cat>
          <c:val>
            <c:numRef>
              <c:f>Sheet1!$C$4:$C$24</c:f>
              <c:numCache>
                <c:formatCode>General</c:formatCode>
                <c:ptCount val="21"/>
                <c:pt idx="0">
                  <c:v>9</c:v>
                </c:pt>
                <c:pt idx="1">
                  <c:v>7</c:v>
                </c:pt>
                <c:pt idx="2">
                  <c:v>10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5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5</c:v>
                </c:pt>
                <c:pt idx="11">
                  <c:v>9</c:v>
                </c:pt>
                <c:pt idx="12">
                  <c:v>10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10</c:v>
                </c:pt>
                <c:pt idx="2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9-CF4E-A14E-7EFAE057A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705375"/>
        <c:axId val="1602647071"/>
      </c:barChart>
      <c:catAx>
        <c:axId val="151570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602647071"/>
        <c:crosses val="autoZero"/>
        <c:auto val="1"/>
        <c:lblAlgn val="ctr"/>
        <c:lblOffset val="100"/>
        <c:noMultiLvlLbl val="0"/>
      </c:catAx>
      <c:valAx>
        <c:axId val="160264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51570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 Test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Sheet1!$A$4:$A$24</c:f>
              <c:strCache>
                <c:ptCount val="21"/>
                <c:pt idx="0">
                  <c:v>Ali</c:v>
                </c:pt>
                <c:pt idx="1">
                  <c:v>Ahmed </c:v>
                </c:pt>
                <c:pt idx="2">
                  <c:v>Hassan</c:v>
                </c:pt>
                <c:pt idx="3">
                  <c:v>Mostafa</c:v>
                </c:pt>
                <c:pt idx="4">
                  <c:v>Ibrahim</c:v>
                </c:pt>
                <c:pt idx="5">
                  <c:v>Alaa</c:v>
                </c:pt>
                <c:pt idx="6">
                  <c:v>Hussein</c:v>
                </c:pt>
                <c:pt idx="7">
                  <c:v>Naser</c:v>
                </c:pt>
                <c:pt idx="8">
                  <c:v>Salama</c:v>
                </c:pt>
                <c:pt idx="9">
                  <c:v>Abdelrahman</c:v>
                </c:pt>
                <c:pt idx="10">
                  <c:v>Abdallah</c:v>
                </c:pt>
                <c:pt idx="11">
                  <c:v>Mohamed</c:v>
                </c:pt>
                <c:pt idx="12">
                  <c:v>Mohasen</c:v>
                </c:pt>
                <c:pt idx="13">
                  <c:v>Eslam</c:v>
                </c:pt>
                <c:pt idx="14">
                  <c:v>Fathy</c:v>
                </c:pt>
                <c:pt idx="15">
                  <c:v>Amr</c:v>
                </c:pt>
                <c:pt idx="16">
                  <c:v>Osama</c:v>
                </c:pt>
                <c:pt idx="17">
                  <c:v>Magdy</c:v>
                </c:pt>
                <c:pt idx="18">
                  <c:v>Yousef</c:v>
                </c:pt>
                <c:pt idx="19">
                  <c:v>Nabil</c:v>
                </c:pt>
                <c:pt idx="20">
                  <c:v>Mahmoud</c:v>
                </c:pt>
              </c:strCache>
            </c:strRef>
          </c:cat>
          <c:val>
            <c:numRef>
              <c:f>Sheet1!$D$4:$D$24</c:f>
              <c:numCache>
                <c:formatCode>General</c:formatCode>
                <c:ptCount val="21"/>
                <c:pt idx="0">
                  <c:v>18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13</c:v>
                </c:pt>
                <c:pt idx="5">
                  <c:v>17</c:v>
                </c:pt>
                <c:pt idx="6">
                  <c:v>15</c:v>
                </c:pt>
                <c:pt idx="7">
                  <c:v>18</c:v>
                </c:pt>
                <c:pt idx="8">
                  <c:v>18</c:v>
                </c:pt>
                <c:pt idx="9">
                  <c:v>8</c:v>
                </c:pt>
                <c:pt idx="10">
                  <c:v>19</c:v>
                </c:pt>
                <c:pt idx="11">
                  <c:v>15</c:v>
                </c:pt>
                <c:pt idx="12">
                  <c:v>17</c:v>
                </c:pt>
                <c:pt idx="13">
                  <c:v>19</c:v>
                </c:pt>
                <c:pt idx="14">
                  <c:v>14</c:v>
                </c:pt>
                <c:pt idx="15">
                  <c:v>18</c:v>
                </c:pt>
                <c:pt idx="16">
                  <c:v>10</c:v>
                </c:pt>
                <c:pt idx="17">
                  <c:v>19</c:v>
                </c:pt>
                <c:pt idx="18">
                  <c:v>14</c:v>
                </c:pt>
                <c:pt idx="19">
                  <c:v>18</c:v>
                </c:pt>
                <c:pt idx="2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D-194C-AFE3-07673915C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907663"/>
        <c:axId val="1204418863"/>
      </c:barChart>
      <c:catAx>
        <c:axId val="120390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204418863"/>
        <c:crosses val="autoZero"/>
        <c:auto val="1"/>
        <c:lblAlgn val="ctr"/>
        <c:lblOffset val="100"/>
        <c:noMultiLvlLbl val="0"/>
      </c:catAx>
      <c:valAx>
        <c:axId val="120441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20390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Sheet1!$A$4:$A$24</c:f>
              <c:strCache>
                <c:ptCount val="21"/>
                <c:pt idx="0">
                  <c:v>Ali</c:v>
                </c:pt>
                <c:pt idx="1">
                  <c:v>Ahmed </c:v>
                </c:pt>
                <c:pt idx="2">
                  <c:v>Hassan</c:v>
                </c:pt>
                <c:pt idx="3">
                  <c:v>Mostafa</c:v>
                </c:pt>
                <c:pt idx="4">
                  <c:v>Ibrahim</c:v>
                </c:pt>
                <c:pt idx="5">
                  <c:v>Alaa</c:v>
                </c:pt>
                <c:pt idx="6">
                  <c:v>Hussein</c:v>
                </c:pt>
                <c:pt idx="7">
                  <c:v>Naser</c:v>
                </c:pt>
                <c:pt idx="8">
                  <c:v>Salama</c:v>
                </c:pt>
                <c:pt idx="9">
                  <c:v>Abdelrahman</c:v>
                </c:pt>
                <c:pt idx="10">
                  <c:v>Abdallah</c:v>
                </c:pt>
                <c:pt idx="11">
                  <c:v>Mohamed</c:v>
                </c:pt>
                <c:pt idx="12">
                  <c:v>Mohasen</c:v>
                </c:pt>
                <c:pt idx="13">
                  <c:v>Eslam</c:v>
                </c:pt>
                <c:pt idx="14">
                  <c:v>Fathy</c:v>
                </c:pt>
                <c:pt idx="15">
                  <c:v>Amr</c:v>
                </c:pt>
                <c:pt idx="16">
                  <c:v>Osama</c:v>
                </c:pt>
                <c:pt idx="17">
                  <c:v>Magdy</c:v>
                </c:pt>
                <c:pt idx="18">
                  <c:v>Yousef</c:v>
                </c:pt>
                <c:pt idx="19">
                  <c:v>Nabil</c:v>
                </c:pt>
                <c:pt idx="20">
                  <c:v>Mahmoud</c:v>
                </c:pt>
              </c:strCache>
            </c:strRef>
          </c:cat>
          <c:val>
            <c:numRef>
              <c:f>Sheet1!$E$4:$E$24</c:f>
              <c:numCache>
                <c:formatCode>General</c:formatCode>
                <c:ptCount val="21"/>
                <c:pt idx="0">
                  <c:v>99</c:v>
                </c:pt>
                <c:pt idx="1">
                  <c:v>95</c:v>
                </c:pt>
                <c:pt idx="2">
                  <c:v>97</c:v>
                </c:pt>
                <c:pt idx="3">
                  <c:v>99</c:v>
                </c:pt>
                <c:pt idx="4">
                  <c:v>94</c:v>
                </c:pt>
                <c:pt idx="5">
                  <c:v>98</c:v>
                </c:pt>
                <c:pt idx="6">
                  <c:v>96</c:v>
                </c:pt>
                <c:pt idx="7">
                  <c:v>99</c:v>
                </c:pt>
                <c:pt idx="8">
                  <c:v>99</c:v>
                </c:pt>
                <c:pt idx="9">
                  <c:v>89</c:v>
                </c:pt>
                <c:pt idx="10">
                  <c:v>100</c:v>
                </c:pt>
                <c:pt idx="11">
                  <c:v>96</c:v>
                </c:pt>
                <c:pt idx="12">
                  <c:v>98</c:v>
                </c:pt>
                <c:pt idx="13">
                  <c:v>100</c:v>
                </c:pt>
                <c:pt idx="14">
                  <c:v>95</c:v>
                </c:pt>
                <c:pt idx="15">
                  <c:v>99</c:v>
                </c:pt>
                <c:pt idx="16">
                  <c:v>91</c:v>
                </c:pt>
                <c:pt idx="17">
                  <c:v>100</c:v>
                </c:pt>
                <c:pt idx="18">
                  <c:v>95</c:v>
                </c:pt>
                <c:pt idx="19">
                  <c:v>99</c:v>
                </c:pt>
                <c:pt idx="2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A-E445-96E8-6AF1639EE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1946943"/>
        <c:axId val="1221788495"/>
      </c:barChart>
      <c:catAx>
        <c:axId val="122194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221788495"/>
        <c:crosses val="autoZero"/>
        <c:auto val="1"/>
        <c:lblAlgn val="ctr"/>
        <c:lblOffset val="100"/>
        <c:noMultiLvlLbl val="0"/>
      </c:catAx>
      <c:valAx>
        <c:axId val="122178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22194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819150</xdr:colOff>
      <xdr:row>4</xdr:row>
      <xdr:rowOff>0</xdr:rowOff>
    </xdr:from>
    <xdr:to>
      <xdr:col>20</xdr:col>
      <xdr:colOff>438150</xdr:colOff>
      <xdr:row>17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B42CD6-A341-8B0F-2C29-3807C9831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819150</xdr:colOff>
      <xdr:row>19</xdr:row>
      <xdr:rowOff>165100</xdr:rowOff>
    </xdr:from>
    <xdr:to>
      <xdr:col>20</xdr:col>
      <xdr:colOff>438150</xdr:colOff>
      <xdr:row>33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2743B1-5A3C-E520-D6F9-94ACB68B0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19050</xdr:colOff>
      <xdr:row>35</xdr:row>
      <xdr:rowOff>0</xdr:rowOff>
    </xdr:from>
    <xdr:to>
      <xdr:col>20</xdr:col>
      <xdr:colOff>463550</xdr:colOff>
      <xdr:row>48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96FE53-295E-F785-491C-B18CE6F56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1518-C09D-CD4E-9183-D9E3F8350004}">
  <dimension ref="A1:M32"/>
  <sheetViews>
    <sheetView tabSelected="1" topLeftCell="A14" workbookViewId="0">
      <selection activeCell="G29" sqref="G29"/>
    </sheetView>
  </sheetViews>
  <sheetFormatPr baseColWidth="10" defaultRowHeight="16" x14ac:dyDescent="0.2"/>
  <cols>
    <col min="2" max="2" width="13.1640625" bestFit="1" customWidth="1"/>
  </cols>
  <sheetData>
    <row r="1" spans="1:13" ht="131" x14ac:dyDescent="0.2">
      <c r="A1" t="s">
        <v>23</v>
      </c>
      <c r="C1" s="2" t="s">
        <v>25</v>
      </c>
      <c r="D1" s="2" t="s">
        <v>26</v>
      </c>
      <c r="E1" s="2" t="s">
        <v>34</v>
      </c>
      <c r="F1" s="2" t="s">
        <v>28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29</v>
      </c>
    </row>
    <row r="2" spans="1:13" x14ac:dyDescent="0.2">
      <c r="B2" t="s">
        <v>24</v>
      </c>
      <c r="C2">
        <v>10</v>
      </c>
      <c r="D2">
        <v>20</v>
      </c>
      <c r="E2">
        <v>100</v>
      </c>
      <c r="F2">
        <v>1</v>
      </c>
    </row>
    <row r="3" spans="1:13" x14ac:dyDescent="0.2">
      <c r="A3" s="1" t="s">
        <v>22</v>
      </c>
      <c r="B3" s="1" t="s">
        <v>0</v>
      </c>
    </row>
    <row r="4" spans="1:13" x14ac:dyDescent="0.2">
      <c r="A4" s="1" t="s">
        <v>1</v>
      </c>
      <c r="B4" s="1" t="s">
        <v>2</v>
      </c>
      <c r="C4">
        <v>9</v>
      </c>
      <c r="D4">
        <f>C16+8</f>
        <v>18</v>
      </c>
      <c r="E4">
        <f>D4+81</f>
        <v>99</v>
      </c>
      <c r="F4">
        <v>1</v>
      </c>
      <c r="H4" s="3">
        <f>C4/C$2</f>
        <v>0.9</v>
      </c>
      <c r="I4" s="3">
        <f t="shared" ref="I4:K19" si="0">D4/D$2</f>
        <v>0.9</v>
      </c>
      <c r="J4" s="3">
        <f t="shared" si="0"/>
        <v>0.99</v>
      </c>
      <c r="K4" s="3">
        <f t="shared" si="0"/>
        <v>1</v>
      </c>
      <c r="M4" s="3" t="b" cm="1">
        <f t="array" ref="M4">OR(H4:K4&lt;0.5)</f>
        <v>0</v>
      </c>
    </row>
    <row r="5" spans="1:13" x14ac:dyDescent="0.2">
      <c r="A5" s="1" t="s">
        <v>3</v>
      </c>
      <c r="B5" s="1" t="s">
        <v>4</v>
      </c>
      <c r="C5">
        <v>7</v>
      </c>
      <c r="D5">
        <f t="shared" ref="D5:D11" si="1">C17+8</f>
        <v>14</v>
      </c>
      <c r="E5">
        <f t="shared" ref="E5:E24" si="2">D5+81</f>
        <v>95</v>
      </c>
      <c r="F5">
        <v>1</v>
      </c>
      <c r="H5" s="3">
        <f t="shared" ref="H5:H24" si="3">C5/C$2</f>
        <v>0.7</v>
      </c>
      <c r="I5" s="3">
        <f t="shared" si="0"/>
        <v>0.7</v>
      </c>
      <c r="J5" s="3">
        <f t="shared" si="0"/>
        <v>0.95</v>
      </c>
      <c r="K5" s="3">
        <f t="shared" si="0"/>
        <v>1</v>
      </c>
      <c r="M5" s="3" t="b" cm="1">
        <f t="array" ref="M5">OR(H5:K5&lt;0.5)</f>
        <v>0</v>
      </c>
    </row>
    <row r="6" spans="1:13" x14ac:dyDescent="0.2">
      <c r="A6" s="1" t="s">
        <v>5</v>
      </c>
      <c r="B6" s="1" t="s">
        <v>3</v>
      </c>
      <c r="C6">
        <v>10</v>
      </c>
      <c r="D6">
        <f t="shared" si="1"/>
        <v>16</v>
      </c>
      <c r="E6">
        <f t="shared" si="2"/>
        <v>97</v>
      </c>
      <c r="F6">
        <v>1</v>
      </c>
      <c r="H6" s="3">
        <f t="shared" si="3"/>
        <v>1</v>
      </c>
      <c r="I6" s="3">
        <f t="shared" si="0"/>
        <v>0.8</v>
      </c>
      <c r="J6" s="3">
        <f t="shared" si="0"/>
        <v>0.97</v>
      </c>
      <c r="K6" s="3">
        <f t="shared" si="0"/>
        <v>1</v>
      </c>
      <c r="M6" s="3" t="b" cm="1">
        <f t="array" ref="M6">OR(H6:K6&lt;0.5)</f>
        <v>0</v>
      </c>
    </row>
    <row r="7" spans="1:13" x14ac:dyDescent="0.2">
      <c r="A7" s="1" t="s">
        <v>6</v>
      </c>
      <c r="B7" s="1" t="s">
        <v>7</v>
      </c>
      <c r="C7">
        <v>6</v>
      </c>
      <c r="D7">
        <f t="shared" si="1"/>
        <v>18</v>
      </c>
      <c r="E7">
        <f t="shared" si="2"/>
        <v>99</v>
      </c>
      <c r="F7">
        <v>1</v>
      </c>
      <c r="H7" s="3">
        <f t="shared" si="3"/>
        <v>0.6</v>
      </c>
      <c r="I7" s="3">
        <f t="shared" si="0"/>
        <v>0.9</v>
      </c>
      <c r="J7" s="3">
        <f t="shared" si="0"/>
        <v>0.99</v>
      </c>
      <c r="K7" s="3">
        <f t="shared" si="0"/>
        <v>1</v>
      </c>
      <c r="M7" s="3" t="b" cm="1">
        <f t="array" ref="M7">OR(H7:K7&lt;0.5)</f>
        <v>0</v>
      </c>
    </row>
    <row r="8" spans="1:13" x14ac:dyDescent="0.2">
      <c r="A8" s="1" t="s">
        <v>8</v>
      </c>
      <c r="B8" s="1" t="s">
        <v>1</v>
      </c>
      <c r="C8">
        <v>8</v>
      </c>
      <c r="D8">
        <f t="shared" si="1"/>
        <v>13</v>
      </c>
      <c r="E8">
        <f t="shared" si="2"/>
        <v>94</v>
      </c>
      <c r="F8">
        <v>0</v>
      </c>
      <c r="H8" s="3">
        <f t="shared" si="3"/>
        <v>0.8</v>
      </c>
      <c r="I8" s="3">
        <f t="shared" si="0"/>
        <v>0.65</v>
      </c>
      <c r="J8" s="3">
        <f t="shared" si="0"/>
        <v>0.94</v>
      </c>
      <c r="K8" s="3">
        <f t="shared" si="0"/>
        <v>0</v>
      </c>
      <c r="M8" s="3" t="b" cm="1">
        <f t="array" ref="M8">OR(H8:K8&lt;0.5)</f>
        <v>1</v>
      </c>
    </row>
    <row r="9" spans="1:13" x14ac:dyDescent="0.2">
      <c r="A9" s="1" t="s">
        <v>7</v>
      </c>
      <c r="B9" s="1" t="s">
        <v>9</v>
      </c>
      <c r="C9">
        <v>10</v>
      </c>
      <c r="D9">
        <f t="shared" si="1"/>
        <v>17</v>
      </c>
      <c r="E9">
        <f t="shared" si="2"/>
        <v>98</v>
      </c>
      <c r="F9">
        <v>0</v>
      </c>
      <c r="H9" s="3">
        <f t="shared" si="3"/>
        <v>1</v>
      </c>
      <c r="I9" s="3">
        <f t="shared" si="0"/>
        <v>0.85</v>
      </c>
      <c r="J9" s="3">
        <f t="shared" si="0"/>
        <v>0.98</v>
      </c>
      <c r="K9" s="3">
        <f t="shared" si="0"/>
        <v>0</v>
      </c>
      <c r="M9" s="3" t="b" cm="1">
        <f t="array" ref="M9">OR(H9:K9&lt;0.5)</f>
        <v>1</v>
      </c>
    </row>
    <row r="10" spans="1:13" x14ac:dyDescent="0.2">
      <c r="A10" s="1" t="s">
        <v>10</v>
      </c>
      <c r="B10" s="1" t="s">
        <v>11</v>
      </c>
      <c r="C10">
        <v>5</v>
      </c>
      <c r="D10">
        <f t="shared" si="1"/>
        <v>15</v>
      </c>
      <c r="E10">
        <f t="shared" si="2"/>
        <v>96</v>
      </c>
      <c r="F10">
        <v>1</v>
      </c>
      <c r="H10" s="3">
        <f t="shared" si="3"/>
        <v>0.5</v>
      </c>
      <c r="I10" s="3">
        <f t="shared" si="0"/>
        <v>0.75</v>
      </c>
      <c r="J10" s="3">
        <f t="shared" si="0"/>
        <v>0.96</v>
      </c>
      <c r="K10" s="3">
        <f t="shared" si="0"/>
        <v>1</v>
      </c>
      <c r="M10" s="3" t="b" cm="1">
        <f t="array" ref="M10">OR(H10:K10&lt;0.5)</f>
        <v>0</v>
      </c>
    </row>
    <row r="11" spans="1:13" x14ac:dyDescent="0.2">
      <c r="A11" s="1" t="s">
        <v>12</v>
      </c>
      <c r="B11" s="1" t="s">
        <v>13</v>
      </c>
      <c r="C11">
        <v>9</v>
      </c>
      <c r="D11">
        <f t="shared" si="1"/>
        <v>18</v>
      </c>
      <c r="E11">
        <f t="shared" si="2"/>
        <v>99</v>
      </c>
      <c r="F11">
        <v>1</v>
      </c>
      <c r="H11" s="3">
        <f t="shared" si="3"/>
        <v>0.9</v>
      </c>
      <c r="I11" s="3">
        <f t="shared" si="0"/>
        <v>0.9</v>
      </c>
      <c r="J11" s="3">
        <f t="shared" si="0"/>
        <v>0.99</v>
      </c>
      <c r="K11" s="3">
        <f t="shared" si="0"/>
        <v>1</v>
      </c>
      <c r="M11" s="3" t="b" cm="1">
        <f t="array" ref="M11">OR(H11:K11&lt;0.5)</f>
        <v>0</v>
      </c>
    </row>
    <row r="12" spans="1:13" x14ac:dyDescent="0.2">
      <c r="A12" s="1" t="s">
        <v>14</v>
      </c>
      <c r="B12" s="1" t="s">
        <v>5</v>
      </c>
      <c r="C12">
        <v>8</v>
      </c>
      <c r="D12">
        <f>C4+9</f>
        <v>18</v>
      </c>
      <c r="E12">
        <f t="shared" si="2"/>
        <v>99</v>
      </c>
      <c r="F12">
        <v>1</v>
      </c>
      <c r="H12" s="3">
        <f t="shared" si="3"/>
        <v>0.8</v>
      </c>
      <c r="I12" s="3">
        <f t="shared" si="0"/>
        <v>0.9</v>
      </c>
      <c r="J12" s="3">
        <f t="shared" si="0"/>
        <v>0.99</v>
      </c>
      <c r="K12" s="3">
        <f t="shared" si="0"/>
        <v>1</v>
      </c>
      <c r="M12" s="3" t="b" cm="1">
        <f t="array" ref="M12">OR(H12:K12&lt;0.5)</f>
        <v>0</v>
      </c>
    </row>
    <row r="13" spans="1:13" x14ac:dyDescent="0.2">
      <c r="A13" s="1" t="s">
        <v>4</v>
      </c>
      <c r="B13" s="1" t="s">
        <v>10</v>
      </c>
      <c r="C13">
        <v>10</v>
      </c>
      <c r="D13">
        <v>8</v>
      </c>
      <c r="E13">
        <f t="shared" si="2"/>
        <v>89</v>
      </c>
      <c r="F13">
        <v>1</v>
      </c>
      <c r="H13" s="3">
        <f t="shared" si="3"/>
        <v>1</v>
      </c>
      <c r="I13" s="3">
        <f t="shared" si="0"/>
        <v>0.4</v>
      </c>
      <c r="J13" s="3">
        <f t="shared" si="0"/>
        <v>0.89</v>
      </c>
      <c r="K13" s="3">
        <f t="shared" si="0"/>
        <v>1</v>
      </c>
      <c r="M13" s="3" t="b" cm="1">
        <f t="array" ref="M13">OR(H13:K13&lt;0.5)</f>
        <v>1</v>
      </c>
    </row>
    <row r="14" spans="1:13" x14ac:dyDescent="0.2">
      <c r="A14" s="1" t="s">
        <v>2</v>
      </c>
      <c r="B14" s="1" t="s">
        <v>8</v>
      </c>
      <c r="C14">
        <v>5</v>
      </c>
      <c r="D14">
        <f t="shared" ref="D13:D24" si="4">C6+9</f>
        <v>19</v>
      </c>
      <c r="E14">
        <f t="shared" si="2"/>
        <v>100</v>
      </c>
      <c r="F14">
        <v>0</v>
      </c>
      <c r="H14" s="3">
        <f t="shared" si="3"/>
        <v>0.5</v>
      </c>
      <c r="I14" s="3">
        <f t="shared" si="0"/>
        <v>0.95</v>
      </c>
      <c r="J14" s="3">
        <f t="shared" si="0"/>
        <v>1</v>
      </c>
      <c r="K14" s="3">
        <f t="shared" si="0"/>
        <v>0</v>
      </c>
      <c r="M14" s="3" t="b" cm="1">
        <f t="array" ref="M14">OR(H14:K14&lt;0.5)</f>
        <v>1</v>
      </c>
    </row>
    <row r="15" spans="1:13" x14ac:dyDescent="0.2">
      <c r="A15" s="1" t="s">
        <v>15</v>
      </c>
      <c r="B15" s="1" t="s">
        <v>16</v>
      </c>
      <c r="C15">
        <v>9</v>
      </c>
      <c r="D15">
        <f t="shared" si="4"/>
        <v>15</v>
      </c>
      <c r="E15">
        <f t="shared" si="2"/>
        <v>96</v>
      </c>
      <c r="F15">
        <v>0</v>
      </c>
      <c r="H15" s="3">
        <f t="shared" si="3"/>
        <v>0.9</v>
      </c>
      <c r="I15" s="3">
        <f t="shared" si="0"/>
        <v>0.75</v>
      </c>
      <c r="J15" s="3">
        <f t="shared" si="0"/>
        <v>0.96</v>
      </c>
      <c r="K15" s="3">
        <f t="shared" si="0"/>
        <v>0</v>
      </c>
      <c r="M15" s="3" t="b" cm="1">
        <f t="array" ref="M15">OR(H15:K15&lt;0.5)</f>
        <v>1</v>
      </c>
    </row>
    <row r="16" spans="1:13" x14ac:dyDescent="0.2">
      <c r="A16" s="1" t="s">
        <v>17</v>
      </c>
      <c r="B16" s="1" t="s">
        <v>18</v>
      </c>
      <c r="C16">
        <v>10</v>
      </c>
      <c r="D16">
        <f t="shared" si="4"/>
        <v>17</v>
      </c>
      <c r="E16">
        <f t="shared" si="2"/>
        <v>98</v>
      </c>
      <c r="F16">
        <v>0</v>
      </c>
      <c r="H16" s="3">
        <f t="shared" si="3"/>
        <v>1</v>
      </c>
      <c r="I16" s="3">
        <f t="shared" si="0"/>
        <v>0.85</v>
      </c>
      <c r="J16" s="3">
        <f t="shared" si="0"/>
        <v>0.98</v>
      </c>
      <c r="K16" s="3">
        <f t="shared" si="0"/>
        <v>0</v>
      </c>
      <c r="M16" s="3" t="b" cm="1">
        <f t="array" ref="M16">OR(H16:K16&lt;0.5)</f>
        <v>1</v>
      </c>
    </row>
    <row r="17" spans="1:13" x14ac:dyDescent="0.2">
      <c r="A17" s="1" t="s">
        <v>11</v>
      </c>
      <c r="B17" s="1" t="s">
        <v>15</v>
      </c>
      <c r="C17">
        <v>6</v>
      </c>
      <c r="D17">
        <f t="shared" si="4"/>
        <v>19</v>
      </c>
      <c r="E17">
        <f t="shared" si="2"/>
        <v>100</v>
      </c>
      <c r="F17">
        <v>0</v>
      </c>
      <c r="H17" s="3">
        <f t="shared" si="3"/>
        <v>0.6</v>
      </c>
      <c r="I17" s="3">
        <f t="shared" si="0"/>
        <v>0.95</v>
      </c>
      <c r="J17" s="3">
        <f t="shared" si="0"/>
        <v>1</v>
      </c>
      <c r="K17" s="3">
        <f t="shared" si="0"/>
        <v>0</v>
      </c>
      <c r="M17" s="3" t="b" cm="1">
        <f t="array" ref="M17">OR(H17:K17&lt;0.5)</f>
        <v>1</v>
      </c>
    </row>
    <row r="18" spans="1:13" x14ac:dyDescent="0.2">
      <c r="A18" s="1" t="s">
        <v>13</v>
      </c>
      <c r="B18" s="1" t="s">
        <v>17</v>
      </c>
      <c r="C18">
        <v>8</v>
      </c>
      <c r="D18">
        <f t="shared" si="4"/>
        <v>14</v>
      </c>
      <c r="E18">
        <f t="shared" si="2"/>
        <v>95</v>
      </c>
      <c r="F18">
        <v>1</v>
      </c>
      <c r="H18" s="3">
        <f t="shared" si="3"/>
        <v>0.8</v>
      </c>
      <c r="I18" s="3">
        <f t="shared" si="0"/>
        <v>0.7</v>
      </c>
      <c r="J18" s="3">
        <f t="shared" si="0"/>
        <v>0.95</v>
      </c>
      <c r="K18" s="3">
        <f t="shared" si="0"/>
        <v>1</v>
      </c>
      <c r="M18" s="3" t="b" cm="1">
        <f t="array" ref="M18">OR(H18:K18&lt;0.5)</f>
        <v>0</v>
      </c>
    </row>
    <row r="19" spans="1:13" x14ac:dyDescent="0.2">
      <c r="A19" s="1" t="s">
        <v>9</v>
      </c>
      <c r="B19" s="1" t="s">
        <v>6</v>
      </c>
      <c r="C19">
        <v>10</v>
      </c>
      <c r="D19">
        <f t="shared" si="4"/>
        <v>18</v>
      </c>
      <c r="E19">
        <f t="shared" si="2"/>
        <v>99</v>
      </c>
      <c r="F19">
        <v>1</v>
      </c>
      <c r="H19" s="3">
        <f t="shared" si="3"/>
        <v>1</v>
      </c>
      <c r="I19" s="3">
        <f t="shared" si="0"/>
        <v>0.9</v>
      </c>
      <c r="J19" s="3">
        <f t="shared" si="0"/>
        <v>0.99</v>
      </c>
      <c r="K19" s="3">
        <f t="shared" si="0"/>
        <v>1</v>
      </c>
      <c r="M19" s="3" t="b" cm="1">
        <f t="array" ref="M19">OR(H19:K19&lt;0.5)</f>
        <v>0</v>
      </c>
    </row>
    <row r="20" spans="1:13" x14ac:dyDescent="0.2">
      <c r="A20" s="1" t="s">
        <v>19</v>
      </c>
      <c r="B20" s="1" t="s">
        <v>20</v>
      </c>
      <c r="C20">
        <v>5</v>
      </c>
      <c r="D20">
        <v>10</v>
      </c>
      <c r="E20">
        <f t="shared" si="2"/>
        <v>91</v>
      </c>
      <c r="F20">
        <v>1</v>
      </c>
      <c r="H20" s="3">
        <f t="shared" si="3"/>
        <v>0.5</v>
      </c>
      <c r="I20" s="3">
        <f t="shared" ref="I20:I24" si="5">D20/D$2</f>
        <v>0.5</v>
      </c>
      <c r="J20" s="3">
        <f t="shared" ref="J20:J24" si="6">E20/E$2</f>
        <v>0.91</v>
      </c>
      <c r="K20" s="3">
        <f t="shared" ref="K20:K24" si="7">F20/F$2</f>
        <v>1</v>
      </c>
      <c r="M20" s="3" t="b" cm="1">
        <f t="array" ref="M20">OR(H20:K20&lt;0.5)</f>
        <v>0</v>
      </c>
    </row>
    <row r="21" spans="1:13" x14ac:dyDescent="0.2">
      <c r="A21" s="1" t="s">
        <v>16</v>
      </c>
      <c r="B21" s="1" t="s">
        <v>12</v>
      </c>
      <c r="C21">
        <v>9</v>
      </c>
      <c r="D21">
        <f t="shared" si="4"/>
        <v>19</v>
      </c>
      <c r="E21">
        <f t="shared" si="2"/>
        <v>100</v>
      </c>
      <c r="F21">
        <v>1</v>
      </c>
      <c r="H21" s="3">
        <f t="shared" si="3"/>
        <v>0.9</v>
      </c>
      <c r="I21" s="3">
        <f t="shared" si="5"/>
        <v>0.95</v>
      </c>
      <c r="J21" s="3">
        <f t="shared" si="6"/>
        <v>1</v>
      </c>
      <c r="K21" s="3">
        <f t="shared" si="7"/>
        <v>1</v>
      </c>
      <c r="M21" s="3" t="b" cm="1">
        <f t="array" ref="M21">OR(H21:K21&lt;0.5)</f>
        <v>0</v>
      </c>
    </row>
    <row r="22" spans="1:13" x14ac:dyDescent="0.2">
      <c r="A22" s="1" t="s">
        <v>21</v>
      </c>
      <c r="B22" s="1" t="s">
        <v>19</v>
      </c>
      <c r="C22">
        <v>7</v>
      </c>
      <c r="D22">
        <f t="shared" si="4"/>
        <v>14</v>
      </c>
      <c r="E22">
        <f t="shared" si="2"/>
        <v>95</v>
      </c>
      <c r="F22">
        <v>1</v>
      </c>
      <c r="H22" s="3">
        <f t="shared" si="3"/>
        <v>0.7</v>
      </c>
      <c r="I22" s="3">
        <f t="shared" si="5"/>
        <v>0.7</v>
      </c>
      <c r="J22" s="3">
        <f t="shared" si="6"/>
        <v>0.95</v>
      </c>
      <c r="K22" s="3">
        <f t="shared" si="7"/>
        <v>1</v>
      </c>
      <c r="M22" s="3" t="b" cm="1">
        <f t="array" ref="M22">OR(H22:K22&lt;0.5)</f>
        <v>0</v>
      </c>
    </row>
    <row r="23" spans="1:13" x14ac:dyDescent="0.2">
      <c r="A23" s="1" t="s">
        <v>20</v>
      </c>
      <c r="B23" s="1" t="s">
        <v>14</v>
      </c>
      <c r="C23">
        <v>10</v>
      </c>
      <c r="D23">
        <f t="shared" si="4"/>
        <v>18</v>
      </c>
      <c r="E23">
        <f t="shared" si="2"/>
        <v>99</v>
      </c>
      <c r="F23">
        <v>1</v>
      </c>
      <c r="H23" s="3">
        <f t="shared" si="3"/>
        <v>1</v>
      </c>
      <c r="I23" s="3">
        <f t="shared" si="5"/>
        <v>0.9</v>
      </c>
      <c r="J23" s="3">
        <f t="shared" si="6"/>
        <v>0.99</v>
      </c>
      <c r="K23" s="3">
        <f t="shared" si="7"/>
        <v>1</v>
      </c>
      <c r="M23" s="3" t="b" cm="1">
        <f t="array" ref="M23">OR(H23:K23&lt;0.5)</f>
        <v>0</v>
      </c>
    </row>
    <row r="24" spans="1:13" x14ac:dyDescent="0.2">
      <c r="A24" s="1" t="s">
        <v>18</v>
      </c>
      <c r="B24" s="1" t="s">
        <v>21</v>
      </c>
      <c r="C24">
        <v>6</v>
      </c>
      <c r="D24">
        <f t="shared" si="4"/>
        <v>19</v>
      </c>
      <c r="E24">
        <f t="shared" si="2"/>
        <v>100</v>
      </c>
      <c r="F24">
        <v>0</v>
      </c>
      <c r="H24" s="3">
        <f t="shared" si="3"/>
        <v>0.6</v>
      </c>
      <c r="I24" s="3">
        <f t="shared" si="5"/>
        <v>0.95</v>
      </c>
      <c r="J24" s="3">
        <f t="shared" si="6"/>
        <v>1</v>
      </c>
      <c r="K24" s="3">
        <f t="shared" si="7"/>
        <v>0</v>
      </c>
      <c r="M24" s="3" t="b" cm="1">
        <f t="array" ref="M24">OR(H24:K24&lt;0.5)</f>
        <v>1</v>
      </c>
    </row>
    <row r="28" spans="1:13" x14ac:dyDescent="0.2">
      <c r="A28" t="s">
        <v>30</v>
      </c>
      <c r="C28">
        <f>MAX(C4:C24)</f>
        <v>10</v>
      </c>
      <c r="D28">
        <f t="shared" ref="D28:K28" si="8">MAX(D4:D24)</f>
        <v>19</v>
      </c>
      <c r="E28">
        <f t="shared" si="8"/>
        <v>100</v>
      </c>
      <c r="F28">
        <f t="shared" si="8"/>
        <v>1</v>
      </c>
      <c r="H28" s="3">
        <f t="shared" si="8"/>
        <v>1</v>
      </c>
      <c r="I28" s="3">
        <f t="shared" si="8"/>
        <v>0.95</v>
      </c>
      <c r="J28" s="3">
        <f t="shared" si="8"/>
        <v>1</v>
      </c>
      <c r="K28" s="3">
        <f t="shared" si="8"/>
        <v>1</v>
      </c>
    </row>
    <row r="29" spans="1:13" x14ac:dyDescent="0.2">
      <c r="A29" t="s">
        <v>31</v>
      </c>
      <c r="C29">
        <f>MIN(C4:C24)</f>
        <v>5</v>
      </c>
      <c r="D29">
        <f t="shared" ref="D29:K30" si="9">MIN(D4:D24)</f>
        <v>8</v>
      </c>
      <c r="E29">
        <f t="shared" si="9"/>
        <v>89</v>
      </c>
      <c r="F29">
        <f t="shared" si="9"/>
        <v>0</v>
      </c>
      <c r="H29" s="3">
        <f t="shared" si="9"/>
        <v>0.5</v>
      </c>
      <c r="I29" s="3">
        <f t="shared" si="9"/>
        <v>0.4</v>
      </c>
      <c r="J29" s="3">
        <f t="shared" si="9"/>
        <v>0.89</v>
      </c>
      <c r="K29" s="3">
        <f t="shared" si="9"/>
        <v>0</v>
      </c>
    </row>
    <row r="30" spans="1:13" x14ac:dyDescent="0.2">
      <c r="A30" t="s">
        <v>32</v>
      </c>
      <c r="C30">
        <f>AVERAGE(C4:C24)</f>
        <v>7.9523809523809526</v>
      </c>
      <c r="D30">
        <f t="shared" ref="D30:K30" si="10">AVERAGE(D4:D24)</f>
        <v>16.047619047619047</v>
      </c>
      <c r="E30">
        <f t="shared" si="10"/>
        <v>97.047619047619051</v>
      </c>
      <c r="F30">
        <f t="shared" si="10"/>
        <v>0.66666666666666663</v>
      </c>
      <c r="H30" s="3">
        <f t="shared" si="10"/>
        <v>0.79523809523809541</v>
      </c>
      <c r="I30" s="3">
        <f t="shared" si="10"/>
        <v>0.80238095238095231</v>
      </c>
      <c r="J30" s="3">
        <f t="shared" si="10"/>
        <v>0.97047619047619027</v>
      </c>
      <c r="K30" s="3">
        <f t="shared" si="10"/>
        <v>0.66666666666666663</v>
      </c>
    </row>
    <row r="32" spans="1:13" x14ac:dyDescent="0.2">
      <c r="L32" t="s">
        <v>33</v>
      </c>
    </row>
  </sheetData>
  <conditionalFormatting sqref="C4:C24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D4:D24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E4:E24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F4:F24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4:K24">
    <cfRule type="cellIs" dxfId="1" priority="2" operator="lessThan">
      <formula>$H$14</formula>
    </cfRule>
  </conditionalFormatting>
  <conditionalFormatting sqref="M4:M24">
    <cfRule type="containsText" dxfId="0" priority="1" operator="containsText" text="TRUE">
      <formula>NOT(ISERROR(SEARCH("TRUE",M4)))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Habiba20208087</dc:creator>
  <cp:lastModifiedBy>Habiba20208087</cp:lastModifiedBy>
  <dcterms:created xsi:type="dcterms:W3CDTF">2025-09-01T13:03:43Z</dcterms:created>
  <dcterms:modified xsi:type="dcterms:W3CDTF">2025-09-01T14:01:53Z</dcterms:modified>
</cp:coreProperties>
</file>