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"/>
    </mc:Choice>
  </mc:AlternateContent>
  <bookViews>
    <workbookView xWindow="0" yWindow="0" windowWidth="15345" windowHeight="50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2" i="1"/>
  <c r="F4" i="1"/>
  <c r="F5" i="1"/>
  <c r="F6" i="1"/>
  <c r="F7" i="1"/>
  <c r="F8" i="1"/>
  <c r="F9" i="1"/>
  <c r="F10" i="1"/>
  <c r="F11" i="1"/>
  <c r="F3" i="1"/>
  <c r="D1" i="2"/>
  <c r="G1" i="2"/>
  <c r="B2" i="2"/>
  <c r="B3" i="2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<sst xmlns="http://schemas.openxmlformats.org/spreadsheetml/2006/main" count="31" uniqueCount="28">
  <si>
    <t>Rank</t>
  </si>
  <si>
    <t>Film Title</t>
  </si>
  <si>
    <t>Studio</t>
  </si>
  <si>
    <t>Year</t>
  </si>
  <si>
    <t>The Wizard of Oz (1939) Directed by King Vidor and Victor Fleming</t>
  </si>
  <si>
    <t>Warner Bros.</t>
  </si>
  <si>
    <t>Citizen Kane (1941) Directed by Orson Welles</t>
  </si>
  <si>
    <t>RKO Radio</t>
  </si>
  <si>
    <t>Get Out (2017) Directed by Jordan Peele</t>
  </si>
  <si>
    <t>Universal</t>
  </si>
  <si>
    <t>The Third Man (1949) Directed by Carol Reed</t>
  </si>
  <si>
    <t>Rialto</t>
  </si>
  <si>
    <t>Mad Max: Fury Road (2015) Directed by George Miller</t>
  </si>
  <si>
    <t>All About Eve (1950) Directed by Joseph L. Mankiewicz</t>
  </si>
  <si>
    <t>20th Century Fox</t>
  </si>
  <si>
    <t>Inside Out (2015) Directed by Pete Docter and Ronnie del Carmen</t>
  </si>
  <si>
    <t>Disney/Pixar</t>
  </si>
  <si>
    <t>Metropolis (1927) Directed by Fritz Lang</t>
  </si>
  <si>
    <t>Paramount</t>
  </si>
  <si>
    <t>Moonlight (2016) Directed by Barry Jenkins (III)</t>
  </si>
  <si>
    <t>A24 Films</t>
  </si>
  <si>
    <t>total length</t>
  </si>
  <si>
    <t>length of directed by</t>
  </si>
  <si>
    <t>Director + Directed by</t>
  </si>
  <si>
    <t>Director Only</t>
  </si>
  <si>
    <t>position of directed by</t>
  </si>
  <si>
    <t>movies</t>
  </si>
  <si>
    <t>The Cabinet of Dr. Caligari Das Cabinet des Dr. Caligari (1920) Directed by Robert Wiene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</si>
</sst>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11111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7" sqref="B7"/>
    </sheetView>
  </sheetViews>
  <sheetFormatPr defaultRowHeight="15" x14ac:dyDescent="0.25"/>
  <cols>
    <col min="2" max="2" width="73.140625" bestFit="1" customWidth="1"/>
    <col min="3" max="3" width="13" style="1" customWidth="1"/>
    <col min="4" max="4" width="14.28515625" bestFit="1" customWidth="1"/>
    <col min="5" max="5" width="9.5703125" customWidth="1"/>
    <col min="6" max="7" width="32" bestFit="1" customWidth="1"/>
  </cols>
  <sheetData>
    <row r="1" spans="1:7" x14ac:dyDescent="0.25">
      <c r="A1" s="3" t="s">
        <v>0</v>
      </c>
      <c r="B1" s="4" t="s">
        <v>1</v>
      </c>
      <c r="C1" s="4" t="s">
        <v>26</v>
      </c>
      <c r="D1" s="4" t="s">
        <v>2</v>
      </c>
      <c r="E1" s="3" t="s">
        <v>3</v>
      </c>
      <c r="F1" s="3" t="s">
        <v>23</v>
      </c>
      <c r="G1" s="3" t="s">
        <v>24</v>
      </c>
    </row>
    <row r="2" spans="1:7" x14ac:dyDescent="0.25">
      <c r="A2" s="2">
        <v>1</v>
      </c>
      <c r="B2" s="5" t="s">
        <v>4</v>
      </c>
      <c r="C2" s="5"/>
      <c r="D2" s="7" t="s">
        <v>5</v>
      </c>
      <c r="E2" s="6" t="str">
        <f>MID(B2, FIND("(", B2) + 1, 4)</f>
        <v>1939</v>
      </c>
      <c r="F2" t="str">
        <f>TRIM(MID(B2,SEARCH("Directed by",B2)+11,LEN(B2)-SEARCH("Directed by",B2)-11))</f>
        <v>King Vidor and Victor Flemin</v>
      </c>
      <c r="G2" t="str">
        <f>TRIM(MID(B2,SEARCH("Directed by",B2)+11,LEN(B2)-SEARCH("Directed by",B2)-11))</f>
        <v>King Vidor and Victor Flemin</v>
      </c>
    </row>
    <row r="3" spans="1:7" x14ac:dyDescent="0.25">
      <c r="A3" s="2">
        <v>2</v>
      </c>
      <c r="B3" s="5" t="s">
        <v>6</v>
      </c>
      <c r="C3" s="5"/>
      <c r="D3" s="7" t="s">
        <v>7</v>
      </c>
      <c r="E3" s="6" t="str">
        <f t="shared" ref="E3:E11" si="0">MID(B3, FIND("(", B3) + 1, 4)</f>
        <v>1941</v>
      </c>
      <c r="F3" s="1" t="str">
        <f>TRIM(MID(B3,SEARCH("Directed by",B3)+11,LEN(B3)-SEARCH("Directed by",B3)-11))</f>
        <v>Orson Welle</v>
      </c>
      <c r="G3" s="1" t="str">
        <f t="shared" ref="G3:G11" si="1">TRIM(MID(B3,SEARCH("Directed by",B3)+11,LEN(B3)-SEARCH("Directed by",B3)-11))</f>
        <v>Orson Welle</v>
      </c>
    </row>
    <row r="4" spans="1:7" x14ac:dyDescent="0.25">
      <c r="A4" s="2">
        <v>3</v>
      </c>
      <c r="B4" s="5" t="s">
        <v>8</v>
      </c>
      <c r="C4" s="5"/>
      <c r="D4" s="7" t="s">
        <v>9</v>
      </c>
      <c r="E4" s="6" t="str">
        <f t="shared" si="0"/>
        <v>2017</v>
      </c>
      <c r="F4" s="1" t="str">
        <f t="shared" ref="F4:F11" si="2">TRIM(MID(B4,SEARCH("Directed by",B4)+11,LEN(B4)-SEARCH("Directed by",B4)-11))</f>
        <v>Jordan Peel</v>
      </c>
      <c r="G4" s="1" t="str">
        <f t="shared" si="1"/>
        <v>Jordan Peel</v>
      </c>
    </row>
    <row r="5" spans="1:7" x14ac:dyDescent="0.25">
      <c r="A5" s="2">
        <v>4</v>
      </c>
      <c r="B5" s="5" t="s">
        <v>10</v>
      </c>
      <c r="C5" s="5"/>
      <c r="D5" s="7" t="s">
        <v>11</v>
      </c>
      <c r="E5" s="6" t="str">
        <f t="shared" si="0"/>
        <v>1949</v>
      </c>
      <c r="F5" s="1" t="str">
        <f t="shared" si="2"/>
        <v>Carol Ree</v>
      </c>
      <c r="G5" s="1" t="str">
        <f t="shared" si="1"/>
        <v>Carol Ree</v>
      </c>
    </row>
    <row r="6" spans="1:7" x14ac:dyDescent="0.25">
      <c r="A6" s="2">
        <v>5</v>
      </c>
      <c r="B6" s="5" t="s">
        <v>12</v>
      </c>
      <c r="C6" s="5"/>
      <c r="D6" s="7" t="s">
        <v>5</v>
      </c>
      <c r="E6" s="6" t="str">
        <f t="shared" si="0"/>
        <v>2015</v>
      </c>
      <c r="F6" s="1" t="str">
        <f t="shared" si="2"/>
        <v>George Mille</v>
      </c>
      <c r="G6" s="1" t="str">
        <f t="shared" si="1"/>
        <v>George Mille</v>
      </c>
    </row>
    <row r="7" spans="1:7" x14ac:dyDescent="0.25">
      <c r="A7" s="2">
        <v>6</v>
      </c>
      <c r="B7" s="5" t="s">
        <v>27</v>
      </c>
      <c r="C7" s="5"/>
      <c r="D7" s="7" t="s">
        <v>11</v>
      </c>
      <c r="E7" s="6" t="str">
        <f t="shared" si="0"/>
        <v>1920</v>
      </c>
      <c r="F7" s="1" t="str">
        <f t="shared" si="2"/>
        <v>Robert Wien</v>
      </c>
      <c r="G7" s="1" t="str">
        <f t="shared" si="1"/>
        <v>Robert Wien</v>
      </c>
    </row>
    <row r="8" spans="1:7" x14ac:dyDescent="0.25">
      <c r="A8" s="2">
        <v>7</v>
      </c>
      <c r="B8" s="5" t="s">
        <v>13</v>
      </c>
      <c r="C8" s="5"/>
      <c r="D8" s="7" t="s">
        <v>14</v>
      </c>
      <c r="E8" s="6" t="str">
        <f t="shared" si="0"/>
        <v>1950</v>
      </c>
      <c r="F8" s="1" t="str">
        <f t="shared" si="2"/>
        <v>Joseph L. Mankiewic</v>
      </c>
      <c r="G8" s="1" t="str">
        <f t="shared" si="1"/>
        <v>Joseph L. Mankiewic</v>
      </c>
    </row>
    <row r="9" spans="1:7" x14ac:dyDescent="0.25">
      <c r="A9" s="2">
        <v>8</v>
      </c>
      <c r="B9" s="5" t="s">
        <v>15</v>
      </c>
      <c r="C9" s="5"/>
      <c r="D9" s="7" t="s">
        <v>16</v>
      </c>
      <c r="E9" s="6" t="str">
        <f t="shared" si="0"/>
        <v>2015</v>
      </c>
      <c r="F9" s="1" t="str">
        <f t="shared" si="2"/>
        <v>Pete Docter and Ronnie del Carme</v>
      </c>
      <c r="G9" s="1" t="str">
        <f t="shared" si="1"/>
        <v>Pete Docter and Ronnie del Carme</v>
      </c>
    </row>
    <row r="10" spans="1:7" x14ac:dyDescent="0.25">
      <c r="A10" s="2">
        <v>9</v>
      </c>
      <c r="B10" s="5" t="s">
        <v>17</v>
      </c>
      <c r="C10" s="5"/>
      <c r="D10" s="7" t="s">
        <v>18</v>
      </c>
      <c r="E10" s="6" t="str">
        <f t="shared" si="0"/>
        <v>1927</v>
      </c>
      <c r="F10" s="1" t="str">
        <f t="shared" si="2"/>
        <v>Fritz Lan</v>
      </c>
      <c r="G10" s="1" t="str">
        <f t="shared" si="1"/>
        <v>Fritz Lan</v>
      </c>
    </row>
    <row r="11" spans="1:7" x14ac:dyDescent="0.25">
      <c r="A11" s="2">
        <v>10</v>
      </c>
      <c r="B11" s="5" t="s">
        <v>19</v>
      </c>
      <c r="C11" s="5"/>
      <c r="D11" s="7" t="s">
        <v>20</v>
      </c>
      <c r="E11" s="6" t="str">
        <f t="shared" si="0"/>
        <v>2016</v>
      </c>
      <c r="F11" s="1" t="str">
        <f t="shared" si="2"/>
        <v>Barry Jenkins (III</v>
      </c>
      <c r="G11" s="1" t="str">
        <f t="shared" si="1"/>
        <v>Barry Jenkins (III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" sqref="D1"/>
    </sheetView>
  </sheetViews>
  <sheetFormatPr defaultRowHeight="15" x14ac:dyDescent="0.25"/>
  <cols>
    <col min="1" max="1" width="54.28515625" bestFit="1" customWidth="1"/>
  </cols>
  <sheetData>
    <row r="1" spans="1:7" x14ac:dyDescent="0.25">
      <c r="A1" s="5" t="s">
        <v>4</v>
      </c>
      <c r="D1" t="str">
        <f>TRIM(MID(A1,SEARCH("Directed by",A1)+11,LEN(A1)-SEARCH("Directed by",A1)-11))</f>
        <v>King Vidor and Victor Flemin</v>
      </c>
      <c r="G1">
        <f>FIND("and",A1,1)</f>
        <v>48</v>
      </c>
    </row>
    <row r="2" spans="1:7" x14ac:dyDescent="0.25">
      <c r="A2" t="s">
        <v>21</v>
      </c>
      <c r="B2">
        <f>LEN(A1)</f>
        <v>65</v>
      </c>
    </row>
    <row r="3" spans="1:7" x14ac:dyDescent="0.25">
      <c r="A3" t="s">
        <v>22</v>
      </c>
      <c r="B3">
        <f>LEN("directed by")</f>
        <v>11</v>
      </c>
    </row>
    <row r="4" spans="1:7" x14ac:dyDescent="0.25">
      <c r="A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2024-03-11T04:34:59Z</dcterms:created>
  <dcterms:modified xsi:type="dcterms:W3CDTF">2024-03-11T05:45:43Z</dcterms:modified>
</cp:coreProperties>
</file>