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lgayilmaz/Downloads/"/>
    </mc:Choice>
  </mc:AlternateContent>
  <xr:revisionPtr revIDLastSave="0" documentId="13_ncr:1_{62470018-D4E5-7D4D-B66B-4BE1C1BF318D}" xr6:coauthVersionLast="47" xr6:coauthVersionMax="47" xr10:uidLastSave="{00000000-0000-0000-0000-000000000000}"/>
  <bookViews>
    <workbookView xWindow="2880" yWindow="2860" windowWidth="27840" windowHeight="16740" activeTab="6" xr2:uid="{3AB3666E-C544-5443-9E0D-11118C532C36}"/>
  </bookViews>
  <sheets>
    <sheet name="26.10 sonra gelen para" sheetId="1" r:id="rId1"/>
    <sheet name="zoneCyeni hesaba aktarılan para" sheetId="2" r:id="rId2"/>
    <sheet name="ZONE B ödene borölar" sheetId="3" r:id="rId3"/>
    <sheet name="cüneyt çelike verilen para" sheetId="4" r:id="rId4"/>
    <sheet name="hawreye verilen para" sheetId="5" r:id="rId5"/>
    <sheet name="kalıba verilen paralar" sheetId="6" r:id="rId6"/>
    <sheet name="Sayfa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D9" i="7"/>
  <c r="E8" i="7"/>
  <c r="C20" i="5"/>
  <c r="D5" i="7" s="1"/>
  <c r="D25" i="6"/>
  <c r="D6" i="7" s="1"/>
  <c r="C19" i="5"/>
  <c r="D19" i="4"/>
  <c r="D4" i="7" s="1"/>
  <c r="D88" i="3"/>
  <c r="D3" i="7" s="1"/>
  <c r="E14" i="2"/>
  <c r="D2" i="7" s="1"/>
  <c r="B25" i="1"/>
  <c r="C1" i="7" s="1"/>
  <c r="D8" i="7" l="1"/>
  <c r="F8" i="7" s="1"/>
</calcChain>
</file>

<file path=xl/sharedStrings.xml><?xml version="1.0" encoding="utf-8"?>
<sst xmlns="http://schemas.openxmlformats.org/spreadsheetml/2006/main" count="537" uniqueCount="228">
  <si>
    <t>slfay 72</t>
  </si>
  <si>
    <t>hawre omer</t>
  </si>
  <si>
    <t>slfay 73</t>
  </si>
  <si>
    <t>slfay 74</t>
  </si>
  <si>
    <t>slfay 75</t>
  </si>
  <si>
    <t>slfay 76</t>
  </si>
  <si>
    <t>slfay 77</t>
  </si>
  <si>
    <t>slfay 78</t>
  </si>
  <si>
    <t>slfay 79</t>
  </si>
  <si>
    <t>karwan omer</t>
  </si>
  <si>
    <t>slfay 80</t>
  </si>
  <si>
    <t>slfay 81</t>
  </si>
  <si>
    <t>slfay 82</t>
  </si>
  <si>
    <t>slfay 83</t>
  </si>
  <si>
    <t>slfay 84</t>
  </si>
  <si>
    <t>slfay 85</t>
  </si>
  <si>
    <t>rekan omer</t>
  </si>
  <si>
    <t>slfay 86</t>
  </si>
  <si>
    <t>slfay 87</t>
  </si>
  <si>
    <t>slfay 88</t>
  </si>
  <si>
    <t>slfay 89</t>
  </si>
  <si>
    <t>slfay 90</t>
  </si>
  <si>
    <t>Qaiwan Group</t>
  </si>
  <si>
    <t>Hakediş</t>
  </si>
  <si>
    <t>Qaiwan b33 ödemesinden aktarılan</t>
  </si>
  <si>
    <t>b8-b33 parapet hakedişinden</t>
  </si>
  <si>
    <t>B14,31,32,30 parapet hakedişinden</t>
  </si>
  <si>
    <t>qaiwan parapet hakedişinden</t>
  </si>
  <si>
    <t>Qaiwan b8 b33 parapet hakedişinden</t>
  </si>
  <si>
    <t>5ıqd hawre omer verdi biadanın parası diye nerden kaldığını hatırlamıyor</t>
  </si>
  <si>
    <t>ZONE B kalan hakediş ödemesi yapıldı</t>
  </si>
  <si>
    <t>7 ve 8. sıradaki tek ödeme 10000 olarak hesaplandı ve Dinar olarak verildi 14570000IQD</t>
  </si>
  <si>
    <t>No</t>
  </si>
  <si>
    <t>Tarih</t>
  </si>
  <si>
    <t>Cari</t>
  </si>
  <si>
    <t>Tutar</t>
  </si>
  <si>
    <t>Etiket</t>
  </si>
  <si>
    <t>Açıklama</t>
  </si>
  <si>
    <t>not</t>
  </si>
  <si>
    <t>Araç yakıt</t>
  </si>
  <si>
    <t>Benzin</t>
  </si>
  <si>
    <t>L200 benzin 50ıqd</t>
  </si>
  <si>
    <t>Karwan 650ıqd harcama</t>
  </si>
  <si>
    <t>Planlanmamış</t>
  </si>
  <si>
    <t>Taksi</t>
  </si>
  <si>
    <t>Taksi 5ıqd</t>
  </si>
  <si>
    <t>Bakım Onarım</t>
  </si>
  <si>
    <t>Kule Vinç</t>
  </si>
  <si>
    <t>Vinç yükselticisi için 3 ad trafo alındı 19ıqd+2 otopark top21ıqd</t>
  </si>
  <si>
    <t>Personel</t>
  </si>
  <si>
    <t>Helper</t>
  </si>
  <si>
    <t>3510000ıqd helper maaş 10. ay dahil borç kapatıldı</t>
  </si>
  <si>
    <t>Mozaf</t>
  </si>
  <si>
    <t>Mozaf toplam maaşı ödendi (dana 2x800) rekan(2x800) Karwan(2x800) Mnewer(800) Mnewere önceden verilen 100 dolar ve karwana verilen 57,44 doalr düşülmedi hawre omer hediye olduğunu söyledi</t>
  </si>
  <si>
    <t>Yemekhane</t>
  </si>
  <si>
    <t>Fırat avans 200$</t>
  </si>
  <si>
    <t>İbrahim Xalid</t>
  </si>
  <si>
    <t>İbrahim xalid 100$</t>
  </si>
  <si>
    <t>Götürü Ekibi</t>
  </si>
  <si>
    <t>MUHAMMED RASHID - 67 dolar fazla verildi önceden hesabı kaldığı için kur 1540den hesaplandı cüneytin bilgisi var</t>
  </si>
  <si>
    <t>Götürü ekibi işten ayrılan 11 kişi için ödeme 11916000ıqd</t>
  </si>
  <si>
    <t>2500 ibrahim</t>
  </si>
  <si>
    <t>60ıqd fluence benzin 3 kasım</t>
  </si>
  <si>
    <t>l200 Benzin 3 fatura toplamı + 1 faturasız</t>
  </si>
  <si>
    <t>Rekan harcama</t>
  </si>
  <si>
    <t>Tolga Yılmaz</t>
  </si>
  <si>
    <t>Avans</t>
  </si>
  <si>
    <t>852 avans 648 kasa açığı</t>
  </si>
  <si>
    <t>Demir Ekibi - SUR</t>
  </si>
  <si>
    <t>Yusuf abbas maaş işten ayrılış</t>
  </si>
  <si>
    <t>İşten ayrılan 5 personel hesap kapanışı 7859111IQD</t>
  </si>
  <si>
    <t>Yemek gideri</t>
  </si>
  <si>
    <t>Market şaho borç ödeme 11392500</t>
  </si>
  <si>
    <t>Sebze</t>
  </si>
  <si>
    <t>Sebze carisi borç ödeme 2529000</t>
  </si>
  <si>
    <t>Kamp - Depo - Ofis</t>
  </si>
  <si>
    <t>Ofis</t>
  </si>
  <si>
    <t>37000ıqd Ofis tuvaleti için mazleme alındı sifon</t>
  </si>
  <si>
    <t>Tolga ev gaz kartı ve yükleme 50ıqd 3 aylık aidat 105ıqd toplam 155ıqd</t>
  </si>
  <si>
    <t>Bakım - Onarım</t>
  </si>
  <si>
    <t>Kule vinç topraklama malzemesi</t>
  </si>
  <si>
    <t>Kule vinç teleskop hidrolik hortumu 2 adet 75ıqd</t>
  </si>
  <si>
    <t>Avanta</t>
  </si>
  <si>
    <t>Ravza xan qaiwan bir hasta için verildi hayır olarak</t>
  </si>
  <si>
    <t>Tünel Ekibi</t>
  </si>
  <si>
    <t>Remzi usta ödeme avans dahil 3466,67 kasım maaşı önceki dönem tatil parası 2050 (483,33 kasım ayından düşüldü)</t>
  </si>
  <si>
    <t>Ahmet işten ayrılış hesap kapama agit yılmaz ekim maaşı ödeme</t>
  </si>
  <si>
    <t>Yemekhane maaş ödemesi ekim maaş kapanışı</t>
  </si>
  <si>
    <t>Tolga avans aldı</t>
  </si>
  <si>
    <t>Yağ</t>
  </si>
  <si>
    <t>Kalıp Yağı</t>
  </si>
  <si>
    <t>Kak bahtiyar yağ carisi borç ödeme1993000</t>
  </si>
  <si>
    <t>HAWRE 8500 ÖDEME</t>
  </si>
  <si>
    <t>Yemek Sipariş</t>
  </si>
  <si>
    <t>Yemek siparişi dürüm carisi546000</t>
  </si>
  <si>
    <t>Genel Malzemeler</t>
  </si>
  <si>
    <t>Kalekim</t>
  </si>
  <si>
    <t>Kalakim carisi borç ödeme1132000</t>
  </si>
  <si>
    <t>Deplasman</t>
  </si>
  <si>
    <t>Jcb</t>
  </si>
  <si>
    <t>Kak salman jcb borç ödeme775000</t>
  </si>
  <si>
    <t>Vinç</t>
  </si>
  <si>
    <t>Kak taha mobil vinç80000</t>
  </si>
  <si>
    <t>Ekmek</t>
  </si>
  <si>
    <t>Ekmek fırını610000</t>
  </si>
  <si>
    <t>Temiz Su</t>
  </si>
  <si>
    <t>Kak omer temiz su kamp120000</t>
  </si>
  <si>
    <t>Total</t>
  </si>
  <si>
    <t>Total Kirası</t>
  </si>
  <si>
    <t>Total kirası708000</t>
  </si>
  <si>
    <t>Market Şaho</t>
  </si>
  <si>
    <t>Market şaho4900000</t>
  </si>
  <si>
    <t>İnşaat Malzemesi</t>
  </si>
  <si>
    <t>Borç Ödeme</t>
  </si>
  <si>
    <t>Mermer borç ödeme300000</t>
  </si>
  <si>
    <t>sebze borç ödeme387000</t>
  </si>
  <si>
    <t>benzin92000</t>
  </si>
  <si>
    <t>Kalıp</t>
  </si>
  <si>
    <t>Kalıp yağı20000</t>
  </si>
  <si>
    <t>hawre 20000 ödeme</t>
  </si>
  <si>
    <t>Mustafa Parapet</t>
  </si>
  <si>
    <t>6306000ıqd Kur 157650</t>
  </si>
  <si>
    <t>Harcama detayı bu linkte: Belge 7 - 27 satır arası 14.11.2023 sheet</t>
  </si>
  <si>
    <t>Eksik kalan tutar hawre omere sorulacak. yukarıdaki liste içerisinde detay bulunmaktadır</t>
  </si>
  <si>
    <t>Kamp</t>
  </si>
  <si>
    <t>Kamp ödemesi qaiwana 2,3,4,5,6,7,8,9. aylar 8200000ıqd</t>
  </si>
  <si>
    <t xml:space="preserve">hawre 25200 ödeme </t>
  </si>
  <si>
    <t>Kak Nasr</t>
  </si>
  <si>
    <t>hawre 25200 ödeme</t>
  </si>
  <si>
    <t>Kak Houşment</t>
  </si>
  <si>
    <t>hesap kapatıldı</t>
  </si>
  <si>
    <t>Kule vinç muayene ücreti</t>
  </si>
  <si>
    <t>Remzi yıldırım hesap kapatma</t>
  </si>
  <si>
    <t>Market şaho 7500000</t>
  </si>
  <si>
    <t>hawre 24800 ödeme</t>
  </si>
  <si>
    <t>Mozaf 2500000</t>
  </si>
  <si>
    <t>B14 beton temizliği 130000</t>
  </si>
  <si>
    <t>Masraf hawre omer 52000</t>
  </si>
  <si>
    <t>İbrahim avans 1575000</t>
  </si>
  <si>
    <t>Suriyeliler Maaş 19300000 IQD verildi 320 ıqd 1 gün yevmiyeleri eksik hesaplandığı için eksik kaldı 320 ıqd daha verilecek</t>
  </si>
  <si>
    <t>Ekmek fırını 11.ay 418500</t>
  </si>
  <si>
    <t>Kamp depo branda alındı 124000</t>
  </si>
  <si>
    <t>Kamp temiz su 30000</t>
  </si>
  <si>
    <t>Benzin 30000</t>
  </si>
  <si>
    <t>Sebze işçiler için 16000</t>
  </si>
  <si>
    <t>avans + 12,70 havale ücreti ırak</t>
  </si>
  <si>
    <t>Kalıp Company</t>
  </si>
  <si>
    <t>Kalan borç 0</t>
  </si>
  <si>
    <t>330ıqd eksik hesaplanan ödeme verildi 200$ bashar avans verildi</t>
  </si>
  <si>
    <t>Harcama avanası rekan + 67ıqd benzin</t>
  </si>
  <si>
    <t>Fırata verilen 2000+8720 Tolga ödedi</t>
  </si>
  <si>
    <t>hawre omer 20000 odeme 2.</t>
  </si>
  <si>
    <t>Ev Kirası</t>
  </si>
  <si>
    <t>Rekan</t>
  </si>
  <si>
    <t>Remzi yıldırım türkiye hesabına gönderildi</t>
  </si>
  <si>
    <t>B14 tte beton testereri ile yapılan işçilik, düzeltme masrafı 350IQD</t>
  </si>
  <si>
    <t>İkame</t>
  </si>
  <si>
    <t>İkame cezası için ödenen 23x500 11,500,000 din</t>
  </si>
  <si>
    <t>B14 duvar düeltme için usta ücreti 80ıqd</t>
  </si>
  <si>
    <t>Elektrik malzemesi</t>
  </si>
  <si>
    <t>karnas sergisi borç odeme verildi 7275000din</t>
  </si>
  <si>
    <t>Nakliye</t>
  </si>
  <si>
    <t>saman bay JCB borç ödemesi</t>
  </si>
  <si>
    <t>Market şaho zone b kalan borç</t>
  </si>
  <si>
    <t>İkame cezası için ödenen 15x500 7,500,000din</t>
  </si>
  <si>
    <t>Cüneyt Çelik</t>
  </si>
  <si>
    <t>Cüneyt kontör 31500ıqd</t>
  </si>
  <si>
    <t>Cüneyt avans</t>
  </si>
  <si>
    <t>Türkiyeye gönderilen</t>
  </si>
  <si>
    <t>Cüneyt ev kirası 3 ay x 4502200500</t>
  </si>
  <si>
    <t>Bağdata gönderilen 6452000</t>
  </si>
  <si>
    <t>Cüneyt çelik türkiye gönderilen yasin hesabı</t>
  </si>
  <si>
    <t>Cüneyt ev kirası</t>
  </si>
  <si>
    <t>cüneyt bilgisayar ve telefon için ödenen</t>
  </si>
  <si>
    <t>Bağdat için yapılan baskı ücreti spiralli kitapçıklar</t>
  </si>
  <si>
    <t>Yemeğe giderken verilen</t>
  </si>
  <si>
    <t>Cüneyt avans200</t>
  </si>
  <si>
    <t>10000dan tolga hesabından gönderilen + 57,40 havale ücreti ırak</t>
  </si>
  <si>
    <t>Hawre Omer</t>
  </si>
  <si>
    <t>Hawre omer avans 785000</t>
  </si>
  <si>
    <t>Gelen paradan aldıktan sonra teslim etti</t>
  </si>
  <si>
    <t>749000ıqd hawre omere avans verildi</t>
  </si>
  <si>
    <t>hawre</t>
  </si>
  <si>
    <t>avans</t>
  </si>
  <si>
    <t>hawre omer verildi</t>
  </si>
  <si>
    <t>uç bşn dollar hawre omer avans verildi</t>
  </si>
  <si>
    <t>Hawre omer avans</t>
  </si>
  <si>
    <t>Qaiwandan alınan para içerisinden alarak teslim etti</t>
  </si>
  <si>
    <t>Hawre Omer avans rekan parayı aldığı gün rekandan teslim aldı</t>
  </si>
  <si>
    <t>remzi</t>
  </si>
  <si>
    <t>verilmemiş daha</t>
  </si>
  <si>
    <t>Zone C Kalıp Gideri</t>
  </si>
  <si>
    <t>Zone c kalıp gidiş dönüş 800ıqd nakliye</t>
  </si>
  <si>
    <t>Kalıp Gideri</t>
  </si>
  <si>
    <t>kalıp ücreti için kak aram erbile gönderilen</t>
  </si>
  <si>
    <t>Zone c mobil vinç ücreti borç kapatma 390+70+70+80 610ıqd</t>
  </si>
  <si>
    <t>Spiral Taşı</t>
  </si>
  <si>
    <t>Spiral taşı ve elektrot</t>
  </si>
  <si>
    <t>Kalıp civatası</t>
  </si>
  <si>
    <t>Fırça</t>
  </si>
  <si>
    <t>Temizlik fırçası kalıp için</t>
  </si>
  <si>
    <t>Kalıp delmek için elmas uç 16 tane</t>
  </si>
  <si>
    <t>İskele için tahta ve kalas alındı</t>
  </si>
  <si>
    <t>Kalıp kontrafiş tamiri için usta ücreti</t>
  </si>
  <si>
    <t>Erbil gelen tır ücreti 400ıqd+20ıqdgaban 420ıqd</t>
  </si>
  <si>
    <t>Taha kargo</t>
  </si>
  <si>
    <t>Erbil süleymaniye tek sefer tır 400000</t>
  </si>
  <si>
    <t>Kalıp Malzemesi</t>
  </si>
  <si>
    <t>Kalıp için alınan malzemeler</t>
  </si>
  <si>
    <t>Elektrik malzemesi fiş, priz, trifaz</t>
  </si>
  <si>
    <t>Zone c kak aram kalıp ücreti kısmi ödeme</t>
  </si>
  <si>
    <t>3 karton çivi 96ıqd</t>
  </si>
  <si>
    <t>26ıqd kalıp montaj mlz spiral ve elektrot</t>
  </si>
  <si>
    <t>Elektrikli testere ve 4 adet panç (kalıp delme)</t>
  </si>
  <si>
    <t>Erbilden gelen malzeme kamyon ücreti 100ıqd</t>
  </si>
  <si>
    <t>Delme ucu panç 5 tane 25ıqd</t>
  </si>
  <si>
    <t>İskele için alınan borular ve nakliye ücreti 700+160IQD</t>
  </si>
  <si>
    <t>İskele için alınan tahtalar 3400000 (3250000ıqd+100 verildi)</t>
  </si>
  <si>
    <t>Erbilden taksi ile şaft getirildi 100</t>
  </si>
  <si>
    <t>Erbil malzeme gönderme 100</t>
  </si>
  <si>
    <t>cüneyt çelik</t>
  </si>
  <si>
    <t>gelen paralar</t>
  </si>
  <si>
    <t>zonec aktarılan</t>
  </si>
  <si>
    <t>zoneB kalan borçlar</t>
  </si>
  <si>
    <t>cüneyt verilen paralar</t>
  </si>
  <si>
    <t>hawreye verilen paralar</t>
  </si>
  <si>
    <t>kalıp giderleri</t>
  </si>
  <si>
    <t>19.03.2024 kadar verilen paralar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</si>
</sst>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₺&quot;* #,##0.00_-;\-&quot;₺&quot;* #,##0.00_-;_-&quot;₺&quot;* &quot;-&quot;??_-;_-@_-"/>
    <numFmt numFmtId="164" formatCode="_(&quot;$&quot;* #,##0_);_(&quot;$&quot;* \(#,##0\);_(&quot;$&quot;* &quot;-&quot;??_);_(@_)"/>
    <numFmt numFmtId="165" formatCode="[$$-409]#,##0.00"/>
    <numFmt numFmtId="166" formatCode="_-[$$-409]* #,##0.00_ ;_-[$$-409]* \-#,##0.00\ ;_-[$$-409]* &quot;-&quot;??_ ;_-@_ "/>
    <numFmt numFmtId="167" formatCode="[$$-409]#,##0"/>
  </numFmts>
  <fonts count="17" x14ac:knownFonts="1">
    <font>
      <sz val="12"/>
      <color theme="1"/>
      <name val="Aptos Narrow"/>
      <family val="2"/>
      <charset val="162"/>
      <scheme val="minor"/>
    </font>
    <font>
      <sz val="12"/>
      <color theme="1"/>
      <name val="Aptos Narrow"/>
      <family val="2"/>
      <charset val="162"/>
      <scheme val="minor"/>
    </font>
    <font>
      <sz val="2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rgb="FF666666"/>
      <name val="Arial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9"/>
      <color theme="1"/>
      <name val="Arial"/>
      <family val="2"/>
    </font>
    <font>
      <sz val="12"/>
      <color rgb="FF434343"/>
      <name val="Calibri"/>
      <family val="2"/>
    </font>
    <font>
      <u/>
      <sz val="12"/>
      <color theme="10"/>
      <name val="Aptos Narrow"/>
      <family val="2"/>
      <charset val="16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20"/>
      <color theme="1"/>
      <name val="Aptos Narrow"/>
      <scheme val="minor"/>
    </font>
    <font>
      <b/>
      <sz val="2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4" fontId="9" fillId="0" borderId="0" xfId="0" applyNumberFormat="1" applyFont="1"/>
    <xf numFmtId="165" fontId="7" fillId="0" borderId="0" xfId="0" applyNumberFormat="1" applyFont="1"/>
    <xf numFmtId="0" fontId="12" fillId="0" borderId="0" xfId="2"/>
    <xf numFmtId="165" fontId="7" fillId="4" borderId="0" xfId="0" applyNumberFormat="1" applyFont="1" applyFill="1"/>
    <xf numFmtId="0" fontId="7" fillId="4" borderId="0" xfId="0" applyFont="1" applyFill="1"/>
    <xf numFmtId="165" fontId="9" fillId="4" borderId="0" xfId="0" applyNumberFormat="1" applyFont="1" applyFill="1"/>
    <xf numFmtId="4" fontId="7" fillId="0" borderId="0" xfId="0" applyNumberFormat="1" applyFont="1"/>
    <xf numFmtId="165" fontId="9" fillId="0" borderId="0" xfId="0" applyNumberFormat="1" applyFont="1" applyAlignment="1">
      <alignment horizontal="center"/>
    </xf>
    <xf numFmtId="14" fontId="7" fillId="5" borderId="0" xfId="0" applyNumberFormat="1" applyFont="1" applyFill="1"/>
    <xf numFmtId="0" fontId="7" fillId="5" borderId="0" xfId="0" applyFont="1" applyFill="1"/>
    <xf numFmtId="165" fontId="9" fillId="5" borderId="0" xfId="0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0" fontId="14" fillId="0" borderId="0" xfId="0" applyFont="1"/>
    <xf numFmtId="164" fontId="3" fillId="2" borderId="2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6" fontId="15" fillId="0" borderId="0" xfId="0" applyNumberFormat="1" applyFont="1" applyAlignment="1">
      <alignment horizontal="center"/>
    </xf>
    <xf numFmtId="166" fontId="0" fillId="0" borderId="0" xfId="0" applyNumberFormat="1"/>
    <xf numFmtId="164" fontId="16" fillId="0" borderId="0" xfId="0" applyNumberFormat="1" applyFont="1"/>
    <xf numFmtId="167" fontId="16" fillId="0" borderId="0" xfId="0" applyNumberFormat="1" applyFont="1"/>
  </cellXfs>
  <cellStyles count="3">
    <cellStyle name="Köprü" xfId="2" builtinId="8"/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IkCAbV9GR1hnBPgaoi-sYD8FG_kgLXmaoVggW1Utztg/edit" TargetMode="External"/><Relationship Id="rId3" Type="http://schemas.openxmlformats.org/officeDocument/2006/relationships/hyperlink" Target="https://docs.google.com/spreadsheets/d/1IkCAbV9GR1hnBPgaoi-sYD8FG_kgLXmaoVggW1Utztg/edit" TargetMode="External"/><Relationship Id="rId7" Type="http://schemas.openxmlformats.org/officeDocument/2006/relationships/hyperlink" Target="https://docs.google.com/spreadsheets/d/1IkCAbV9GR1hnBPgaoi-sYD8FG_kgLXmaoVggW1Utztg/edit" TargetMode="External"/><Relationship Id="rId2" Type="http://schemas.openxmlformats.org/officeDocument/2006/relationships/hyperlink" Target="https://docs.google.com/spreadsheets/d/1IkCAbV9GR1hnBPgaoi-sYD8FG_kgLXmaoVggW1Utztg/edit" TargetMode="External"/><Relationship Id="rId1" Type="http://schemas.openxmlformats.org/officeDocument/2006/relationships/hyperlink" Target="https://docs.google.com/spreadsheets/d/1IkCAbV9GR1hnBPgaoi-sYD8FG_kgLXmaoVggW1Utztg/edit" TargetMode="External"/><Relationship Id="rId6" Type="http://schemas.openxmlformats.org/officeDocument/2006/relationships/hyperlink" Target="https://docs.google.com/spreadsheets/d/1IkCAbV9GR1hnBPgaoi-sYD8FG_kgLXmaoVggW1Utztg/edit" TargetMode="External"/><Relationship Id="rId5" Type="http://schemas.openxmlformats.org/officeDocument/2006/relationships/hyperlink" Target="https://docs.google.com/spreadsheets/d/1IkCAbV9GR1hnBPgaoi-sYD8FG_kgLXmaoVggW1Utztg/edit" TargetMode="External"/><Relationship Id="rId10" Type="http://schemas.openxmlformats.org/officeDocument/2006/relationships/hyperlink" Target="https://docs.google.com/spreadsheets/d/1IkCAbV9GR1hnBPgaoi-sYD8FG_kgLXmaoVggW1Utztg/edit" TargetMode="External"/><Relationship Id="rId4" Type="http://schemas.openxmlformats.org/officeDocument/2006/relationships/hyperlink" Target="https://docs.google.com/spreadsheets/d/1IkCAbV9GR1hnBPgaoi-sYD8FG_kgLXmaoVggW1Utztg/edit" TargetMode="External"/><Relationship Id="rId9" Type="http://schemas.openxmlformats.org/officeDocument/2006/relationships/hyperlink" Target="https://docs.google.com/spreadsheets/d/1IkCAbV9GR1hnBPgaoi-sYD8FG_kgLXmaoVggW1Utztg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A50D-78F0-1C48-BE73-0C33787CC1B5}">
  <dimension ref="A1:J25"/>
  <sheetViews>
    <sheetView workbookViewId="0">
      <selection activeCell="B14" sqref="B14:B23"/>
    </sheetView>
  </sheetViews>
  <sheetFormatPr baseColWidth="10" defaultRowHeight="16" x14ac:dyDescent="0.2"/>
  <cols>
    <col min="1" max="1" width="16.1640625" bestFit="1" customWidth="1"/>
    <col min="2" max="2" width="22.6640625" bestFit="1" customWidth="1"/>
    <col min="8" max="8" width="15.1640625" bestFit="1" customWidth="1"/>
  </cols>
  <sheetData>
    <row r="1" spans="1:10" ht="37" x14ac:dyDescent="0.45">
      <c r="A1" s="1" t="s">
        <v>0</v>
      </c>
      <c r="B1" s="2">
        <v>30000</v>
      </c>
      <c r="C1" s="30"/>
      <c r="D1" s="30"/>
      <c r="E1" s="30"/>
      <c r="F1" s="30"/>
      <c r="G1" s="30"/>
      <c r="H1" s="3">
        <v>45232</v>
      </c>
      <c r="I1" s="4"/>
      <c r="J1" s="5" t="s">
        <v>1</v>
      </c>
    </row>
    <row r="2" spans="1:10" ht="37" x14ac:dyDescent="0.45">
      <c r="A2" s="1" t="s">
        <v>2</v>
      </c>
      <c r="B2" s="2">
        <v>20802</v>
      </c>
      <c r="C2" s="30"/>
      <c r="D2" s="30"/>
      <c r="E2" s="30"/>
      <c r="F2" s="30"/>
      <c r="G2" s="30"/>
      <c r="H2" s="3">
        <v>45239</v>
      </c>
      <c r="I2" s="6"/>
      <c r="J2" s="5" t="s">
        <v>1</v>
      </c>
    </row>
    <row r="3" spans="1:10" ht="37" x14ac:dyDescent="0.45">
      <c r="A3" s="1" t="s">
        <v>3</v>
      </c>
      <c r="B3" s="2">
        <v>20000</v>
      </c>
      <c r="C3" s="30"/>
      <c r="D3" s="30"/>
      <c r="E3" s="30"/>
      <c r="F3" s="30"/>
      <c r="G3" s="30"/>
      <c r="H3" s="3">
        <v>45244</v>
      </c>
      <c r="I3" s="4"/>
      <c r="J3" s="5" t="s">
        <v>1</v>
      </c>
    </row>
    <row r="4" spans="1:10" ht="37" x14ac:dyDescent="0.45">
      <c r="A4" s="1" t="s">
        <v>4</v>
      </c>
      <c r="B4" s="2">
        <v>25200</v>
      </c>
      <c r="C4" s="30"/>
      <c r="D4" s="30"/>
      <c r="E4" s="30"/>
      <c r="F4" s="30"/>
      <c r="G4" s="30"/>
      <c r="H4" s="3">
        <v>45252</v>
      </c>
      <c r="I4" s="4"/>
      <c r="J4" s="5" t="s">
        <v>1</v>
      </c>
    </row>
    <row r="5" spans="1:10" ht="37" x14ac:dyDescent="0.45">
      <c r="A5" s="1" t="s">
        <v>5</v>
      </c>
      <c r="B5" s="2">
        <v>24800</v>
      </c>
      <c r="C5" s="30"/>
      <c r="D5" s="30"/>
      <c r="E5" s="30"/>
      <c r="F5" s="30"/>
      <c r="G5" s="30"/>
      <c r="H5" s="3">
        <v>45263</v>
      </c>
      <c r="I5" s="6"/>
      <c r="J5" s="5" t="s">
        <v>1</v>
      </c>
    </row>
    <row r="6" spans="1:10" ht="37" x14ac:dyDescent="0.45">
      <c r="A6" s="1" t="s">
        <v>6</v>
      </c>
      <c r="B6" s="2">
        <v>20000</v>
      </c>
      <c r="C6" s="30"/>
      <c r="D6" s="30"/>
      <c r="E6" s="30"/>
      <c r="F6" s="30"/>
      <c r="G6" s="30"/>
      <c r="H6" s="3">
        <v>45271</v>
      </c>
      <c r="I6" s="4"/>
      <c r="J6" s="5" t="s">
        <v>1</v>
      </c>
    </row>
    <row r="7" spans="1:10" ht="37" x14ac:dyDescent="0.45">
      <c r="A7" s="1" t="s">
        <v>7</v>
      </c>
      <c r="B7" s="2">
        <v>20000</v>
      </c>
      <c r="C7" s="30"/>
      <c r="D7" s="30"/>
      <c r="E7" s="30"/>
      <c r="F7" s="30"/>
      <c r="G7" s="30"/>
      <c r="H7" s="3">
        <v>45279</v>
      </c>
      <c r="I7" s="4"/>
      <c r="J7" s="5" t="s">
        <v>1</v>
      </c>
    </row>
    <row r="8" spans="1:10" ht="37" x14ac:dyDescent="0.45">
      <c r="A8" s="1" t="s">
        <v>8</v>
      </c>
      <c r="B8" s="2">
        <v>15000</v>
      </c>
      <c r="C8" s="30"/>
      <c r="D8" s="30"/>
      <c r="E8" s="30"/>
      <c r="F8" s="30"/>
      <c r="G8" s="30"/>
      <c r="H8" s="3">
        <v>45312</v>
      </c>
      <c r="I8" s="6"/>
      <c r="J8" s="5" t="s">
        <v>9</v>
      </c>
    </row>
    <row r="9" spans="1:10" ht="37" x14ac:dyDescent="0.45">
      <c r="A9" s="1" t="s">
        <v>10</v>
      </c>
      <c r="B9" s="2">
        <v>20000</v>
      </c>
      <c r="C9" s="30"/>
      <c r="D9" s="30"/>
      <c r="E9" s="30"/>
      <c r="F9" s="30"/>
      <c r="G9" s="30"/>
      <c r="H9" s="3">
        <v>45328</v>
      </c>
      <c r="I9" s="4"/>
      <c r="J9" s="5" t="s">
        <v>9</v>
      </c>
    </row>
    <row r="10" spans="1:10" ht="37" x14ac:dyDescent="0.45">
      <c r="A10" s="1" t="s">
        <v>11</v>
      </c>
      <c r="B10" s="2">
        <v>7805</v>
      </c>
      <c r="C10" s="30"/>
      <c r="D10" s="30"/>
      <c r="E10" s="30"/>
      <c r="F10" s="30"/>
      <c r="G10" s="30"/>
      <c r="H10" s="3">
        <v>45337</v>
      </c>
      <c r="I10" s="4"/>
      <c r="J10" s="5" t="s">
        <v>9</v>
      </c>
    </row>
    <row r="11" spans="1:10" ht="37" x14ac:dyDescent="0.45">
      <c r="A11" s="1" t="s">
        <v>12</v>
      </c>
      <c r="B11" s="2">
        <v>7195</v>
      </c>
      <c r="C11" s="30"/>
      <c r="D11" s="30"/>
      <c r="E11" s="30"/>
      <c r="F11" s="30"/>
      <c r="G11" s="30"/>
      <c r="H11" s="3">
        <v>45337</v>
      </c>
      <c r="I11" s="6"/>
      <c r="J11" s="5" t="s">
        <v>9</v>
      </c>
    </row>
    <row r="12" spans="1:10" ht="37" x14ac:dyDescent="0.45">
      <c r="A12" s="1" t="s">
        <v>13</v>
      </c>
      <c r="B12" s="2">
        <v>20000</v>
      </c>
      <c r="C12" s="30"/>
      <c r="D12" s="30"/>
      <c r="E12" s="30"/>
      <c r="F12" s="30"/>
      <c r="G12" s="30"/>
      <c r="H12" s="3">
        <v>45342</v>
      </c>
      <c r="I12" s="4"/>
      <c r="J12" s="5" t="s">
        <v>9</v>
      </c>
    </row>
    <row r="13" spans="1:10" ht="37" x14ac:dyDescent="0.45">
      <c r="A13" s="1" t="s">
        <v>14</v>
      </c>
      <c r="B13" s="2">
        <v>15000</v>
      </c>
      <c r="C13" s="30"/>
      <c r="D13" s="30"/>
      <c r="E13" s="30"/>
      <c r="F13" s="30"/>
      <c r="G13" s="30"/>
      <c r="H13" s="3">
        <v>45357</v>
      </c>
      <c r="I13" s="4"/>
      <c r="J13" s="5" t="s">
        <v>9</v>
      </c>
    </row>
    <row r="14" spans="1:10" ht="37" x14ac:dyDescent="0.45">
      <c r="A14" s="1" t="s">
        <v>15</v>
      </c>
      <c r="B14" s="2">
        <v>15000</v>
      </c>
      <c r="C14" s="30"/>
      <c r="D14" s="30"/>
      <c r="E14" s="30"/>
      <c r="F14" s="30"/>
      <c r="G14" s="30"/>
      <c r="H14" s="3">
        <v>45370</v>
      </c>
      <c r="I14" s="6"/>
      <c r="J14" s="5" t="s">
        <v>16</v>
      </c>
    </row>
    <row r="15" spans="1:10" ht="37" x14ac:dyDescent="0.45">
      <c r="A15" s="1" t="s">
        <v>17</v>
      </c>
      <c r="B15" s="2">
        <v>15000</v>
      </c>
      <c r="C15" s="30"/>
      <c r="D15" s="30"/>
      <c r="E15" s="30"/>
      <c r="F15" s="30"/>
      <c r="G15" s="30"/>
      <c r="H15" s="3">
        <v>45384</v>
      </c>
      <c r="I15" s="4"/>
      <c r="J15" s="5" t="s">
        <v>16</v>
      </c>
    </row>
    <row r="16" spans="1:10" ht="37" x14ac:dyDescent="0.45">
      <c r="A16" s="1" t="s">
        <v>18</v>
      </c>
      <c r="B16" s="2">
        <v>10333</v>
      </c>
      <c r="C16" s="30"/>
      <c r="D16" s="30"/>
      <c r="E16" s="30"/>
      <c r="F16" s="30"/>
      <c r="G16" s="30"/>
      <c r="H16" s="3">
        <v>45404</v>
      </c>
      <c r="I16" s="6"/>
      <c r="J16" s="5" t="s">
        <v>1</v>
      </c>
    </row>
    <row r="17" spans="1:10" ht="37" x14ac:dyDescent="0.45">
      <c r="A17" s="1" t="s">
        <v>19</v>
      </c>
      <c r="B17" s="2">
        <v>10000</v>
      </c>
      <c r="C17" s="30"/>
      <c r="D17" s="30"/>
      <c r="E17" s="30"/>
      <c r="F17" s="30"/>
      <c r="G17" s="30"/>
      <c r="H17" s="3">
        <v>45420</v>
      </c>
      <c r="I17" s="4"/>
      <c r="J17" s="5" t="s">
        <v>16</v>
      </c>
    </row>
    <row r="18" spans="1:10" ht="37" x14ac:dyDescent="0.45">
      <c r="A18" s="1" t="s">
        <v>20</v>
      </c>
      <c r="B18" s="2">
        <v>10000</v>
      </c>
      <c r="C18" s="30"/>
      <c r="D18" s="30"/>
      <c r="E18" s="30"/>
      <c r="F18" s="30"/>
      <c r="G18" s="30"/>
      <c r="H18" s="3">
        <v>45428</v>
      </c>
      <c r="I18" s="4"/>
      <c r="J18" s="5" t="s">
        <v>16</v>
      </c>
    </row>
    <row r="19" spans="1:10" ht="37" x14ac:dyDescent="0.45">
      <c r="A19" s="1" t="s">
        <v>21</v>
      </c>
      <c r="B19" s="2">
        <v>10000</v>
      </c>
      <c r="C19" s="30"/>
      <c r="D19" s="30"/>
      <c r="E19" s="30"/>
      <c r="F19" s="30"/>
      <c r="G19" s="30"/>
      <c r="H19" s="3">
        <v>45438</v>
      </c>
      <c r="I19" s="6"/>
      <c r="J19" s="5" t="s">
        <v>16</v>
      </c>
    </row>
    <row r="20" spans="1:10" ht="37" x14ac:dyDescent="0.45">
      <c r="A20" s="1" t="s">
        <v>13</v>
      </c>
      <c r="B20" s="2">
        <v>7109</v>
      </c>
      <c r="C20" s="30"/>
      <c r="D20" s="30"/>
      <c r="E20" s="30"/>
      <c r="F20" s="30"/>
      <c r="G20" s="30"/>
      <c r="H20" s="3">
        <v>45449</v>
      </c>
      <c r="I20" s="4"/>
      <c r="J20" s="5" t="s">
        <v>16</v>
      </c>
    </row>
    <row r="21" spans="1:10" ht="37" x14ac:dyDescent="0.45">
      <c r="A21" s="1" t="s">
        <v>14</v>
      </c>
      <c r="B21" s="2">
        <v>2891</v>
      </c>
      <c r="C21" s="30"/>
      <c r="D21" s="30"/>
      <c r="E21" s="30"/>
      <c r="F21" s="30"/>
      <c r="G21" s="30"/>
      <c r="H21" s="3">
        <v>45449</v>
      </c>
      <c r="I21" s="4"/>
      <c r="J21" s="5" t="s">
        <v>16</v>
      </c>
    </row>
    <row r="22" spans="1:10" ht="37" x14ac:dyDescent="0.45">
      <c r="A22" s="1" t="s">
        <v>15</v>
      </c>
      <c r="B22" s="2">
        <v>15000</v>
      </c>
      <c r="C22" s="30"/>
      <c r="D22" s="30"/>
      <c r="E22" s="30"/>
      <c r="F22" s="30"/>
      <c r="G22" s="30"/>
      <c r="H22" s="3">
        <v>45483</v>
      </c>
      <c r="I22" s="6"/>
      <c r="J22" s="5" t="s">
        <v>16</v>
      </c>
    </row>
    <row r="23" spans="1:10" ht="37" x14ac:dyDescent="0.45">
      <c r="A23" s="1" t="s">
        <v>20</v>
      </c>
      <c r="B23" s="2">
        <v>1199</v>
      </c>
      <c r="C23" s="30"/>
      <c r="D23" s="30"/>
      <c r="E23" s="30"/>
      <c r="F23" s="30"/>
      <c r="G23" s="30"/>
      <c r="H23" s="3">
        <v>45516</v>
      </c>
      <c r="I23" s="4"/>
      <c r="J23" s="5" t="s">
        <v>16</v>
      </c>
    </row>
    <row r="24" spans="1:10" ht="33" customHeight="1" x14ac:dyDescent="0.2">
      <c r="B24" s="29">
        <v>50000</v>
      </c>
      <c r="H24" t="s">
        <v>220</v>
      </c>
    </row>
    <row r="25" spans="1:10" ht="37" x14ac:dyDescent="0.2">
      <c r="B25" s="2">
        <f>SUM(B1:B24)</f>
        <v>392334</v>
      </c>
    </row>
  </sheetData>
  <mergeCells count="23">
    <mergeCell ref="C6:G6"/>
    <mergeCell ref="C1:G1"/>
    <mergeCell ref="C2:G2"/>
    <mergeCell ref="C3:G3"/>
    <mergeCell ref="C4:G4"/>
    <mergeCell ref="C5:G5"/>
    <mergeCell ref="C18:G18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9:G19"/>
    <mergeCell ref="C20:G20"/>
    <mergeCell ref="C21:G21"/>
    <mergeCell ref="C22:G22"/>
    <mergeCell ref="C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2C68-9107-DB4B-98C8-6AE8E4E05EA5}">
  <dimension ref="A1:H14"/>
  <sheetViews>
    <sheetView workbookViewId="0">
      <selection activeCell="H25" sqref="H25"/>
    </sheetView>
  </sheetViews>
  <sheetFormatPr baseColWidth="10" defaultRowHeight="16" x14ac:dyDescent="0.2"/>
  <cols>
    <col min="1" max="1" width="3.5" bestFit="1" customWidth="1"/>
    <col min="2" max="2" width="7.33203125" bestFit="1" customWidth="1"/>
    <col min="3" max="3" width="10.1640625" bestFit="1" customWidth="1"/>
    <col min="4" max="4" width="15.6640625" customWidth="1"/>
    <col min="5" max="5" width="20.1640625" bestFit="1" customWidth="1"/>
    <col min="6" max="6" width="10.83203125" customWidth="1"/>
    <col min="7" max="7" width="50.6640625" bestFit="1" customWidth="1"/>
    <col min="8" max="8" width="62.5" bestFit="1" customWidth="1"/>
  </cols>
  <sheetData>
    <row r="1" spans="1:8" x14ac:dyDescent="0.2">
      <c r="A1" s="7">
        <v>1</v>
      </c>
      <c r="B1" s="8" t="b">
        <v>1</v>
      </c>
      <c r="C1" s="10">
        <v>45370</v>
      </c>
      <c r="D1" s="11" t="s">
        <v>22</v>
      </c>
      <c r="E1" s="16">
        <v>15000</v>
      </c>
      <c r="F1" s="13" t="s">
        <v>23</v>
      </c>
      <c r="G1" s="14" t="s">
        <v>24</v>
      </c>
      <c r="H1" s="11"/>
    </row>
    <row r="2" spans="1:8" x14ac:dyDescent="0.2">
      <c r="A2" s="7">
        <v>3</v>
      </c>
      <c r="B2" s="8" t="b">
        <v>1</v>
      </c>
      <c r="C2" s="10">
        <v>45384</v>
      </c>
      <c r="D2" s="11" t="s">
        <v>22</v>
      </c>
      <c r="E2" s="16">
        <v>15000</v>
      </c>
      <c r="F2" s="13" t="s">
        <v>23</v>
      </c>
      <c r="G2" s="14" t="s">
        <v>24</v>
      </c>
      <c r="H2" s="11"/>
    </row>
    <row r="3" spans="1:8" x14ac:dyDescent="0.2">
      <c r="A3" s="7">
        <v>5</v>
      </c>
      <c r="B3" s="8" t="b">
        <v>1</v>
      </c>
      <c r="C3" s="10">
        <v>45429</v>
      </c>
      <c r="D3" s="11" t="s">
        <v>22</v>
      </c>
      <c r="E3" s="16">
        <v>10000</v>
      </c>
      <c r="F3" s="13" t="s">
        <v>23</v>
      </c>
      <c r="G3" s="14" t="s">
        <v>24</v>
      </c>
      <c r="H3" s="11"/>
    </row>
    <row r="4" spans="1:8" x14ac:dyDescent="0.2">
      <c r="A4" s="7">
        <v>7</v>
      </c>
      <c r="B4" s="8" t="b">
        <v>1</v>
      </c>
      <c r="C4" s="10">
        <v>45449</v>
      </c>
      <c r="D4" s="11" t="s">
        <v>22</v>
      </c>
      <c r="E4" s="16">
        <v>2891</v>
      </c>
      <c r="F4" s="13" t="s">
        <v>23</v>
      </c>
      <c r="G4" s="14" t="s">
        <v>25</v>
      </c>
      <c r="H4" s="14" t="s">
        <v>31</v>
      </c>
    </row>
    <row r="5" spans="1:8" x14ac:dyDescent="0.2">
      <c r="A5" s="7">
        <v>8</v>
      </c>
      <c r="B5" s="8" t="b">
        <v>1</v>
      </c>
      <c r="C5" s="10">
        <v>45449</v>
      </c>
      <c r="D5" s="11" t="s">
        <v>22</v>
      </c>
      <c r="E5" s="16">
        <v>7109</v>
      </c>
      <c r="F5" s="13" t="s">
        <v>23</v>
      </c>
      <c r="G5" s="14" t="s">
        <v>26</v>
      </c>
      <c r="H5" s="14" t="s">
        <v>31</v>
      </c>
    </row>
    <row r="6" spans="1:8" x14ac:dyDescent="0.2">
      <c r="A6" s="7">
        <v>9</v>
      </c>
      <c r="B6" s="15" t="b">
        <v>0</v>
      </c>
      <c r="C6" s="10">
        <v>45404</v>
      </c>
      <c r="D6" s="11" t="s">
        <v>22</v>
      </c>
      <c r="E6" s="16">
        <v>10333</v>
      </c>
      <c r="F6" s="13" t="s">
        <v>23</v>
      </c>
      <c r="G6" s="14" t="s">
        <v>24</v>
      </c>
      <c r="H6" s="11"/>
    </row>
    <row r="7" spans="1:8" x14ac:dyDescent="0.2">
      <c r="A7" s="11"/>
      <c r="B7" s="15" t="b">
        <v>0</v>
      </c>
      <c r="C7" s="10">
        <v>45420</v>
      </c>
      <c r="D7" s="11" t="s">
        <v>22</v>
      </c>
      <c r="E7" s="16">
        <v>10000</v>
      </c>
      <c r="F7" s="13" t="s">
        <v>23</v>
      </c>
      <c r="G7" s="14" t="s">
        <v>27</v>
      </c>
      <c r="H7" s="11"/>
    </row>
    <row r="8" spans="1:8" x14ac:dyDescent="0.2">
      <c r="A8" s="7">
        <v>10</v>
      </c>
      <c r="B8" s="8" t="b">
        <v>1</v>
      </c>
      <c r="C8" s="10">
        <v>45439</v>
      </c>
      <c r="D8" s="11" t="s">
        <v>22</v>
      </c>
      <c r="E8" s="16">
        <v>10000</v>
      </c>
      <c r="F8" s="13" t="s">
        <v>23</v>
      </c>
      <c r="G8" s="11"/>
      <c r="H8" s="11"/>
    </row>
    <row r="9" spans="1:8" x14ac:dyDescent="0.2">
      <c r="A9" s="7">
        <v>19</v>
      </c>
      <c r="B9" s="8" t="b">
        <v>1</v>
      </c>
      <c r="C9" s="10">
        <v>45483</v>
      </c>
      <c r="D9" s="11" t="s">
        <v>22</v>
      </c>
      <c r="E9" s="16">
        <v>15000</v>
      </c>
      <c r="F9" s="13" t="s">
        <v>23</v>
      </c>
      <c r="G9" s="14" t="s">
        <v>28</v>
      </c>
      <c r="H9" s="11"/>
    </row>
    <row r="10" spans="1:8" x14ac:dyDescent="0.2">
      <c r="A10" s="7">
        <v>20</v>
      </c>
      <c r="B10" s="8" t="b">
        <v>1</v>
      </c>
      <c r="C10" s="10">
        <v>45484</v>
      </c>
      <c r="D10" s="11" t="s">
        <v>22</v>
      </c>
      <c r="E10" s="12">
        <v>3.3</v>
      </c>
      <c r="F10" s="13" t="s">
        <v>23</v>
      </c>
      <c r="G10" s="14" t="s">
        <v>29</v>
      </c>
      <c r="H10" s="11"/>
    </row>
    <row r="11" spans="1:8" x14ac:dyDescent="0.2">
      <c r="A11" s="7">
        <v>35</v>
      </c>
      <c r="B11" s="15" t="b">
        <v>0</v>
      </c>
      <c r="C11" s="10">
        <v>45517</v>
      </c>
      <c r="D11" s="11" t="s">
        <v>22</v>
      </c>
      <c r="E11" s="16">
        <v>1199</v>
      </c>
      <c r="F11" s="13" t="s">
        <v>23</v>
      </c>
      <c r="G11" s="14" t="s">
        <v>30</v>
      </c>
      <c r="H11" s="11"/>
    </row>
    <row r="14" spans="1:8" ht="37" x14ac:dyDescent="0.2">
      <c r="E14" s="2">
        <f>SUM(E1:E11)</f>
        <v>96535.3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79DE-FD1E-1640-9C60-F00F9E919E57}">
  <dimension ref="A1:G88"/>
  <sheetViews>
    <sheetView workbookViewId="0">
      <selection activeCell="F21" sqref="F21"/>
    </sheetView>
  </sheetViews>
  <sheetFormatPr baseColWidth="10" defaultRowHeight="16" x14ac:dyDescent="0.2"/>
  <cols>
    <col min="1" max="1" width="9" customWidth="1"/>
    <col min="2" max="2" width="12.5" customWidth="1"/>
    <col min="3" max="3" width="16.83203125" bestFit="1" customWidth="1"/>
    <col min="4" max="4" width="11.1640625" bestFit="1" customWidth="1"/>
    <col min="5" max="5" width="16.83203125" bestFit="1" customWidth="1"/>
    <col min="6" max="6" width="170.33203125" bestFit="1" customWidth="1"/>
    <col min="7" max="7" width="24" bestFit="1" customWidth="1"/>
  </cols>
  <sheetData>
    <row r="1" spans="1:7" x14ac:dyDescent="0.2">
      <c r="A1" s="12" t="s">
        <v>32</v>
      </c>
      <c r="B1" s="12" t="s">
        <v>33</v>
      </c>
      <c r="C1" s="12" t="s">
        <v>34</v>
      </c>
      <c r="D1" s="12" t="s">
        <v>35</v>
      </c>
      <c r="E1" s="12" t="s">
        <v>36</v>
      </c>
      <c r="F1" s="12" t="s">
        <v>37</v>
      </c>
      <c r="G1" s="12" t="s">
        <v>38</v>
      </c>
    </row>
    <row r="2" spans="1:7" x14ac:dyDescent="0.2">
      <c r="A2" s="13">
        <v>1013</v>
      </c>
      <c r="B2" s="10">
        <v>45227</v>
      </c>
      <c r="C2" s="13" t="s">
        <v>39</v>
      </c>
      <c r="D2" s="17">
        <v>31</v>
      </c>
      <c r="E2" s="13" t="s">
        <v>40</v>
      </c>
      <c r="F2" s="13" t="s">
        <v>41</v>
      </c>
      <c r="G2" s="13" t="s">
        <v>42</v>
      </c>
    </row>
    <row r="3" spans="1:7" x14ac:dyDescent="0.2">
      <c r="A3" s="13">
        <v>1017</v>
      </c>
      <c r="B3" s="10">
        <v>45227</v>
      </c>
      <c r="C3" s="13" t="s">
        <v>43</v>
      </c>
      <c r="D3" s="17">
        <v>3.1</v>
      </c>
      <c r="E3" s="13" t="s">
        <v>44</v>
      </c>
      <c r="F3" s="13" t="s">
        <v>45</v>
      </c>
      <c r="G3" s="13" t="s">
        <v>42</v>
      </c>
    </row>
    <row r="4" spans="1:7" x14ac:dyDescent="0.2">
      <c r="A4" s="13">
        <v>1022</v>
      </c>
      <c r="B4" s="10">
        <v>45229</v>
      </c>
      <c r="C4" s="13" t="s">
        <v>46</v>
      </c>
      <c r="D4" s="17">
        <v>13</v>
      </c>
      <c r="E4" s="13" t="s">
        <v>47</v>
      </c>
      <c r="F4" s="13" t="s">
        <v>48</v>
      </c>
      <c r="G4" s="13"/>
    </row>
    <row r="5" spans="1:7" x14ac:dyDescent="0.2">
      <c r="A5" s="13">
        <v>1024</v>
      </c>
      <c r="B5" s="10">
        <v>45230</v>
      </c>
      <c r="C5" s="13" t="s">
        <v>49</v>
      </c>
      <c r="D5" s="17">
        <v>2172</v>
      </c>
      <c r="E5" s="13" t="s">
        <v>50</v>
      </c>
      <c r="F5" s="13" t="s">
        <v>51</v>
      </c>
      <c r="G5" s="13"/>
    </row>
    <row r="6" spans="1:7" x14ac:dyDescent="0.2">
      <c r="A6" s="13">
        <v>1025</v>
      </c>
      <c r="B6" s="10">
        <v>45230</v>
      </c>
      <c r="C6" s="13" t="s">
        <v>49</v>
      </c>
      <c r="D6" s="17">
        <v>5600</v>
      </c>
      <c r="E6" s="13" t="s">
        <v>52</v>
      </c>
      <c r="F6" s="13" t="s">
        <v>53</v>
      </c>
      <c r="G6" s="13"/>
    </row>
    <row r="7" spans="1:7" x14ac:dyDescent="0.2">
      <c r="A7" s="13">
        <v>1027</v>
      </c>
      <c r="B7" s="10">
        <v>45230</v>
      </c>
      <c r="C7" s="13" t="s">
        <v>49</v>
      </c>
      <c r="D7" s="17">
        <v>200</v>
      </c>
      <c r="E7" s="13" t="s">
        <v>54</v>
      </c>
      <c r="F7" s="13" t="s">
        <v>55</v>
      </c>
      <c r="G7" s="13"/>
    </row>
    <row r="8" spans="1:7" x14ac:dyDescent="0.2">
      <c r="A8" s="13">
        <v>1028</v>
      </c>
      <c r="B8" s="10">
        <v>45230</v>
      </c>
      <c r="C8" s="13" t="s">
        <v>49</v>
      </c>
      <c r="D8" s="17">
        <v>100</v>
      </c>
      <c r="E8" s="13" t="s">
        <v>56</v>
      </c>
      <c r="F8" s="13" t="s">
        <v>57</v>
      </c>
      <c r="G8" s="13"/>
    </row>
    <row r="9" spans="1:7" x14ac:dyDescent="0.2">
      <c r="A9" s="13">
        <v>1030</v>
      </c>
      <c r="B9" s="10">
        <v>45231</v>
      </c>
      <c r="C9" s="13" t="s">
        <v>49</v>
      </c>
      <c r="D9" s="17">
        <v>2209.8000000000002</v>
      </c>
      <c r="E9" s="13" t="s">
        <v>58</v>
      </c>
      <c r="F9" s="13" t="s">
        <v>59</v>
      </c>
      <c r="G9" s="13"/>
    </row>
    <row r="10" spans="1:7" x14ac:dyDescent="0.2">
      <c r="A10" s="13">
        <v>1031</v>
      </c>
      <c r="B10" s="10">
        <v>45231</v>
      </c>
      <c r="C10" s="13" t="s">
        <v>49</v>
      </c>
      <c r="D10" s="17">
        <v>7373.8</v>
      </c>
      <c r="E10" s="13" t="s">
        <v>58</v>
      </c>
      <c r="F10" s="13" t="s">
        <v>60</v>
      </c>
      <c r="G10" s="13"/>
    </row>
    <row r="11" spans="1:7" x14ac:dyDescent="0.2">
      <c r="A11" s="13">
        <v>1032</v>
      </c>
      <c r="B11" s="10">
        <v>45232</v>
      </c>
      <c r="C11" s="13" t="s">
        <v>49</v>
      </c>
      <c r="D11" s="17">
        <v>2500</v>
      </c>
      <c r="E11" s="13" t="s">
        <v>56</v>
      </c>
      <c r="F11" s="13" t="s">
        <v>61</v>
      </c>
      <c r="G11" s="13"/>
    </row>
    <row r="12" spans="1:7" x14ac:dyDescent="0.2">
      <c r="A12" s="13">
        <v>1034</v>
      </c>
      <c r="B12" s="10">
        <v>45233</v>
      </c>
      <c r="C12" s="13" t="s">
        <v>39</v>
      </c>
      <c r="D12" s="17">
        <v>37.5</v>
      </c>
      <c r="E12" s="13" t="s">
        <v>40</v>
      </c>
      <c r="F12" s="13" t="s">
        <v>62</v>
      </c>
      <c r="G12" s="13"/>
    </row>
    <row r="13" spans="1:7" x14ac:dyDescent="0.2">
      <c r="A13" s="13">
        <v>1039</v>
      </c>
      <c r="B13" s="10">
        <v>45234</v>
      </c>
      <c r="C13" s="13" t="s">
        <v>39</v>
      </c>
      <c r="D13" s="17">
        <v>83.55</v>
      </c>
      <c r="E13" s="13" t="s">
        <v>40</v>
      </c>
      <c r="F13" s="13" t="s">
        <v>63</v>
      </c>
      <c r="G13" s="13" t="s">
        <v>64</v>
      </c>
    </row>
    <row r="14" spans="1:7" x14ac:dyDescent="0.2">
      <c r="A14" s="13">
        <v>1041</v>
      </c>
      <c r="B14" s="10">
        <v>45234</v>
      </c>
      <c r="C14" s="13" t="s">
        <v>65</v>
      </c>
      <c r="D14" s="17">
        <v>1500</v>
      </c>
      <c r="E14" s="13" t="s">
        <v>66</v>
      </c>
      <c r="F14" s="13" t="s">
        <v>67</v>
      </c>
      <c r="G14" s="13"/>
    </row>
    <row r="15" spans="1:7" x14ac:dyDescent="0.2">
      <c r="A15" s="13">
        <v>1042</v>
      </c>
      <c r="B15" s="10">
        <v>45234</v>
      </c>
      <c r="C15" s="13" t="s">
        <v>49</v>
      </c>
      <c r="D15" s="17">
        <v>2122.66</v>
      </c>
      <c r="E15" s="13" t="s">
        <v>68</v>
      </c>
      <c r="F15" s="13" t="s">
        <v>69</v>
      </c>
      <c r="G15" s="13"/>
    </row>
    <row r="16" spans="1:7" x14ac:dyDescent="0.2">
      <c r="A16" s="13">
        <v>1044</v>
      </c>
      <c r="B16" s="10">
        <v>45234</v>
      </c>
      <c r="C16" s="13" t="s">
        <v>49</v>
      </c>
      <c r="D16" s="17">
        <v>4829</v>
      </c>
      <c r="E16" s="13" t="s">
        <v>58</v>
      </c>
      <c r="F16" s="13" t="s">
        <v>70</v>
      </c>
      <c r="G16" s="13"/>
    </row>
    <row r="17" spans="1:7" x14ac:dyDescent="0.2">
      <c r="A17" s="13">
        <v>1045</v>
      </c>
      <c r="B17" s="10">
        <v>45234</v>
      </c>
      <c r="C17" s="13" t="s">
        <v>54</v>
      </c>
      <c r="D17" s="17">
        <v>7000</v>
      </c>
      <c r="E17" s="13" t="s">
        <v>71</v>
      </c>
      <c r="F17" s="13" t="s">
        <v>72</v>
      </c>
      <c r="G17" s="13" t="s">
        <v>64</v>
      </c>
    </row>
    <row r="18" spans="1:7" x14ac:dyDescent="0.2">
      <c r="A18" s="13">
        <v>1046</v>
      </c>
      <c r="B18" s="10">
        <v>45234</v>
      </c>
      <c r="C18" s="13" t="s">
        <v>54</v>
      </c>
      <c r="D18" s="17">
        <v>1554</v>
      </c>
      <c r="E18" s="13" t="s">
        <v>73</v>
      </c>
      <c r="F18" s="13" t="s">
        <v>74</v>
      </c>
      <c r="G18" s="13"/>
    </row>
    <row r="19" spans="1:7" x14ac:dyDescent="0.2">
      <c r="A19" s="13">
        <v>1047</v>
      </c>
      <c r="B19" s="10">
        <v>45234</v>
      </c>
      <c r="C19" s="13" t="s">
        <v>75</v>
      </c>
      <c r="D19" s="17">
        <v>22.8</v>
      </c>
      <c r="E19" s="13" t="s">
        <v>76</v>
      </c>
      <c r="F19" s="13" t="s">
        <v>77</v>
      </c>
      <c r="G19" s="13"/>
    </row>
    <row r="20" spans="1:7" x14ac:dyDescent="0.2">
      <c r="A20" s="13">
        <v>1048</v>
      </c>
      <c r="B20" s="10">
        <v>45235</v>
      </c>
      <c r="C20" s="13" t="s">
        <v>65</v>
      </c>
      <c r="D20" s="17">
        <v>95</v>
      </c>
      <c r="E20" s="13" t="s">
        <v>66</v>
      </c>
      <c r="F20" s="13" t="s">
        <v>78</v>
      </c>
      <c r="G20" s="13"/>
    </row>
    <row r="21" spans="1:7" x14ac:dyDescent="0.2">
      <c r="A21" s="13">
        <v>1050</v>
      </c>
      <c r="B21" s="10">
        <v>45235</v>
      </c>
      <c r="C21" s="13" t="s">
        <v>65</v>
      </c>
      <c r="D21" s="17">
        <v>300</v>
      </c>
      <c r="E21" s="13" t="s">
        <v>66</v>
      </c>
      <c r="F21" s="13"/>
      <c r="G21" s="13"/>
    </row>
    <row r="22" spans="1:7" x14ac:dyDescent="0.2">
      <c r="A22" s="13">
        <v>1052</v>
      </c>
      <c r="B22" s="10">
        <v>45207</v>
      </c>
      <c r="C22" s="13" t="s">
        <v>47</v>
      </c>
      <c r="D22" s="17">
        <v>73</v>
      </c>
      <c r="E22" s="13" t="s">
        <v>79</v>
      </c>
      <c r="F22" s="13" t="s">
        <v>80</v>
      </c>
      <c r="G22" s="13"/>
    </row>
    <row r="23" spans="1:7" x14ac:dyDescent="0.2">
      <c r="A23" s="13">
        <v>1054</v>
      </c>
      <c r="B23" s="10">
        <v>45208</v>
      </c>
      <c r="C23" s="13" t="s">
        <v>47</v>
      </c>
      <c r="D23" s="17">
        <v>46</v>
      </c>
      <c r="E23" s="13" t="s">
        <v>79</v>
      </c>
      <c r="F23" s="13" t="s">
        <v>81</v>
      </c>
      <c r="G23" s="13"/>
    </row>
    <row r="24" spans="1:7" x14ac:dyDescent="0.2">
      <c r="A24" s="13">
        <v>1055</v>
      </c>
      <c r="B24" s="10">
        <v>45208</v>
      </c>
      <c r="C24" s="13" t="s">
        <v>82</v>
      </c>
      <c r="D24" s="17">
        <v>100</v>
      </c>
      <c r="E24" s="13" t="s">
        <v>82</v>
      </c>
      <c r="F24" s="13" t="s">
        <v>83</v>
      </c>
      <c r="G24" s="13"/>
    </row>
    <row r="25" spans="1:7" x14ac:dyDescent="0.2">
      <c r="A25" s="13">
        <v>1056</v>
      </c>
      <c r="B25" s="10">
        <v>45208</v>
      </c>
      <c r="C25" s="13" t="s">
        <v>49</v>
      </c>
      <c r="D25" s="17">
        <v>6000</v>
      </c>
      <c r="E25" s="13" t="s">
        <v>84</v>
      </c>
      <c r="F25" s="13" t="s">
        <v>85</v>
      </c>
      <c r="G25" s="13"/>
    </row>
    <row r="26" spans="1:7" x14ac:dyDescent="0.2">
      <c r="A26" s="13">
        <v>1057</v>
      </c>
      <c r="B26" s="10">
        <v>45208</v>
      </c>
      <c r="C26" s="13" t="s">
        <v>49</v>
      </c>
      <c r="D26" s="17">
        <v>5467</v>
      </c>
      <c r="E26" s="13" t="s">
        <v>47</v>
      </c>
      <c r="F26" s="13" t="s">
        <v>86</v>
      </c>
      <c r="G26" s="13"/>
    </row>
    <row r="27" spans="1:7" x14ac:dyDescent="0.2">
      <c r="A27" s="13">
        <v>1058</v>
      </c>
      <c r="B27" s="10">
        <v>45239</v>
      </c>
      <c r="C27" s="13" t="s">
        <v>49</v>
      </c>
      <c r="D27" s="17">
        <v>2500</v>
      </c>
      <c r="E27" s="13" t="s">
        <v>54</v>
      </c>
      <c r="F27" s="13" t="s">
        <v>87</v>
      </c>
      <c r="G27" s="13"/>
    </row>
    <row r="28" spans="1:7" x14ac:dyDescent="0.2">
      <c r="A28" s="13">
        <v>1059</v>
      </c>
      <c r="B28" s="10">
        <v>45208</v>
      </c>
      <c r="C28" s="13" t="s">
        <v>65</v>
      </c>
      <c r="D28" s="17">
        <v>1000</v>
      </c>
      <c r="E28" s="13" t="s">
        <v>66</v>
      </c>
      <c r="F28" s="13" t="s">
        <v>88</v>
      </c>
      <c r="G28" s="13"/>
    </row>
    <row r="29" spans="1:7" x14ac:dyDescent="0.2">
      <c r="A29" s="13">
        <v>1060</v>
      </c>
      <c r="B29" s="10">
        <v>45244</v>
      </c>
      <c r="C29" s="13" t="s">
        <v>89</v>
      </c>
      <c r="D29" s="17">
        <v>1222</v>
      </c>
      <c r="E29" s="13" t="s">
        <v>90</v>
      </c>
      <c r="F29" s="13" t="s">
        <v>91</v>
      </c>
      <c r="G29" s="13" t="s">
        <v>92</v>
      </c>
    </row>
    <row r="30" spans="1:7" x14ac:dyDescent="0.2">
      <c r="A30" s="13">
        <v>1061</v>
      </c>
      <c r="B30" s="10">
        <v>45244</v>
      </c>
      <c r="C30" s="13" t="s">
        <v>54</v>
      </c>
      <c r="D30" s="17">
        <v>335</v>
      </c>
      <c r="E30" s="13" t="s">
        <v>93</v>
      </c>
      <c r="F30" s="13" t="s">
        <v>94</v>
      </c>
      <c r="G30" s="13" t="s">
        <v>92</v>
      </c>
    </row>
    <row r="31" spans="1:7" x14ac:dyDescent="0.2">
      <c r="A31" s="13">
        <v>1062</v>
      </c>
      <c r="B31" s="10">
        <v>45244</v>
      </c>
      <c r="C31" s="13" t="s">
        <v>95</v>
      </c>
      <c r="D31" s="17">
        <v>694</v>
      </c>
      <c r="E31" s="13" t="s">
        <v>96</v>
      </c>
      <c r="F31" s="13" t="s">
        <v>97</v>
      </c>
      <c r="G31" s="13" t="s">
        <v>92</v>
      </c>
    </row>
    <row r="32" spans="1:7" x14ac:dyDescent="0.2">
      <c r="A32" s="13">
        <v>1063</v>
      </c>
      <c r="B32" s="10">
        <v>45244</v>
      </c>
      <c r="C32" s="13" t="s">
        <v>98</v>
      </c>
      <c r="D32" s="17">
        <v>475</v>
      </c>
      <c r="E32" s="13" t="s">
        <v>99</v>
      </c>
      <c r="F32" s="13" t="s">
        <v>100</v>
      </c>
      <c r="G32" s="13" t="s">
        <v>92</v>
      </c>
    </row>
    <row r="33" spans="1:7" x14ac:dyDescent="0.2">
      <c r="A33" s="13">
        <v>1064</v>
      </c>
      <c r="B33" s="10">
        <v>45244</v>
      </c>
      <c r="C33" s="13" t="s">
        <v>98</v>
      </c>
      <c r="D33" s="17">
        <v>49</v>
      </c>
      <c r="E33" s="13" t="s">
        <v>101</v>
      </c>
      <c r="F33" s="13" t="s">
        <v>102</v>
      </c>
      <c r="G33" s="13" t="s">
        <v>92</v>
      </c>
    </row>
    <row r="34" spans="1:7" x14ac:dyDescent="0.2">
      <c r="A34" s="13">
        <v>1065</v>
      </c>
      <c r="B34" s="10">
        <v>45244</v>
      </c>
      <c r="C34" s="13" t="s">
        <v>54</v>
      </c>
      <c r="D34" s="17">
        <v>375</v>
      </c>
      <c r="E34" s="13" t="s">
        <v>103</v>
      </c>
      <c r="F34" s="13" t="s">
        <v>104</v>
      </c>
      <c r="G34" s="13" t="s">
        <v>92</v>
      </c>
    </row>
    <row r="35" spans="1:7" x14ac:dyDescent="0.2">
      <c r="A35" s="13">
        <v>1066</v>
      </c>
      <c r="B35" s="10">
        <v>45244</v>
      </c>
      <c r="C35" s="13" t="s">
        <v>75</v>
      </c>
      <c r="D35" s="17">
        <v>73.5</v>
      </c>
      <c r="E35" s="13" t="s">
        <v>105</v>
      </c>
      <c r="F35" s="13" t="s">
        <v>106</v>
      </c>
      <c r="G35" s="13" t="s">
        <v>92</v>
      </c>
    </row>
    <row r="36" spans="1:7" x14ac:dyDescent="0.2">
      <c r="A36" s="13">
        <v>1067</v>
      </c>
      <c r="B36" s="10">
        <v>45244</v>
      </c>
      <c r="C36" s="13" t="s">
        <v>107</v>
      </c>
      <c r="D36" s="17">
        <v>435</v>
      </c>
      <c r="E36" s="13" t="s">
        <v>108</v>
      </c>
      <c r="F36" s="13" t="s">
        <v>109</v>
      </c>
      <c r="G36" s="13" t="s">
        <v>92</v>
      </c>
    </row>
    <row r="37" spans="1:7" x14ac:dyDescent="0.2">
      <c r="A37" s="13">
        <v>1069</v>
      </c>
      <c r="B37" s="10">
        <v>45244</v>
      </c>
      <c r="C37" s="13" t="s">
        <v>54</v>
      </c>
      <c r="D37" s="17">
        <v>3004.3</v>
      </c>
      <c r="E37" s="13" t="s">
        <v>110</v>
      </c>
      <c r="F37" s="13" t="s">
        <v>111</v>
      </c>
      <c r="G37" s="13" t="s">
        <v>92</v>
      </c>
    </row>
    <row r="38" spans="1:7" x14ac:dyDescent="0.2">
      <c r="A38" s="13">
        <v>1070</v>
      </c>
      <c r="B38" s="10">
        <v>45244</v>
      </c>
      <c r="C38" s="13" t="s">
        <v>112</v>
      </c>
      <c r="D38" s="17">
        <v>184</v>
      </c>
      <c r="E38" s="13" t="s">
        <v>113</v>
      </c>
      <c r="F38" s="13" t="s">
        <v>114</v>
      </c>
      <c r="G38" s="13" t="s">
        <v>92</v>
      </c>
    </row>
    <row r="39" spans="1:7" x14ac:dyDescent="0.2">
      <c r="A39" s="13">
        <v>1071</v>
      </c>
      <c r="B39" s="10">
        <v>45244</v>
      </c>
      <c r="C39" s="13" t="s">
        <v>54</v>
      </c>
      <c r="D39" s="17">
        <v>237.3</v>
      </c>
      <c r="E39" s="13" t="s">
        <v>73</v>
      </c>
      <c r="F39" s="13" t="s">
        <v>115</v>
      </c>
      <c r="G39" s="13" t="s">
        <v>92</v>
      </c>
    </row>
    <row r="40" spans="1:7" x14ac:dyDescent="0.2">
      <c r="A40" s="13">
        <v>1072</v>
      </c>
      <c r="B40" s="10">
        <v>45244</v>
      </c>
      <c r="C40" s="13" t="s">
        <v>39</v>
      </c>
      <c r="D40" s="17">
        <v>56.5</v>
      </c>
      <c r="E40" s="13" t="s">
        <v>40</v>
      </c>
      <c r="F40" s="13" t="s">
        <v>116</v>
      </c>
      <c r="G40" s="13" t="s">
        <v>92</v>
      </c>
    </row>
    <row r="41" spans="1:7" x14ac:dyDescent="0.2">
      <c r="A41" s="13">
        <v>1073</v>
      </c>
      <c r="B41" s="10">
        <v>45244</v>
      </c>
      <c r="C41" s="13" t="s">
        <v>117</v>
      </c>
      <c r="D41" s="17">
        <v>12.3</v>
      </c>
      <c r="E41" s="13" t="s">
        <v>90</v>
      </c>
      <c r="F41" s="13" t="s">
        <v>118</v>
      </c>
      <c r="G41" s="13" t="s">
        <v>92</v>
      </c>
    </row>
    <row r="42" spans="1:7" x14ac:dyDescent="0.2">
      <c r="A42" s="13">
        <v>1074</v>
      </c>
      <c r="B42" s="10">
        <v>45244</v>
      </c>
      <c r="C42" s="13" t="s">
        <v>54</v>
      </c>
      <c r="D42" s="17">
        <v>6417</v>
      </c>
      <c r="E42" s="13" t="s">
        <v>110</v>
      </c>
      <c r="F42" s="13"/>
      <c r="G42" s="13" t="s">
        <v>119</v>
      </c>
    </row>
    <row r="43" spans="1:7" x14ac:dyDescent="0.2">
      <c r="A43" s="13">
        <v>1076</v>
      </c>
      <c r="B43" s="10">
        <v>45244</v>
      </c>
      <c r="C43" s="13" t="s">
        <v>120</v>
      </c>
      <c r="D43" s="17">
        <v>4000</v>
      </c>
      <c r="E43" s="13"/>
      <c r="F43" s="13" t="s">
        <v>121</v>
      </c>
      <c r="G43" s="13" t="s">
        <v>119</v>
      </c>
    </row>
    <row r="44" spans="1:7" x14ac:dyDescent="0.2">
      <c r="A44" s="13">
        <v>1080</v>
      </c>
      <c r="B44" s="10">
        <v>45244</v>
      </c>
      <c r="C44" s="13" t="s">
        <v>43</v>
      </c>
      <c r="D44" s="17">
        <v>1149</v>
      </c>
      <c r="E44" s="13"/>
      <c r="F44" s="18" t="s">
        <v>122</v>
      </c>
      <c r="G44" s="13" t="s">
        <v>119</v>
      </c>
    </row>
    <row r="45" spans="1:7" x14ac:dyDescent="0.2">
      <c r="A45" s="13">
        <v>1081</v>
      </c>
      <c r="B45" s="10">
        <v>45244</v>
      </c>
      <c r="C45" s="13" t="s">
        <v>43</v>
      </c>
      <c r="D45" s="17">
        <v>134</v>
      </c>
      <c r="E45" s="13"/>
      <c r="F45" s="13" t="s">
        <v>123</v>
      </c>
      <c r="G45" s="13" t="s">
        <v>119</v>
      </c>
    </row>
    <row r="46" spans="1:7" x14ac:dyDescent="0.2">
      <c r="A46" s="13">
        <v>1082</v>
      </c>
      <c r="B46" s="10">
        <v>45252</v>
      </c>
      <c r="C46" s="13" t="s">
        <v>75</v>
      </c>
      <c r="D46" s="17">
        <v>5175</v>
      </c>
      <c r="E46" s="13" t="s">
        <v>124</v>
      </c>
      <c r="F46" s="13" t="s">
        <v>125</v>
      </c>
      <c r="G46" s="18" t="s">
        <v>126</v>
      </c>
    </row>
    <row r="47" spans="1:7" x14ac:dyDescent="0.2">
      <c r="A47" s="13">
        <v>1083</v>
      </c>
      <c r="B47" s="10">
        <v>45252</v>
      </c>
      <c r="C47" s="13" t="s">
        <v>127</v>
      </c>
      <c r="D47" s="17">
        <v>5200</v>
      </c>
      <c r="E47" s="13" t="s">
        <v>113</v>
      </c>
      <c r="F47" s="13"/>
      <c r="G47" s="13" t="s">
        <v>128</v>
      </c>
    </row>
    <row r="48" spans="1:7" x14ac:dyDescent="0.2">
      <c r="A48" s="13">
        <v>1084</v>
      </c>
      <c r="B48" s="10">
        <v>45252</v>
      </c>
      <c r="C48" s="13" t="s">
        <v>129</v>
      </c>
      <c r="D48" s="17">
        <v>4000</v>
      </c>
      <c r="E48" s="13" t="s">
        <v>113</v>
      </c>
      <c r="F48" s="13"/>
      <c r="G48" s="13" t="s">
        <v>128</v>
      </c>
    </row>
    <row r="49" spans="1:7" x14ac:dyDescent="0.2">
      <c r="A49" s="13">
        <v>1085</v>
      </c>
      <c r="B49" s="10">
        <v>45252</v>
      </c>
      <c r="C49" s="13" t="s">
        <v>49</v>
      </c>
      <c r="D49" s="17">
        <v>3086</v>
      </c>
      <c r="E49" s="13" t="s">
        <v>58</v>
      </c>
      <c r="F49" s="13"/>
      <c r="G49" s="13" t="s">
        <v>128</v>
      </c>
    </row>
    <row r="50" spans="1:7" x14ac:dyDescent="0.2">
      <c r="A50" s="13">
        <v>1086</v>
      </c>
      <c r="B50" s="10">
        <v>45252</v>
      </c>
      <c r="C50" s="13" t="s">
        <v>49</v>
      </c>
      <c r="D50" s="17">
        <v>114</v>
      </c>
      <c r="E50" s="13" t="s">
        <v>56</v>
      </c>
      <c r="F50" s="13"/>
      <c r="G50" s="13" t="s">
        <v>128</v>
      </c>
    </row>
    <row r="51" spans="1:7" x14ac:dyDescent="0.2">
      <c r="A51" s="13">
        <v>1087</v>
      </c>
      <c r="B51" s="10">
        <v>45252</v>
      </c>
      <c r="C51" s="13" t="s">
        <v>49</v>
      </c>
      <c r="D51" s="17">
        <v>3067</v>
      </c>
      <c r="E51" s="13" t="s">
        <v>47</v>
      </c>
      <c r="F51" s="13" t="s">
        <v>130</v>
      </c>
      <c r="G51" s="13" t="s">
        <v>128</v>
      </c>
    </row>
    <row r="52" spans="1:7" x14ac:dyDescent="0.2">
      <c r="A52" s="13">
        <v>1088</v>
      </c>
      <c r="B52" s="10">
        <v>45252</v>
      </c>
      <c r="C52" s="13" t="s">
        <v>49</v>
      </c>
      <c r="D52" s="17">
        <v>2250</v>
      </c>
      <c r="E52" s="13" t="s">
        <v>54</v>
      </c>
      <c r="F52" s="13" t="s">
        <v>130</v>
      </c>
      <c r="G52" s="13" t="s">
        <v>128</v>
      </c>
    </row>
    <row r="53" spans="1:7" x14ac:dyDescent="0.2">
      <c r="A53" s="13">
        <v>1089</v>
      </c>
      <c r="B53" s="10">
        <v>45252</v>
      </c>
      <c r="C53" s="13" t="s">
        <v>46</v>
      </c>
      <c r="D53" s="17">
        <v>700</v>
      </c>
      <c r="E53" s="13" t="s">
        <v>47</v>
      </c>
      <c r="F53" s="13" t="s">
        <v>131</v>
      </c>
      <c r="G53" s="13" t="s">
        <v>128</v>
      </c>
    </row>
    <row r="54" spans="1:7" x14ac:dyDescent="0.2">
      <c r="A54" s="13">
        <v>1091</v>
      </c>
      <c r="B54" s="10">
        <v>45252</v>
      </c>
      <c r="C54" s="13" t="s">
        <v>49</v>
      </c>
      <c r="D54" s="17">
        <v>2850</v>
      </c>
      <c r="E54" s="13" t="s">
        <v>84</v>
      </c>
      <c r="F54" s="13" t="s">
        <v>132</v>
      </c>
      <c r="G54" s="13" t="s">
        <v>128</v>
      </c>
    </row>
    <row r="55" spans="1:7" x14ac:dyDescent="0.2">
      <c r="A55" s="13">
        <v>1092</v>
      </c>
      <c r="B55" s="10">
        <v>45264</v>
      </c>
      <c r="C55" s="13" t="s">
        <v>113</v>
      </c>
      <c r="D55" s="17">
        <v>4784</v>
      </c>
      <c r="E55" s="13" t="s">
        <v>110</v>
      </c>
      <c r="F55" s="13" t="s">
        <v>133</v>
      </c>
      <c r="G55" s="13" t="s">
        <v>134</v>
      </c>
    </row>
    <row r="56" spans="1:7" x14ac:dyDescent="0.2">
      <c r="A56" s="13">
        <v>1093</v>
      </c>
      <c r="B56" s="10">
        <v>45264</v>
      </c>
      <c r="C56" s="13" t="s">
        <v>49</v>
      </c>
      <c r="D56" s="17">
        <v>1595</v>
      </c>
      <c r="E56" s="13" t="s">
        <v>52</v>
      </c>
      <c r="F56" s="13" t="s">
        <v>135</v>
      </c>
      <c r="G56" s="13" t="s">
        <v>134</v>
      </c>
    </row>
    <row r="57" spans="1:7" x14ac:dyDescent="0.2">
      <c r="A57" s="13">
        <v>1094</v>
      </c>
      <c r="B57" s="10">
        <v>45264</v>
      </c>
      <c r="C57" s="13" t="s">
        <v>43</v>
      </c>
      <c r="D57" s="17">
        <v>83</v>
      </c>
      <c r="E57" s="13" t="s">
        <v>43</v>
      </c>
      <c r="F57" s="13" t="s">
        <v>136</v>
      </c>
      <c r="G57" s="13" t="s">
        <v>134</v>
      </c>
    </row>
    <row r="58" spans="1:7" x14ac:dyDescent="0.2">
      <c r="A58" s="13">
        <v>1095</v>
      </c>
      <c r="B58" s="10">
        <v>45264</v>
      </c>
      <c r="C58" s="13" t="s">
        <v>82</v>
      </c>
      <c r="D58" s="17">
        <v>33</v>
      </c>
      <c r="E58" s="13" t="s">
        <v>82</v>
      </c>
      <c r="F58" s="13" t="s">
        <v>137</v>
      </c>
      <c r="G58" s="13" t="s">
        <v>134</v>
      </c>
    </row>
    <row r="59" spans="1:7" x14ac:dyDescent="0.2">
      <c r="A59" s="13">
        <v>1096</v>
      </c>
      <c r="B59" s="10">
        <v>45264</v>
      </c>
      <c r="C59" s="13" t="s">
        <v>49</v>
      </c>
      <c r="D59" s="17">
        <v>1000</v>
      </c>
      <c r="E59" s="13" t="s">
        <v>56</v>
      </c>
      <c r="F59" s="13" t="s">
        <v>138</v>
      </c>
      <c r="G59" s="13" t="s">
        <v>134</v>
      </c>
    </row>
    <row r="60" spans="1:7" x14ac:dyDescent="0.2">
      <c r="A60" s="13">
        <v>1097</v>
      </c>
      <c r="B60" s="10">
        <v>45264</v>
      </c>
      <c r="C60" s="13" t="s">
        <v>49</v>
      </c>
      <c r="D60" s="17">
        <v>12300</v>
      </c>
      <c r="E60" s="13" t="s">
        <v>58</v>
      </c>
      <c r="F60" s="13" t="s">
        <v>139</v>
      </c>
      <c r="G60" s="13" t="s">
        <v>134</v>
      </c>
    </row>
    <row r="61" spans="1:7" x14ac:dyDescent="0.2">
      <c r="A61" s="13">
        <v>1099</v>
      </c>
      <c r="B61" s="10">
        <v>45264</v>
      </c>
      <c r="C61" s="13" t="s">
        <v>54</v>
      </c>
      <c r="D61" s="17">
        <v>266</v>
      </c>
      <c r="E61" s="13" t="s">
        <v>103</v>
      </c>
      <c r="F61" s="13" t="s">
        <v>140</v>
      </c>
      <c r="G61" s="13" t="s">
        <v>134</v>
      </c>
    </row>
    <row r="62" spans="1:7" x14ac:dyDescent="0.2">
      <c r="A62" s="13">
        <v>1100</v>
      </c>
      <c r="B62" s="10">
        <v>45264</v>
      </c>
      <c r="C62" s="13" t="s">
        <v>75</v>
      </c>
      <c r="D62" s="17">
        <v>79</v>
      </c>
      <c r="E62" s="13" t="s">
        <v>43</v>
      </c>
      <c r="F62" s="13" t="s">
        <v>141</v>
      </c>
      <c r="G62" s="13" t="s">
        <v>134</v>
      </c>
    </row>
    <row r="63" spans="1:7" x14ac:dyDescent="0.2">
      <c r="A63" s="13">
        <v>1101</v>
      </c>
      <c r="B63" s="10">
        <v>45264</v>
      </c>
      <c r="C63" s="13" t="s">
        <v>75</v>
      </c>
      <c r="D63" s="17">
        <v>19</v>
      </c>
      <c r="E63" s="13" t="s">
        <v>105</v>
      </c>
      <c r="F63" s="13" t="s">
        <v>142</v>
      </c>
      <c r="G63" s="13" t="s">
        <v>134</v>
      </c>
    </row>
    <row r="64" spans="1:7" x14ac:dyDescent="0.2">
      <c r="A64" s="13">
        <v>1102</v>
      </c>
      <c r="B64" s="10">
        <v>45264</v>
      </c>
      <c r="C64" s="13" t="s">
        <v>39</v>
      </c>
      <c r="D64" s="17">
        <v>19</v>
      </c>
      <c r="E64" s="13" t="s">
        <v>40</v>
      </c>
      <c r="F64" s="13" t="s">
        <v>143</v>
      </c>
      <c r="G64" s="13" t="s">
        <v>134</v>
      </c>
    </row>
    <row r="65" spans="1:7" x14ac:dyDescent="0.2">
      <c r="A65" s="13">
        <v>1103</v>
      </c>
      <c r="B65" s="10">
        <v>45264</v>
      </c>
      <c r="C65" s="13" t="s">
        <v>54</v>
      </c>
      <c r="D65" s="17">
        <v>10</v>
      </c>
      <c r="E65" s="13" t="s">
        <v>71</v>
      </c>
      <c r="F65" s="13" t="s">
        <v>144</v>
      </c>
      <c r="G65" s="13" t="s">
        <v>134</v>
      </c>
    </row>
    <row r="66" spans="1:7" x14ac:dyDescent="0.2">
      <c r="A66" s="13">
        <v>1107</v>
      </c>
      <c r="B66" s="10">
        <v>45274</v>
      </c>
      <c r="C66" s="13" t="s">
        <v>65</v>
      </c>
      <c r="D66" s="17">
        <v>1725</v>
      </c>
      <c r="E66" s="13" t="s">
        <v>66</v>
      </c>
      <c r="F66" s="13" t="s">
        <v>145</v>
      </c>
      <c r="G66" s="18" t="s">
        <v>119</v>
      </c>
    </row>
    <row r="67" spans="1:7" x14ac:dyDescent="0.2">
      <c r="A67" s="13">
        <v>1108</v>
      </c>
      <c r="B67" s="10">
        <v>45274</v>
      </c>
      <c r="C67" s="13" t="s">
        <v>146</v>
      </c>
      <c r="D67" s="17">
        <v>3070</v>
      </c>
      <c r="E67" s="13" t="s">
        <v>113</v>
      </c>
      <c r="F67" s="13" t="s">
        <v>147</v>
      </c>
      <c r="G67" s="18" t="s">
        <v>119</v>
      </c>
    </row>
    <row r="68" spans="1:7" x14ac:dyDescent="0.2">
      <c r="A68" s="13">
        <v>1109</v>
      </c>
      <c r="B68" s="10">
        <v>45274</v>
      </c>
      <c r="C68" s="13" t="s">
        <v>120</v>
      </c>
      <c r="D68" s="17">
        <v>7370</v>
      </c>
      <c r="E68" s="13" t="s">
        <v>113</v>
      </c>
      <c r="F68" s="13" t="s">
        <v>147</v>
      </c>
      <c r="G68" s="18" t="s">
        <v>119</v>
      </c>
    </row>
    <row r="69" spans="1:7" x14ac:dyDescent="0.2">
      <c r="A69" s="13">
        <v>1110</v>
      </c>
      <c r="B69" s="10">
        <v>45274</v>
      </c>
      <c r="C69" s="13" t="s">
        <v>49</v>
      </c>
      <c r="D69" s="17">
        <v>413</v>
      </c>
      <c r="E69" s="13" t="s">
        <v>58</v>
      </c>
      <c r="F69" s="13" t="s">
        <v>148</v>
      </c>
      <c r="G69" s="18" t="s">
        <v>119</v>
      </c>
    </row>
    <row r="70" spans="1:7" x14ac:dyDescent="0.2">
      <c r="A70" s="13">
        <v>1111</v>
      </c>
      <c r="B70" s="10">
        <v>45274</v>
      </c>
      <c r="C70" s="13" t="s">
        <v>39</v>
      </c>
      <c r="D70" s="17">
        <v>92</v>
      </c>
      <c r="E70" s="13" t="s">
        <v>40</v>
      </c>
      <c r="F70" s="13" t="s">
        <v>149</v>
      </c>
      <c r="G70" s="18" t="s">
        <v>119</v>
      </c>
    </row>
    <row r="71" spans="1:7" x14ac:dyDescent="0.2">
      <c r="A71" s="13">
        <v>1113</v>
      </c>
      <c r="B71" s="10">
        <v>45274</v>
      </c>
      <c r="C71" s="13" t="s">
        <v>49</v>
      </c>
      <c r="D71" s="17">
        <v>360</v>
      </c>
      <c r="E71" s="13" t="s">
        <v>54</v>
      </c>
      <c r="F71" s="13" t="s">
        <v>150</v>
      </c>
      <c r="G71" s="13"/>
    </row>
    <row r="72" spans="1:7" x14ac:dyDescent="0.2">
      <c r="A72" s="13">
        <v>1116</v>
      </c>
      <c r="B72" s="10">
        <v>45279</v>
      </c>
      <c r="C72" s="13" t="s">
        <v>49</v>
      </c>
      <c r="D72" s="17">
        <v>500</v>
      </c>
      <c r="E72" s="13" t="s">
        <v>56</v>
      </c>
      <c r="F72" s="13"/>
      <c r="G72" s="18" t="s">
        <v>151</v>
      </c>
    </row>
    <row r="73" spans="1:7" x14ac:dyDescent="0.2">
      <c r="A73" s="13">
        <v>1117</v>
      </c>
      <c r="B73" s="10">
        <v>45279</v>
      </c>
      <c r="C73" s="13" t="s">
        <v>65</v>
      </c>
      <c r="D73" s="17">
        <v>350</v>
      </c>
      <c r="E73" s="13" t="s">
        <v>152</v>
      </c>
      <c r="F73" s="13"/>
      <c r="G73" s="18" t="s">
        <v>151</v>
      </c>
    </row>
    <row r="74" spans="1:7" x14ac:dyDescent="0.2">
      <c r="A74" s="13">
        <v>1118</v>
      </c>
      <c r="B74" s="10">
        <v>45279</v>
      </c>
      <c r="C74" s="13" t="s">
        <v>113</v>
      </c>
      <c r="D74" s="17">
        <v>50</v>
      </c>
      <c r="E74" s="13" t="s">
        <v>153</v>
      </c>
      <c r="F74" s="13"/>
      <c r="G74" s="18" t="s">
        <v>151</v>
      </c>
    </row>
    <row r="75" spans="1:7" x14ac:dyDescent="0.2">
      <c r="A75" s="13">
        <v>1122</v>
      </c>
      <c r="B75" s="10">
        <v>45313</v>
      </c>
      <c r="C75" s="13" t="s">
        <v>65</v>
      </c>
      <c r="D75" s="17">
        <v>2000</v>
      </c>
      <c r="E75" s="13" t="s">
        <v>66</v>
      </c>
      <c r="F75" s="13"/>
      <c r="G75" s="13"/>
    </row>
    <row r="76" spans="1:7" x14ac:dyDescent="0.2">
      <c r="A76" s="13">
        <v>1124</v>
      </c>
      <c r="B76" s="10">
        <v>45313</v>
      </c>
      <c r="C76" s="13" t="s">
        <v>49</v>
      </c>
      <c r="D76" s="17">
        <v>1500</v>
      </c>
      <c r="E76" s="13" t="s">
        <v>84</v>
      </c>
      <c r="F76" s="13" t="s">
        <v>154</v>
      </c>
      <c r="G76" s="13"/>
    </row>
    <row r="77" spans="1:7" x14ac:dyDescent="0.2">
      <c r="A77" s="13">
        <v>1189</v>
      </c>
      <c r="B77" s="10">
        <v>45361</v>
      </c>
      <c r="C77" s="13" t="s">
        <v>43</v>
      </c>
      <c r="D77" s="17">
        <v>233.4</v>
      </c>
      <c r="E77" s="13" t="s">
        <v>43</v>
      </c>
      <c r="F77" s="13" t="s">
        <v>155</v>
      </c>
      <c r="G77" s="13"/>
    </row>
    <row r="78" spans="1:7" x14ac:dyDescent="0.2">
      <c r="A78" s="13">
        <v>1255</v>
      </c>
      <c r="B78" s="10">
        <v>45370</v>
      </c>
      <c r="C78" s="13" t="s">
        <v>156</v>
      </c>
      <c r="D78" s="17">
        <v>7685</v>
      </c>
      <c r="E78" s="13" t="s">
        <v>156</v>
      </c>
      <c r="F78" s="13" t="s">
        <v>157</v>
      </c>
      <c r="G78" s="13" t="s">
        <v>153</v>
      </c>
    </row>
    <row r="79" spans="1:7" x14ac:dyDescent="0.2">
      <c r="A79" s="13"/>
      <c r="B79" s="13"/>
      <c r="C79" s="13" t="s">
        <v>43</v>
      </c>
      <c r="D79" s="17">
        <v>54.8</v>
      </c>
      <c r="E79" s="13" t="s">
        <v>43</v>
      </c>
      <c r="F79" s="13" t="s">
        <v>158</v>
      </c>
      <c r="G79" s="13"/>
    </row>
    <row r="80" spans="1:7" x14ac:dyDescent="0.2">
      <c r="A80" s="13"/>
      <c r="B80" s="13"/>
      <c r="C80" s="13" t="s">
        <v>127</v>
      </c>
      <c r="D80" s="17">
        <v>5000</v>
      </c>
      <c r="E80" s="13" t="s">
        <v>159</v>
      </c>
      <c r="F80" s="13" t="s">
        <v>160</v>
      </c>
      <c r="G80" s="13"/>
    </row>
    <row r="81" spans="1:7" x14ac:dyDescent="0.2">
      <c r="A81" s="13"/>
      <c r="B81" s="10">
        <v>45453</v>
      </c>
      <c r="C81" s="13" t="s">
        <v>161</v>
      </c>
      <c r="D81" s="17">
        <v>508.53</v>
      </c>
      <c r="E81" s="13" t="s">
        <v>99</v>
      </c>
      <c r="F81" s="13" t="s">
        <v>162</v>
      </c>
      <c r="G81" s="13"/>
    </row>
    <row r="82" spans="1:7" x14ac:dyDescent="0.2">
      <c r="A82" s="13"/>
      <c r="B82" s="13"/>
      <c r="C82" s="13" t="s">
        <v>54</v>
      </c>
      <c r="D82" s="17">
        <v>5000</v>
      </c>
      <c r="E82" s="13" t="s">
        <v>110</v>
      </c>
      <c r="F82" s="13" t="s">
        <v>163</v>
      </c>
      <c r="G82" s="13"/>
    </row>
    <row r="83" spans="1:7" x14ac:dyDescent="0.2">
      <c r="A83" s="13"/>
      <c r="B83" s="13"/>
      <c r="C83" s="13"/>
      <c r="D83" s="19"/>
      <c r="E83" s="20" t="s">
        <v>156</v>
      </c>
      <c r="F83" s="20" t="s">
        <v>164</v>
      </c>
      <c r="G83" s="13"/>
    </row>
    <row r="88" spans="1:7" x14ac:dyDescent="0.2">
      <c r="D88" s="21">
        <f>SUM(D2:D87)</f>
        <v>154327.84</v>
      </c>
    </row>
  </sheetData>
  <hyperlinks>
    <hyperlink ref="F44" r:id="rId1" location="gid=171286219" display="https://docs.google.com/spreadsheets/d/1IkCAbV9GR1hnBPgaoi-sYD8FG_kgLXmaoVggW1Utztg/edit - gid=171286219" xr:uid="{F1F1125A-28F0-B14F-8654-804808E37285}"/>
    <hyperlink ref="G46" r:id="rId2" location="gid=1678321635" display="https://docs.google.com/spreadsheets/d/1IkCAbV9GR1hnBPgaoi-sYD8FG_kgLXmaoVggW1Utztg/edit - gid=1678321635" xr:uid="{8F9E612E-2898-0249-8B4D-8C4186B9497B}"/>
    <hyperlink ref="G66" r:id="rId3" location="gid=1388125979" display="https://docs.google.com/spreadsheets/d/1IkCAbV9GR1hnBPgaoi-sYD8FG_kgLXmaoVggW1Utztg/edit - gid=1388125979" xr:uid="{09A667FF-CCEA-D64C-995B-5E15FB4D89DD}"/>
    <hyperlink ref="G67" r:id="rId4" location="gid=1388125979" display="https://docs.google.com/spreadsheets/d/1IkCAbV9GR1hnBPgaoi-sYD8FG_kgLXmaoVggW1Utztg/edit - gid=1388125979" xr:uid="{AC529B87-DC8F-F743-9164-82EB5A037504}"/>
    <hyperlink ref="G68" r:id="rId5" location="gid=1388125979" display="https://docs.google.com/spreadsheets/d/1IkCAbV9GR1hnBPgaoi-sYD8FG_kgLXmaoVggW1Utztg/edit - gid=1388125979" xr:uid="{263852B5-E11E-9846-88A5-2E653BFEB948}"/>
    <hyperlink ref="G69" r:id="rId6" location="gid=1388125979" display="https://docs.google.com/spreadsheets/d/1IkCAbV9GR1hnBPgaoi-sYD8FG_kgLXmaoVggW1Utztg/edit - gid=1388125979" xr:uid="{F25F0A4D-BD8B-3D42-9091-53C0D68CB2E8}"/>
    <hyperlink ref="G70" r:id="rId7" location="gid=1388125979" display="https://docs.google.com/spreadsheets/d/1IkCAbV9GR1hnBPgaoi-sYD8FG_kgLXmaoVggW1Utztg/edit - gid=1388125979" xr:uid="{B57EFF21-C198-1B44-95A2-ED624681EA52}"/>
    <hyperlink ref="G72" r:id="rId8" location="gid=881914810" display="https://docs.google.com/spreadsheets/d/1IkCAbV9GR1hnBPgaoi-sYD8FG_kgLXmaoVggW1Utztg/edit - gid=881914810" xr:uid="{810CFCD3-252C-774C-97B4-C62A107AC4C6}"/>
    <hyperlink ref="G73" r:id="rId9" location="gid=881914810" display="https://docs.google.com/spreadsheets/d/1IkCAbV9GR1hnBPgaoi-sYD8FG_kgLXmaoVggW1Utztg/edit - gid=881914810" xr:uid="{99630393-A644-EA48-AF32-A0C9A0562A25}"/>
    <hyperlink ref="G74" r:id="rId10" location="gid=881914810" display="https://docs.google.com/spreadsheets/d/1IkCAbV9GR1hnBPgaoi-sYD8FG_kgLXmaoVggW1Utztg/edit - gid=881914810" xr:uid="{645DDF4C-C653-5D45-8C64-5E6010E7E9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3E14-5770-7149-903C-C7EABDB552B8}">
  <dimension ref="A1:F19"/>
  <sheetViews>
    <sheetView workbookViewId="0">
      <selection activeCell="D19" sqref="D19"/>
    </sheetView>
  </sheetViews>
  <sheetFormatPr baseColWidth="10" defaultRowHeight="16" x14ac:dyDescent="0.2"/>
  <cols>
    <col min="4" max="4" width="20.1640625" bestFit="1" customWidth="1"/>
  </cols>
  <sheetData>
    <row r="1" spans="1:6" x14ac:dyDescent="0.2">
      <c r="A1" s="13">
        <v>1014</v>
      </c>
      <c r="B1" s="10">
        <v>45227</v>
      </c>
      <c r="C1" s="13" t="s">
        <v>165</v>
      </c>
      <c r="D1" s="13">
        <v>19.600000000000001</v>
      </c>
      <c r="E1" s="13" t="s">
        <v>66</v>
      </c>
      <c r="F1" s="13" t="s">
        <v>166</v>
      </c>
    </row>
    <row r="2" spans="1:6" x14ac:dyDescent="0.2">
      <c r="A2" s="13">
        <v>1021</v>
      </c>
      <c r="B2" s="10">
        <v>45228</v>
      </c>
      <c r="C2" s="13" t="s">
        <v>165</v>
      </c>
      <c r="D2" s="13">
        <v>100</v>
      </c>
      <c r="E2" s="13" t="s">
        <v>66</v>
      </c>
      <c r="F2" s="13" t="s">
        <v>167</v>
      </c>
    </row>
    <row r="3" spans="1:6" x14ac:dyDescent="0.2">
      <c r="A3" s="13">
        <v>1033</v>
      </c>
      <c r="B3" s="10">
        <v>45232</v>
      </c>
      <c r="C3" s="13" t="s">
        <v>165</v>
      </c>
      <c r="D3" s="22">
        <v>3500</v>
      </c>
      <c r="E3" s="13" t="s">
        <v>66</v>
      </c>
      <c r="F3" s="13" t="s">
        <v>168</v>
      </c>
    </row>
    <row r="4" spans="1:6" x14ac:dyDescent="0.2">
      <c r="A4" s="13">
        <v>1068</v>
      </c>
      <c r="B4" s="10">
        <v>45244</v>
      </c>
      <c r="C4" s="13" t="s">
        <v>165</v>
      </c>
      <c r="D4" s="22">
        <v>1350</v>
      </c>
      <c r="E4" s="13" t="s">
        <v>152</v>
      </c>
      <c r="F4" s="13" t="s">
        <v>169</v>
      </c>
    </row>
    <row r="5" spans="1:6" x14ac:dyDescent="0.2">
      <c r="A5" s="13">
        <v>1078</v>
      </c>
      <c r="B5" s="10">
        <v>45244</v>
      </c>
      <c r="C5" s="13" t="s">
        <v>165</v>
      </c>
      <c r="D5" s="22">
        <v>7000</v>
      </c>
      <c r="E5" s="13" t="s">
        <v>66</v>
      </c>
      <c r="F5" s="13" t="s">
        <v>168</v>
      </c>
    </row>
    <row r="6" spans="1:6" x14ac:dyDescent="0.2">
      <c r="A6" s="13">
        <v>1098</v>
      </c>
      <c r="B6" s="10">
        <v>45264</v>
      </c>
      <c r="C6" s="13" t="s">
        <v>165</v>
      </c>
      <c r="D6" s="22">
        <v>4112</v>
      </c>
      <c r="E6" s="13" t="s">
        <v>66</v>
      </c>
      <c r="F6" s="13" t="s">
        <v>170</v>
      </c>
    </row>
    <row r="7" spans="1:6" x14ac:dyDescent="0.2">
      <c r="A7" s="13">
        <v>1104</v>
      </c>
      <c r="B7" s="10">
        <v>45274</v>
      </c>
      <c r="C7" s="13" t="s">
        <v>165</v>
      </c>
      <c r="D7" s="22">
        <v>8002</v>
      </c>
      <c r="E7" s="13" t="s">
        <v>66</v>
      </c>
      <c r="F7" s="13" t="s">
        <v>177</v>
      </c>
    </row>
    <row r="8" spans="1:6" x14ac:dyDescent="0.2">
      <c r="A8" s="13">
        <v>1115</v>
      </c>
      <c r="B8" s="10">
        <v>45279</v>
      </c>
      <c r="C8" s="13" t="s">
        <v>165</v>
      </c>
      <c r="D8" s="13">
        <v>200</v>
      </c>
      <c r="E8" s="13" t="s">
        <v>152</v>
      </c>
      <c r="F8" s="13"/>
    </row>
    <row r="9" spans="1:6" x14ac:dyDescent="0.2">
      <c r="A9" s="13">
        <v>1119</v>
      </c>
      <c r="B9" s="10">
        <v>45279</v>
      </c>
      <c r="C9" s="13" t="s">
        <v>165</v>
      </c>
      <c r="D9" s="22">
        <v>15000</v>
      </c>
      <c r="E9" s="13" t="s">
        <v>66</v>
      </c>
      <c r="F9" s="13"/>
    </row>
    <row r="10" spans="1:6" x14ac:dyDescent="0.2">
      <c r="A10" s="13">
        <v>1123</v>
      </c>
      <c r="B10" s="10">
        <v>45313</v>
      </c>
      <c r="C10" s="13" t="s">
        <v>165</v>
      </c>
      <c r="D10" s="22">
        <v>6500</v>
      </c>
      <c r="E10" s="13" t="s">
        <v>66</v>
      </c>
      <c r="F10" s="13"/>
    </row>
    <row r="11" spans="1:6" x14ac:dyDescent="0.2">
      <c r="A11" s="13">
        <v>1132</v>
      </c>
      <c r="B11" s="10">
        <v>45340</v>
      </c>
      <c r="C11" s="13" t="s">
        <v>165</v>
      </c>
      <c r="D11" s="22">
        <v>5037</v>
      </c>
      <c r="E11" s="13" t="s">
        <v>66</v>
      </c>
      <c r="F11" s="13" t="s">
        <v>171</v>
      </c>
    </row>
    <row r="12" spans="1:6" x14ac:dyDescent="0.2">
      <c r="A12" s="13">
        <v>1146</v>
      </c>
      <c r="B12" s="10">
        <v>44979</v>
      </c>
      <c r="C12" s="13" t="s">
        <v>165</v>
      </c>
      <c r="D12" s="22">
        <v>1350</v>
      </c>
      <c r="E12" s="13" t="s">
        <v>66</v>
      </c>
      <c r="F12" s="13" t="s">
        <v>172</v>
      </c>
    </row>
    <row r="13" spans="1:6" x14ac:dyDescent="0.2">
      <c r="A13" s="13">
        <v>1155</v>
      </c>
      <c r="B13" s="10">
        <v>45346</v>
      </c>
      <c r="C13" s="13" t="s">
        <v>165</v>
      </c>
      <c r="D13" s="22">
        <v>2800</v>
      </c>
      <c r="E13" s="13" t="s">
        <v>66</v>
      </c>
      <c r="F13" s="13" t="s">
        <v>173</v>
      </c>
    </row>
    <row r="14" spans="1:6" x14ac:dyDescent="0.2">
      <c r="A14" s="13">
        <v>1163</v>
      </c>
      <c r="B14" s="10">
        <v>45351</v>
      </c>
      <c r="C14" s="13" t="s">
        <v>165</v>
      </c>
      <c r="D14" s="13">
        <v>38.6</v>
      </c>
      <c r="E14" s="13" t="s">
        <v>66</v>
      </c>
      <c r="F14" s="13" t="s">
        <v>174</v>
      </c>
    </row>
    <row r="15" spans="1:6" x14ac:dyDescent="0.2">
      <c r="A15" s="13">
        <v>1170</v>
      </c>
      <c r="B15" s="10">
        <v>45357</v>
      </c>
      <c r="C15" s="13" t="s">
        <v>165</v>
      </c>
      <c r="D15" s="13">
        <v>100</v>
      </c>
      <c r="E15" s="13" t="s">
        <v>66</v>
      </c>
      <c r="F15" s="13" t="s">
        <v>167</v>
      </c>
    </row>
    <row r="16" spans="1:6" x14ac:dyDescent="0.2">
      <c r="A16" s="13">
        <v>1182</v>
      </c>
      <c r="B16" s="10">
        <v>45360</v>
      </c>
      <c r="C16" s="13" t="s">
        <v>165</v>
      </c>
      <c r="D16" s="13">
        <v>200</v>
      </c>
      <c r="E16" s="13" t="s">
        <v>66</v>
      </c>
      <c r="F16" s="13" t="s">
        <v>175</v>
      </c>
    </row>
    <row r="17" spans="1:6" x14ac:dyDescent="0.2">
      <c r="A17" s="13">
        <v>1210</v>
      </c>
      <c r="B17" s="10">
        <v>45364</v>
      </c>
      <c r="C17" s="13" t="s">
        <v>165</v>
      </c>
      <c r="D17" s="13">
        <v>200</v>
      </c>
      <c r="E17" s="13" t="s">
        <v>66</v>
      </c>
      <c r="F17" s="13" t="s">
        <v>176</v>
      </c>
    </row>
    <row r="19" spans="1:6" ht="37" x14ac:dyDescent="0.2">
      <c r="D19" s="2">
        <f>SUM(D1:D18)</f>
        <v>55509.2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0000-2BB9-6642-901B-AD867BA95D2D}">
  <dimension ref="A1:F20"/>
  <sheetViews>
    <sheetView workbookViewId="0">
      <selection activeCell="C9" sqref="C9"/>
    </sheetView>
  </sheetViews>
  <sheetFormatPr baseColWidth="10" defaultRowHeight="16" x14ac:dyDescent="0.2"/>
  <cols>
    <col min="2" max="2" width="12.6640625" bestFit="1" customWidth="1"/>
    <col min="3" max="3" width="20.1640625" bestFit="1" customWidth="1"/>
  </cols>
  <sheetData>
    <row r="1" spans="1:6" x14ac:dyDescent="0.2">
      <c r="A1" s="10">
        <v>45244</v>
      </c>
      <c r="B1" s="13" t="s">
        <v>178</v>
      </c>
      <c r="C1" s="23">
        <v>760</v>
      </c>
      <c r="D1" s="13" t="s">
        <v>66</v>
      </c>
      <c r="E1" s="13"/>
    </row>
    <row r="2" spans="1:6" x14ac:dyDescent="0.2">
      <c r="A2" s="10">
        <v>45252</v>
      </c>
      <c r="B2" s="13" t="s">
        <v>178</v>
      </c>
      <c r="C2" s="23">
        <v>225</v>
      </c>
      <c r="D2" s="13" t="s">
        <v>66</v>
      </c>
      <c r="E2" s="13"/>
    </row>
    <row r="3" spans="1:6" x14ac:dyDescent="0.2">
      <c r="A3" s="10">
        <v>45264</v>
      </c>
      <c r="B3" s="13" t="s">
        <v>178</v>
      </c>
      <c r="C3" s="23">
        <v>500</v>
      </c>
      <c r="D3" s="13" t="s">
        <v>66</v>
      </c>
      <c r="E3" s="13" t="s">
        <v>179</v>
      </c>
    </row>
    <row r="4" spans="1:6" x14ac:dyDescent="0.2">
      <c r="A4" s="24">
        <v>45279</v>
      </c>
      <c r="B4" s="25" t="s">
        <v>178</v>
      </c>
      <c r="C4" s="26">
        <v>3900</v>
      </c>
      <c r="D4" s="13" t="s">
        <v>66</v>
      </c>
      <c r="E4" s="13"/>
    </row>
    <row r="5" spans="1:6" x14ac:dyDescent="0.2">
      <c r="A5" s="10">
        <v>45340</v>
      </c>
      <c r="B5" s="13" t="s">
        <v>178</v>
      </c>
      <c r="C5" s="23">
        <v>700</v>
      </c>
      <c r="D5" s="13" t="s">
        <v>66</v>
      </c>
      <c r="E5" s="13" t="s">
        <v>180</v>
      </c>
    </row>
    <row r="6" spans="1:6" x14ac:dyDescent="0.2">
      <c r="A6" s="10">
        <v>45370</v>
      </c>
      <c r="B6" s="13" t="s">
        <v>178</v>
      </c>
      <c r="C6" s="23">
        <v>501</v>
      </c>
      <c r="D6" s="13" t="s">
        <v>66</v>
      </c>
      <c r="E6" s="13" t="s">
        <v>181</v>
      </c>
    </row>
    <row r="7" spans="1:6" x14ac:dyDescent="0.2">
      <c r="C7" s="23"/>
    </row>
    <row r="8" spans="1:6" x14ac:dyDescent="0.2">
      <c r="A8" s="10">
        <v>45370</v>
      </c>
      <c r="B8" s="11" t="s">
        <v>178</v>
      </c>
      <c r="C8" s="23"/>
      <c r="D8" s="13" t="s">
        <v>66</v>
      </c>
      <c r="E8" s="14" t="s">
        <v>182</v>
      </c>
    </row>
    <row r="9" spans="1:6" x14ac:dyDescent="0.2">
      <c r="A9" s="10">
        <v>45421</v>
      </c>
      <c r="B9" s="11" t="s">
        <v>178</v>
      </c>
      <c r="C9" s="23">
        <v>3000</v>
      </c>
      <c r="D9" s="13" t="s">
        <v>183</v>
      </c>
      <c r="E9" s="14" t="s">
        <v>184</v>
      </c>
    </row>
    <row r="10" spans="1:6" x14ac:dyDescent="0.2">
      <c r="A10" s="10">
        <v>45439</v>
      </c>
      <c r="B10" s="11" t="s">
        <v>178</v>
      </c>
      <c r="C10" s="23">
        <v>3000</v>
      </c>
      <c r="D10" s="13" t="s">
        <v>66</v>
      </c>
      <c r="E10" s="14" t="s">
        <v>185</v>
      </c>
    </row>
    <row r="11" spans="1:6" x14ac:dyDescent="0.2">
      <c r="A11" s="10">
        <v>45449</v>
      </c>
      <c r="B11" s="11" t="s">
        <v>178</v>
      </c>
      <c r="C11" s="23">
        <v>2059</v>
      </c>
      <c r="D11" s="11" t="s">
        <v>66</v>
      </c>
      <c r="E11" s="14" t="s">
        <v>186</v>
      </c>
    </row>
    <row r="12" spans="1:6" x14ac:dyDescent="0.2">
      <c r="A12" s="10">
        <v>45495</v>
      </c>
      <c r="B12" s="11" t="s">
        <v>178</v>
      </c>
      <c r="C12" s="23">
        <v>2000</v>
      </c>
      <c r="D12" s="13" t="s">
        <v>66</v>
      </c>
      <c r="E12" s="14" t="s">
        <v>187</v>
      </c>
    </row>
    <row r="13" spans="1:6" x14ac:dyDescent="0.2">
      <c r="A13" s="10">
        <v>45526</v>
      </c>
      <c r="B13" s="11" t="s">
        <v>178</v>
      </c>
      <c r="C13" s="23">
        <v>3000</v>
      </c>
      <c r="D13" s="13" t="s">
        <v>66</v>
      </c>
      <c r="E13" s="14" t="s">
        <v>188</v>
      </c>
    </row>
    <row r="14" spans="1:6" x14ac:dyDescent="0.2">
      <c r="A14" s="9">
        <v>45404</v>
      </c>
      <c r="B14" s="11" t="s">
        <v>178</v>
      </c>
      <c r="C14" s="23">
        <v>2000</v>
      </c>
      <c r="E14" s="13" t="s">
        <v>182</v>
      </c>
    </row>
    <row r="15" spans="1:6" x14ac:dyDescent="0.2">
      <c r="A15" s="9">
        <v>45384</v>
      </c>
      <c r="B15" s="11" t="s">
        <v>178</v>
      </c>
      <c r="C15" s="23">
        <v>4000</v>
      </c>
      <c r="E15" s="13" t="s">
        <v>182</v>
      </c>
    </row>
    <row r="16" spans="1:6" x14ac:dyDescent="0.2">
      <c r="A16" s="9">
        <v>45357</v>
      </c>
      <c r="B16" s="11" t="s">
        <v>178</v>
      </c>
      <c r="C16" s="27"/>
      <c r="D16" s="23">
        <v>4000</v>
      </c>
      <c r="E16" t="s">
        <v>189</v>
      </c>
      <c r="F16" t="s">
        <v>190</v>
      </c>
    </row>
    <row r="19" spans="3:4" ht="37" x14ac:dyDescent="0.2">
      <c r="C19" s="2">
        <f>SUM(C1:C16)</f>
        <v>25645</v>
      </c>
    </row>
    <row r="20" spans="3:4" ht="37" x14ac:dyDescent="0.2">
      <c r="C20" s="2">
        <f>SUM(C1:C6)</f>
        <v>6586</v>
      </c>
      <c r="D20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E2E4-622D-1840-AC21-1B37C4E71AEF}">
  <dimension ref="A1:F25"/>
  <sheetViews>
    <sheetView workbookViewId="0">
      <selection activeCell="O21" sqref="O21"/>
    </sheetView>
  </sheetViews>
  <sheetFormatPr baseColWidth="10" defaultRowHeight="16" x14ac:dyDescent="0.2"/>
  <cols>
    <col min="4" max="4" width="20.1640625" bestFit="1" customWidth="1"/>
  </cols>
  <sheetData>
    <row r="1" spans="1:6" x14ac:dyDescent="0.2">
      <c r="A1" s="13">
        <v>1020</v>
      </c>
      <c r="B1" s="10">
        <v>45228</v>
      </c>
      <c r="C1" s="13" t="s">
        <v>191</v>
      </c>
      <c r="D1" s="13">
        <v>500</v>
      </c>
      <c r="E1" s="13" t="s">
        <v>161</v>
      </c>
      <c r="F1" s="13" t="s">
        <v>192</v>
      </c>
    </row>
    <row r="2" spans="1:6" x14ac:dyDescent="0.2">
      <c r="A2" s="13">
        <v>1023</v>
      </c>
      <c r="B2" s="10">
        <v>45230</v>
      </c>
      <c r="C2" s="13" t="s">
        <v>191</v>
      </c>
      <c r="D2" s="22">
        <v>20000</v>
      </c>
      <c r="E2" s="13" t="s">
        <v>193</v>
      </c>
      <c r="F2" s="13" t="s">
        <v>194</v>
      </c>
    </row>
    <row r="3" spans="1:6" x14ac:dyDescent="0.2">
      <c r="A3" s="13">
        <v>1026</v>
      </c>
      <c r="B3" s="10">
        <v>45230</v>
      </c>
      <c r="C3" s="13" t="s">
        <v>191</v>
      </c>
      <c r="D3" s="13">
        <v>377.5</v>
      </c>
      <c r="E3" s="13" t="s">
        <v>101</v>
      </c>
      <c r="F3" s="13" t="s">
        <v>195</v>
      </c>
    </row>
    <row r="4" spans="1:6" x14ac:dyDescent="0.2">
      <c r="A4" s="13">
        <v>1035</v>
      </c>
      <c r="B4" s="10">
        <v>45234</v>
      </c>
      <c r="C4" s="13" t="s">
        <v>191</v>
      </c>
      <c r="D4" s="13">
        <v>53.8</v>
      </c>
      <c r="E4" s="13" t="s">
        <v>196</v>
      </c>
      <c r="F4" s="13" t="s">
        <v>197</v>
      </c>
    </row>
    <row r="5" spans="1:6" x14ac:dyDescent="0.2">
      <c r="A5" s="13">
        <v>1036</v>
      </c>
      <c r="B5" s="10">
        <v>45234</v>
      </c>
      <c r="C5" s="13" t="s">
        <v>191</v>
      </c>
      <c r="D5" s="13">
        <v>37</v>
      </c>
      <c r="E5" s="13" t="s">
        <v>193</v>
      </c>
      <c r="F5" s="13" t="s">
        <v>198</v>
      </c>
    </row>
    <row r="6" spans="1:6" x14ac:dyDescent="0.2">
      <c r="A6" s="13">
        <v>1037</v>
      </c>
      <c r="B6" s="10">
        <v>45234</v>
      </c>
      <c r="C6" s="13" t="s">
        <v>191</v>
      </c>
      <c r="D6" s="13">
        <v>3.7</v>
      </c>
      <c r="E6" s="13" t="s">
        <v>199</v>
      </c>
      <c r="F6" s="13" t="s">
        <v>200</v>
      </c>
    </row>
    <row r="7" spans="1:6" x14ac:dyDescent="0.2">
      <c r="A7" s="13">
        <v>1038</v>
      </c>
      <c r="B7" s="10">
        <v>45234</v>
      </c>
      <c r="C7" s="13" t="s">
        <v>191</v>
      </c>
      <c r="D7" s="13">
        <v>37</v>
      </c>
      <c r="E7" s="13" t="s">
        <v>193</v>
      </c>
      <c r="F7" s="13" t="s">
        <v>201</v>
      </c>
    </row>
    <row r="8" spans="1:6" x14ac:dyDescent="0.2">
      <c r="A8" s="13">
        <v>1040</v>
      </c>
      <c r="B8" s="10">
        <v>45234</v>
      </c>
      <c r="C8" s="13" t="s">
        <v>191</v>
      </c>
      <c r="D8" s="22">
        <v>5350</v>
      </c>
      <c r="E8" s="13" t="s">
        <v>193</v>
      </c>
      <c r="F8" s="13" t="s">
        <v>202</v>
      </c>
    </row>
    <row r="9" spans="1:6" x14ac:dyDescent="0.2">
      <c r="A9" s="13">
        <v>1043</v>
      </c>
      <c r="B9" s="10">
        <v>45234</v>
      </c>
      <c r="C9" s="13" t="s">
        <v>191</v>
      </c>
      <c r="D9" s="13">
        <v>70</v>
      </c>
      <c r="E9" s="13" t="s">
        <v>193</v>
      </c>
      <c r="F9" s="13" t="s">
        <v>203</v>
      </c>
    </row>
    <row r="10" spans="1:6" x14ac:dyDescent="0.2">
      <c r="A10" s="13">
        <v>1049</v>
      </c>
      <c r="B10" s="10">
        <v>45235</v>
      </c>
      <c r="C10" s="13" t="s">
        <v>191</v>
      </c>
      <c r="D10" s="13">
        <v>262.5</v>
      </c>
      <c r="E10" s="13" t="s">
        <v>161</v>
      </c>
      <c r="F10" s="13" t="s">
        <v>204</v>
      </c>
    </row>
    <row r="11" spans="1:6" x14ac:dyDescent="0.2">
      <c r="A11" s="13">
        <v>1051</v>
      </c>
      <c r="B11" s="10">
        <v>45207</v>
      </c>
      <c r="C11" s="13" t="s">
        <v>191</v>
      </c>
      <c r="D11" s="22">
        <v>3500</v>
      </c>
      <c r="E11" s="13" t="s">
        <v>161</v>
      </c>
      <c r="F11" s="13" t="s">
        <v>205</v>
      </c>
    </row>
    <row r="12" spans="1:6" x14ac:dyDescent="0.2">
      <c r="A12" s="13">
        <v>1053</v>
      </c>
      <c r="B12" s="10">
        <v>45208</v>
      </c>
      <c r="C12" s="13" t="s">
        <v>191</v>
      </c>
      <c r="D12" s="13">
        <v>246</v>
      </c>
      <c r="E12" s="13" t="s">
        <v>161</v>
      </c>
      <c r="F12" s="13" t="s">
        <v>206</v>
      </c>
    </row>
    <row r="13" spans="1:6" x14ac:dyDescent="0.2">
      <c r="A13" s="13">
        <v>1134</v>
      </c>
      <c r="B13" s="10">
        <v>45341</v>
      </c>
      <c r="C13" s="13" t="s">
        <v>191</v>
      </c>
      <c r="D13" s="28">
        <v>152.6</v>
      </c>
      <c r="E13" s="13" t="s">
        <v>207</v>
      </c>
      <c r="F13" s="13" t="s">
        <v>208</v>
      </c>
    </row>
    <row r="14" spans="1:6" x14ac:dyDescent="0.2">
      <c r="A14" s="13">
        <v>1143</v>
      </c>
      <c r="B14" s="10">
        <v>45345</v>
      </c>
      <c r="C14" s="13" t="s">
        <v>191</v>
      </c>
      <c r="D14" s="13">
        <v>9.3000000000000007</v>
      </c>
      <c r="E14" s="13" t="s">
        <v>159</v>
      </c>
      <c r="F14" s="13" t="s">
        <v>209</v>
      </c>
    </row>
    <row r="15" spans="1:6" x14ac:dyDescent="0.2">
      <c r="A15" s="13">
        <v>1144</v>
      </c>
      <c r="B15" s="10">
        <v>45344</v>
      </c>
      <c r="C15" s="13" t="s">
        <v>191</v>
      </c>
      <c r="D15" s="22">
        <v>15000</v>
      </c>
      <c r="E15" s="13" t="s">
        <v>117</v>
      </c>
      <c r="F15" s="13" t="s">
        <v>210</v>
      </c>
    </row>
    <row r="16" spans="1:6" x14ac:dyDescent="0.2">
      <c r="A16" s="13">
        <v>1149</v>
      </c>
      <c r="B16" s="10">
        <v>45346</v>
      </c>
      <c r="C16" s="13" t="s">
        <v>191</v>
      </c>
      <c r="D16" s="13">
        <v>805.3</v>
      </c>
      <c r="E16" s="13" t="s">
        <v>193</v>
      </c>
      <c r="F16" s="13" t="s">
        <v>216</v>
      </c>
    </row>
    <row r="17" spans="1:6" x14ac:dyDescent="0.2">
      <c r="A17" s="13">
        <v>1152</v>
      </c>
      <c r="B17" s="10">
        <v>45346</v>
      </c>
      <c r="C17" s="13" t="s">
        <v>191</v>
      </c>
      <c r="D17" s="22">
        <v>2237</v>
      </c>
      <c r="E17" s="13" t="s">
        <v>193</v>
      </c>
      <c r="F17" s="13" t="s">
        <v>217</v>
      </c>
    </row>
    <row r="18" spans="1:6" x14ac:dyDescent="0.2">
      <c r="A18" s="13">
        <v>1153</v>
      </c>
      <c r="B18" s="10">
        <v>45346</v>
      </c>
      <c r="C18" s="13" t="s">
        <v>191</v>
      </c>
      <c r="D18" s="13">
        <v>64</v>
      </c>
      <c r="E18" s="13" t="s">
        <v>193</v>
      </c>
      <c r="F18" s="13" t="s">
        <v>211</v>
      </c>
    </row>
    <row r="19" spans="1:6" x14ac:dyDescent="0.2">
      <c r="A19" s="13">
        <v>1157</v>
      </c>
      <c r="B19" s="10">
        <v>45346</v>
      </c>
      <c r="C19" s="13" t="s">
        <v>191</v>
      </c>
      <c r="D19" s="13">
        <v>17.3</v>
      </c>
      <c r="E19" s="13" t="s">
        <v>193</v>
      </c>
      <c r="F19" s="13" t="s">
        <v>212</v>
      </c>
    </row>
    <row r="20" spans="1:6" x14ac:dyDescent="0.2">
      <c r="A20" s="13">
        <v>1164</v>
      </c>
      <c r="B20" s="10">
        <v>45351</v>
      </c>
      <c r="C20" s="13" t="s">
        <v>191</v>
      </c>
      <c r="D20" s="13">
        <v>62.7</v>
      </c>
      <c r="E20" s="13" t="s">
        <v>193</v>
      </c>
      <c r="F20" s="13" t="s">
        <v>213</v>
      </c>
    </row>
    <row r="21" spans="1:6" x14ac:dyDescent="0.2">
      <c r="A21" s="13">
        <v>1172</v>
      </c>
      <c r="B21" s="10">
        <v>45357</v>
      </c>
      <c r="C21" s="13" t="s">
        <v>191</v>
      </c>
      <c r="D21" s="13">
        <v>66.7</v>
      </c>
      <c r="E21" s="13" t="s">
        <v>161</v>
      </c>
      <c r="F21" s="13" t="s">
        <v>214</v>
      </c>
    </row>
    <row r="22" spans="1:6" x14ac:dyDescent="0.2">
      <c r="A22" s="13">
        <v>1197</v>
      </c>
      <c r="B22" s="10">
        <v>45362</v>
      </c>
      <c r="C22" s="13" t="s">
        <v>191</v>
      </c>
      <c r="D22" s="13">
        <v>100</v>
      </c>
      <c r="E22" s="13" t="s">
        <v>193</v>
      </c>
      <c r="F22" s="13" t="s">
        <v>218</v>
      </c>
    </row>
    <row r="23" spans="1:6" x14ac:dyDescent="0.2">
      <c r="A23" s="13">
        <v>1216</v>
      </c>
      <c r="B23" s="10">
        <v>45368</v>
      </c>
      <c r="C23" s="13" t="s">
        <v>191</v>
      </c>
      <c r="D23" s="13">
        <v>17.2</v>
      </c>
      <c r="E23" s="13" t="s">
        <v>193</v>
      </c>
      <c r="F23" s="13" t="s">
        <v>215</v>
      </c>
    </row>
    <row r="24" spans="1:6" x14ac:dyDescent="0.2">
      <c r="A24" s="13">
        <v>1218</v>
      </c>
      <c r="B24" s="10">
        <v>45369</v>
      </c>
      <c r="C24" s="13" t="s">
        <v>191</v>
      </c>
      <c r="D24" s="13">
        <v>100</v>
      </c>
      <c r="E24" s="13" t="s">
        <v>193</v>
      </c>
      <c r="F24" s="13" t="s">
        <v>219</v>
      </c>
    </row>
    <row r="25" spans="1:6" ht="37" x14ac:dyDescent="0.2">
      <c r="D25" s="2">
        <f>SUM(D1:D24)</f>
        <v>49069.599999999991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B805-247D-5C40-931A-3981AF88FAF2}">
  <dimension ref="A1:F14"/>
  <sheetViews>
    <sheetView tabSelected="1" workbookViewId="0">
      <selection activeCell="E16" sqref="E16"/>
    </sheetView>
  </sheetViews>
  <sheetFormatPr baseColWidth="10" defaultRowHeight="16" x14ac:dyDescent="0.2"/>
  <cols>
    <col min="1" max="4" width="22.6640625" bestFit="1" customWidth="1"/>
    <col min="5" max="5" width="23.6640625" customWidth="1"/>
    <col min="6" max="6" width="20.1640625" bestFit="1" customWidth="1"/>
  </cols>
  <sheetData>
    <row r="1" spans="1:6" ht="37" x14ac:dyDescent="0.2">
      <c r="A1" t="s">
        <v>221</v>
      </c>
      <c r="C1" s="2">
        <f>'26.10 sonra gelen para'!B25</f>
        <v>392334</v>
      </c>
      <c r="D1" s="2"/>
    </row>
    <row r="2" spans="1:6" ht="37" x14ac:dyDescent="0.35">
      <c r="A2" t="s">
        <v>222</v>
      </c>
      <c r="C2" s="2"/>
      <c r="D2" s="2">
        <f>'zoneCyeni hesaba aktarılan para'!E14</f>
        <v>96535.3</v>
      </c>
      <c r="E2" s="31">
        <v>96535</v>
      </c>
    </row>
    <row r="3" spans="1:6" ht="37" x14ac:dyDescent="0.35">
      <c r="A3" t="s">
        <v>223</v>
      </c>
      <c r="C3" s="2"/>
      <c r="D3" s="2">
        <f>'ZONE B ödene borölar'!D88</f>
        <v>154327.84</v>
      </c>
      <c r="E3" s="31">
        <v>166534.34</v>
      </c>
    </row>
    <row r="4" spans="1:6" ht="37" x14ac:dyDescent="0.35">
      <c r="A4" t="s">
        <v>224</v>
      </c>
      <c r="C4" s="2"/>
      <c r="D4" s="2">
        <f>'cüneyt çelike verilen para'!D19</f>
        <v>55509.2</v>
      </c>
      <c r="E4" s="31">
        <v>54160</v>
      </c>
    </row>
    <row r="5" spans="1:6" ht="37" x14ac:dyDescent="0.35">
      <c r="A5" t="s">
        <v>225</v>
      </c>
      <c r="C5" s="2"/>
      <c r="D5" s="2">
        <f>'hawreye verilen para'!C20</f>
        <v>6586</v>
      </c>
      <c r="E5" s="31">
        <v>35635</v>
      </c>
    </row>
    <row r="6" spans="1:6" ht="37" x14ac:dyDescent="0.35">
      <c r="A6" t="s">
        <v>226</v>
      </c>
      <c r="C6" s="2"/>
      <c r="D6" s="2">
        <f>'kalıba verilen paralar'!D25</f>
        <v>49069.599999999991</v>
      </c>
      <c r="E6" s="31">
        <v>45615</v>
      </c>
    </row>
    <row r="8" spans="1:6" ht="37" x14ac:dyDescent="0.2">
      <c r="D8" s="2">
        <f>SUM(D2:D7)</f>
        <v>362027.94</v>
      </c>
      <c r="E8" s="2">
        <f>SUM(E2:E6)</f>
        <v>398479.33999999997</v>
      </c>
      <c r="F8" s="2">
        <f>C1-D8</f>
        <v>30306.059999999998</v>
      </c>
    </row>
    <row r="9" spans="1:6" ht="57" customHeight="1" x14ac:dyDescent="0.35">
      <c r="D9" s="33">
        <f>C1-D8</f>
        <v>30306.059999999998</v>
      </c>
      <c r="E9" s="34">
        <f>C1-E8</f>
        <v>-6145.3399999999674</v>
      </c>
    </row>
    <row r="14" spans="1:6" x14ac:dyDescent="0.2">
      <c r="D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26.10 sonra gelen para</vt:lpstr>
      <vt:lpstr>zoneCyeni hesaba aktarılan para</vt:lpstr>
      <vt:lpstr>ZONE B ödene borölar</vt:lpstr>
      <vt:lpstr>cüneyt çelike verilen para</vt:lpstr>
      <vt:lpstr>hawreye verilen para</vt:lpstr>
      <vt:lpstr>kalıba verilen paralar</vt:lpstr>
      <vt:lpstr>Sayfa7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CÜNEYT ÇELİK</dc:creator>
  <cp:lastModifiedBy>Matthew Hart</cp:lastModifiedBy>
  <dcterms:created xsi:type="dcterms:W3CDTF">2024-10-12T01:31:17Z</dcterms:created>
  <dcterms:modified xsi:type="dcterms:W3CDTF">2024-10-12T12:35:09Z</dcterms:modified>
</cp:coreProperties>
</file>