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NTWICKLUNG\Software\data_automator\TestTDMS\"/>
    </mc:Choice>
  </mc:AlternateContent>
  <xr:revisionPtr revIDLastSave="0" documentId="8_{10408D50-CCBA-46F0-BF8A-6FBEA4C17989}" xr6:coauthVersionLast="47" xr6:coauthVersionMax="47" xr10:uidLastSave="{00000000-0000-0000-0000-000000000000}"/>
  <bookViews>
    <workbookView xWindow="-120" yWindow="-120" windowWidth="29040" windowHeight="17640" xr2:uid="{8F27DEC7-8708-481C-A568-B492942ACCB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Q6" i="1" s="1"/>
  <c r="O7" i="1"/>
  <c r="Q7" i="1" s="1"/>
  <c r="O8" i="1"/>
  <c r="Q8" i="1" s="1"/>
  <c r="O9" i="1"/>
  <c r="Q9" i="1" s="1"/>
  <c r="O5" i="1"/>
  <c r="Q5" i="1" s="1"/>
  <c r="J6" i="1"/>
  <c r="L6" i="1" s="1"/>
  <c r="J7" i="1"/>
  <c r="L7" i="1" s="1"/>
  <c r="J8" i="1"/>
  <c r="L8" i="1" s="1"/>
  <c r="J9" i="1"/>
  <c r="L9" i="1" s="1"/>
  <c r="J5" i="1"/>
  <c r="L5" i="1" s="1"/>
</calcChain>
</file>

<file path=xl/sharedStrings.xml><?xml version="1.0" encoding="utf-8"?>
<sst xmlns="http://schemas.openxmlformats.org/spreadsheetml/2006/main" count="18" uniqueCount="10">
  <si>
    <t>Sekunden</t>
  </si>
  <si>
    <t>Ampere</t>
  </si>
  <si>
    <t>Sicherung</t>
  </si>
  <si>
    <t>Stromfaktor</t>
  </si>
  <si>
    <t>Sonst.Verbraucher</t>
  </si>
  <si>
    <t>Test-Files</t>
  </si>
  <si>
    <t>F:\ENTWICKLUNG\SSC019 CSI 3 Modul\04 Erprobungen\02 Interne Prüfberichte\MST2023110600_SSC019 Lebensdauer DV5 CSI3 12V Modul\Ergebnis\Funktion_vor_L1_Modul\F2-F3_vor_L1_Modul</t>
  </si>
  <si>
    <t>Netto</t>
  </si>
  <si>
    <t>Min. Sicherung</t>
  </si>
  <si>
    <t>Max. Sicherung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</si>
</sst>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horizontal="righ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minimum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Tabelle1!$J$5:$J$9</c:f>
              <c:numCache>
                <c:formatCode>General</c:formatCode>
                <c:ptCount val="5"/>
                <c:pt idx="0">
                  <c:v>16.5</c:v>
                </c:pt>
                <c:pt idx="1">
                  <c:v>20.25</c:v>
                </c:pt>
                <c:pt idx="2">
                  <c:v>30</c:v>
                </c:pt>
                <c:pt idx="3">
                  <c:v>52.5</c:v>
                </c:pt>
                <c:pt idx="4">
                  <c:v>90</c:v>
                </c:pt>
              </c:numCache>
            </c:numRef>
          </c:xVal>
          <c:yVal>
            <c:numRef>
              <c:f>Tabelle1!$M$5:$M$9</c:f>
              <c:numCache>
                <c:formatCode>General</c:formatCode>
                <c:ptCount val="5"/>
                <c:pt idx="0">
                  <c:v>360000</c:v>
                </c:pt>
                <c:pt idx="1">
                  <c:v>0.75</c:v>
                </c:pt>
                <c:pt idx="2">
                  <c:v>0.15</c:v>
                </c:pt>
                <c:pt idx="3">
                  <c:v>0.04</c:v>
                </c:pt>
                <c:pt idx="4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D-47FC-9564-8CAB3EC010A5}"/>
            </c:ext>
          </c:extLst>
        </c:ser>
        <c:ser>
          <c:idx val="1"/>
          <c:order val="1"/>
          <c:tx>
            <c:v>maximum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Tabelle1!$J$5:$J$9</c:f>
              <c:numCache>
                <c:formatCode>General</c:formatCode>
                <c:ptCount val="5"/>
                <c:pt idx="0">
                  <c:v>16.5</c:v>
                </c:pt>
                <c:pt idx="1">
                  <c:v>20.25</c:v>
                </c:pt>
                <c:pt idx="2">
                  <c:v>30</c:v>
                </c:pt>
                <c:pt idx="3">
                  <c:v>52.5</c:v>
                </c:pt>
                <c:pt idx="4">
                  <c:v>90</c:v>
                </c:pt>
              </c:numCache>
            </c:numRef>
          </c:xVal>
          <c:yVal>
            <c:numRef>
              <c:f>Tabelle1!$R$5:$R$9</c:f>
              <c:numCache>
                <c:formatCode>General</c:formatCode>
                <c:ptCount val="5"/>
                <c:pt idx="0">
                  <c:v>3600000</c:v>
                </c:pt>
                <c:pt idx="1">
                  <c:v>600</c:v>
                </c:pt>
                <c:pt idx="2">
                  <c:v>5</c:v>
                </c:pt>
                <c:pt idx="3">
                  <c:v>0.5</c:v>
                </c:pt>
                <c:pt idx="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FD-47FC-9564-8CAB3EC010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41996248"/>
        <c:axId val="841996576"/>
      </c:scatterChart>
      <c:valAx>
        <c:axId val="84199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Strom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96576"/>
        <c:crossesAt val="1.0000000000000002E-2"/>
        <c:crossBetween val="midCat"/>
      </c:valAx>
      <c:valAx>
        <c:axId val="841996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96248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5.3200332502078139E-2"/>
                  <c:y val="-4.3263288009888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8-4AE6-A674-99097D39FC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Tabelle1!$L$5:$L$9</c:f>
              <c:numCache>
                <c:formatCode>General</c:formatCode>
                <c:ptCount val="5"/>
                <c:pt idx="0">
                  <c:v>10.5</c:v>
                </c:pt>
                <c:pt idx="1">
                  <c:v>14.25</c:v>
                </c:pt>
                <c:pt idx="2">
                  <c:v>24</c:v>
                </c:pt>
                <c:pt idx="3">
                  <c:v>46.5</c:v>
                </c:pt>
                <c:pt idx="4">
                  <c:v>84</c:v>
                </c:pt>
              </c:numCache>
            </c:numRef>
          </c:cat>
          <c:val>
            <c:numRef>
              <c:f>Tabelle1!$M$5:$M$9</c:f>
              <c:numCache>
                <c:formatCode>General</c:formatCode>
                <c:ptCount val="5"/>
                <c:pt idx="0">
                  <c:v>360000</c:v>
                </c:pt>
                <c:pt idx="1">
                  <c:v>0.75</c:v>
                </c:pt>
                <c:pt idx="2">
                  <c:v>0.15</c:v>
                </c:pt>
                <c:pt idx="3">
                  <c:v>0.04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8-4AE6-A674-99097D39F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330416"/>
        <c:axId val="643330776"/>
      </c:barChart>
      <c:catAx>
        <c:axId val="64333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Strom min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30776"/>
        <c:crosses val="autoZero"/>
        <c:auto val="1"/>
        <c:lblAlgn val="ctr"/>
        <c:lblOffset val="100"/>
        <c:noMultiLvlLbl val="0"/>
      </c:catAx>
      <c:valAx>
        <c:axId val="643330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3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4.8224827471522409E-2"/>
                  <c:y val="-1.2345679012345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1A-4B9B-A591-45F6B6268D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Tabelle1!$Q$5:$Q$9</c:f>
              <c:numCache>
                <c:formatCode>General</c:formatCode>
                <c:ptCount val="5"/>
                <c:pt idx="0">
                  <c:v>10.5</c:v>
                </c:pt>
                <c:pt idx="1">
                  <c:v>14.25</c:v>
                </c:pt>
                <c:pt idx="2">
                  <c:v>24</c:v>
                </c:pt>
                <c:pt idx="3">
                  <c:v>46.5</c:v>
                </c:pt>
                <c:pt idx="4">
                  <c:v>84</c:v>
                </c:pt>
              </c:numCache>
            </c:numRef>
          </c:cat>
          <c:val>
            <c:numRef>
              <c:f>Tabelle1!$R$5:$R$9</c:f>
              <c:numCache>
                <c:formatCode>General</c:formatCode>
                <c:ptCount val="5"/>
                <c:pt idx="0">
                  <c:v>3600000</c:v>
                </c:pt>
                <c:pt idx="1">
                  <c:v>600</c:v>
                </c:pt>
                <c:pt idx="2">
                  <c:v>5</c:v>
                </c:pt>
                <c:pt idx="3">
                  <c:v>0.5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A-4B9B-A591-45F6B6268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330416"/>
        <c:axId val="643330776"/>
      </c:barChart>
      <c:catAx>
        <c:axId val="64333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Strom min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30776"/>
        <c:crosses val="autoZero"/>
        <c:auto val="1"/>
        <c:lblAlgn val="ctr"/>
        <c:lblOffset val="100"/>
        <c:noMultiLvlLbl val="0"/>
      </c:catAx>
      <c:valAx>
        <c:axId val="643330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3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Tabelle1!$O$3</c:f>
              <c:strCache>
                <c:ptCount val="1"/>
                <c:pt idx="0">
                  <c:v>Max. Sicherung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dLbl>
              <c:idx val="3"/>
              <c:layout>
                <c:manualLayout>
                  <c:x val="-3.3266799733865725E-2"/>
                  <c:y val="-2.0588840848260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24-4618-B24E-212FDE9C60D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Tabelle1!$L$5:$L$9</c:f>
              <c:numCache>
                <c:formatCode>General</c:formatCode>
                <c:ptCount val="5"/>
                <c:pt idx="0">
                  <c:v>10.5</c:v>
                </c:pt>
                <c:pt idx="1">
                  <c:v>14.25</c:v>
                </c:pt>
                <c:pt idx="2">
                  <c:v>24</c:v>
                </c:pt>
                <c:pt idx="3">
                  <c:v>46.5</c:v>
                </c:pt>
                <c:pt idx="4">
                  <c:v>84</c:v>
                </c:pt>
              </c:numCache>
            </c:numRef>
          </c:cat>
          <c:val>
            <c:numRef>
              <c:f>Tabelle1!$R$5:$R$9</c:f>
              <c:numCache>
                <c:formatCode>General</c:formatCode>
                <c:ptCount val="5"/>
                <c:pt idx="0">
                  <c:v>3600000</c:v>
                </c:pt>
                <c:pt idx="1">
                  <c:v>600</c:v>
                </c:pt>
                <c:pt idx="2">
                  <c:v>5</c:v>
                </c:pt>
                <c:pt idx="3">
                  <c:v>0.5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24-4618-B24E-212FDE9C60DC}"/>
            </c:ext>
          </c:extLst>
        </c:ser>
        <c:ser>
          <c:idx val="0"/>
          <c:order val="1"/>
          <c:tx>
            <c:strRef>
              <c:f>Tabelle1!$J$3</c:f>
              <c:strCache>
                <c:ptCount val="1"/>
                <c:pt idx="0">
                  <c:v>Min. Sicherung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4936766886175157E-2"/>
                  <c:y val="-3.70865006914283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24-4618-B24E-212FDE9C60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Tabelle1!$L$5:$L$9</c:f>
              <c:numCache>
                <c:formatCode>General</c:formatCode>
                <c:ptCount val="5"/>
                <c:pt idx="0">
                  <c:v>10.5</c:v>
                </c:pt>
                <c:pt idx="1">
                  <c:v>14.25</c:v>
                </c:pt>
                <c:pt idx="2">
                  <c:v>24</c:v>
                </c:pt>
                <c:pt idx="3">
                  <c:v>46.5</c:v>
                </c:pt>
                <c:pt idx="4">
                  <c:v>84</c:v>
                </c:pt>
              </c:numCache>
            </c:numRef>
          </c:cat>
          <c:val>
            <c:numRef>
              <c:f>Tabelle1!$M$5:$M$9</c:f>
              <c:numCache>
                <c:formatCode>General</c:formatCode>
                <c:ptCount val="5"/>
                <c:pt idx="0">
                  <c:v>360000</c:v>
                </c:pt>
                <c:pt idx="1">
                  <c:v>0.75</c:v>
                </c:pt>
                <c:pt idx="2">
                  <c:v>0.15</c:v>
                </c:pt>
                <c:pt idx="3">
                  <c:v>0.04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24-4618-B24E-212FDE9C6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330416"/>
        <c:axId val="643330776"/>
      </c:barChart>
      <c:catAx>
        <c:axId val="64333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Strom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30776"/>
        <c:crosses val="autoZero"/>
        <c:auto val="1"/>
        <c:lblAlgn val="ctr"/>
        <c:lblOffset val="100"/>
        <c:noMultiLvlLbl val="0"/>
      </c:catAx>
      <c:valAx>
        <c:axId val="643330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3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2</xdr:row>
      <xdr:rowOff>123824</xdr:rowOff>
    </xdr:from>
    <xdr:to>
      <xdr:col>6</xdr:col>
      <xdr:colOff>695325</xdr:colOff>
      <xdr:row>45</xdr:row>
      <xdr:rowOff>95249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65CF366-21F7-4B6D-A293-12FC089BC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685800</xdr:colOff>
      <xdr:row>11</xdr:row>
      <xdr:rowOff>171450</xdr:rowOff>
    </xdr:from>
    <xdr:to>
      <xdr:col>20</xdr:col>
      <xdr:colOff>419100</xdr:colOff>
      <xdr:row>46</xdr:row>
      <xdr:rowOff>1905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B92954-239A-1F05-5A7D-01C59CC3D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12</xdr:row>
      <xdr:rowOff>0</xdr:rowOff>
    </xdr:from>
    <xdr:to>
      <xdr:col>31</xdr:col>
      <xdr:colOff>523875</xdr:colOff>
      <xdr:row>46</xdr:row>
      <xdr:rowOff>15240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ADA0A6B-B4F5-4138-8D67-CD41C29F9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12</xdr:row>
      <xdr:rowOff>0</xdr:rowOff>
    </xdr:from>
    <xdr:to>
      <xdr:col>42</xdr:col>
      <xdr:colOff>521970</xdr:colOff>
      <xdr:row>46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9145447-2422-46AF-B0DA-F733F3A36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SSC019%20CSI%203%20Modul/04%20Erprobungen/02%20Interne%20Pr&#252;fberichte/MST2023110600_SSC019%20Lebensdauer%20DV5%20CSI3%2012V%20Modul/Ergebnis/Funktion_vor_L1_Modul/F2-F3_vor_L1_Modu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C55C-8E71-48F2-BDEC-7354B0B9001C}">
  <dimension ref="A1:R9"/>
  <sheetViews>
    <sheetView tabSelected="1" zoomScaleNormal="100" workbookViewId="0">
      <selection activeCell="B1" sqref="B1"/>
    </sheetView>
  </sheetViews>
  <sheetFormatPr baseColWidth="10" defaultRowHeight="15" x14ac:dyDescent="0.25"/>
  <cols>
    <col min="9" max="9" width="11.5703125" bestFit="1" customWidth="1"/>
    <col min="10" max="10" width="14.140625" bestFit="1" customWidth="1"/>
    <col min="11" max="11" width="17.5703125" bestFit="1" customWidth="1"/>
    <col min="12" max="12" width="8.140625" bestFit="1" customWidth="1"/>
    <col min="13" max="13" width="9.85546875" bestFit="1" customWidth="1"/>
    <col min="14" max="14" width="6.140625" customWidth="1"/>
    <col min="15" max="15" width="14.42578125" bestFit="1" customWidth="1"/>
    <col min="16" max="16" width="17.5703125" bestFit="1" customWidth="1"/>
    <col min="17" max="17" width="8.140625" bestFit="1" customWidth="1"/>
    <col min="18" max="18" width="9.85546875" bestFit="1" customWidth="1"/>
  </cols>
  <sheetData>
    <row r="1" spans="1:18" x14ac:dyDescent="0.25">
      <c r="A1" t="s">
        <v>5</v>
      </c>
      <c r="B1" s="2" t="s">
        <v>6</v>
      </c>
    </row>
    <row r="3" spans="1:18" x14ac:dyDescent="0.25">
      <c r="H3" t="s">
        <v>2</v>
      </c>
      <c r="I3" t="s">
        <v>3</v>
      </c>
      <c r="J3" s="1" t="s">
        <v>8</v>
      </c>
      <c r="K3" t="s">
        <v>4</v>
      </c>
      <c r="L3" t="s">
        <v>7</v>
      </c>
      <c r="O3" s="1" t="s">
        <v>9</v>
      </c>
      <c r="P3" t="s">
        <v>4</v>
      </c>
      <c r="Q3" t="s">
        <v>7</v>
      </c>
    </row>
    <row r="4" spans="1:18" x14ac:dyDescent="0.25">
      <c r="H4">
        <v>15</v>
      </c>
      <c r="J4" s="3" t="s">
        <v>1</v>
      </c>
      <c r="K4" s="3" t="s">
        <v>1</v>
      </c>
      <c r="L4" s="3" t="s">
        <v>1</v>
      </c>
      <c r="M4" t="s">
        <v>0</v>
      </c>
      <c r="O4" s="3" t="s">
        <v>1</v>
      </c>
      <c r="P4" s="3" t="s">
        <v>1</v>
      </c>
      <c r="Q4" s="3" t="s">
        <v>1</v>
      </c>
      <c r="R4" t="s">
        <v>0</v>
      </c>
    </row>
    <row r="5" spans="1:18" x14ac:dyDescent="0.25">
      <c r="I5">
        <v>1.1000000000000001</v>
      </c>
      <c r="J5">
        <f>$H$4*I5</f>
        <v>16.5</v>
      </c>
      <c r="K5">
        <v>6</v>
      </c>
      <c r="L5">
        <f>J5-K5</f>
        <v>10.5</v>
      </c>
      <c r="M5">
        <v>360000</v>
      </c>
      <c r="O5">
        <f>$H$4*I5</f>
        <v>16.5</v>
      </c>
      <c r="P5">
        <v>6</v>
      </c>
      <c r="Q5">
        <f>O5-P5</f>
        <v>10.5</v>
      </c>
      <c r="R5">
        <v>3600000</v>
      </c>
    </row>
    <row r="6" spans="1:18" x14ac:dyDescent="0.25">
      <c r="I6">
        <v>1.35</v>
      </c>
      <c r="J6">
        <f>$H$4*I6</f>
        <v>20.25</v>
      </c>
      <c r="K6">
        <v>6</v>
      </c>
      <c r="L6">
        <f>J6-K6</f>
        <v>14.25</v>
      </c>
      <c r="M6">
        <v>0.75</v>
      </c>
      <c r="O6">
        <f>$H$4*I6</f>
        <v>20.25</v>
      </c>
      <c r="P6">
        <v>6</v>
      </c>
      <c r="Q6">
        <f>O6-P6</f>
        <v>14.25</v>
      </c>
      <c r="R6">
        <v>600</v>
      </c>
    </row>
    <row r="7" spans="1:18" x14ac:dyDescent="0.25">
      <c r="I7">
        <v>2</v>
      </c>
      <c r="J7">
        <f>$H$4*I7</f>
        <v>30</v>
      </c>
      <c r="K7">
        <v>6</v>
      </c>
      <c r="L7">
        <f>J7-K7</f>
        <v>24</v>
      </c>
      <c r="M7">
        <v>0.15</v>
      </c>
      <c r="O7">
        <f>$H$4*I7</f>
        <v>30</v>
      </c>
      <c r="P7">
        <v>6</v>
      </c>
      <c r="Q7">
        <f>O7-P7</f>
        <v>24</v>
      </c>
      <c r="R7">
        <v>5</v>
      </c>
    </row>
    <row r="8" spans="1:18" x14ac:dyDescent="0.25">
      <c r="I8">
        <v>3.5</v>
      </c>
      <c r="J8">
        <f>$H$4*I8</f>
        <v>52.5</v>
      </c>
      <c r="K8">
        <v>6</v>
      </c>
      <c r="L8">
        <f>J8-K8</f>
        <v>46.5</v>
      </c>
      <c r="M8">
        <v>0.04</v>
      </c>
      <c r="O8">
        <f>$H$4*I8</f>
        <v>52.5</v>
      </c>
      <c r="P8">
        <v>6</v>
      </c>
      <c r="Q8">
        <f>O8-P8</f>
        <v>46.5</v>
      </c>
      <c r="R8">
        <v>0.5</v>
      </c>
    </row>
    <row r="9" spans="1:18" x14ac:dyDescent="0.25">
      <c r="I9">
        <v>6</v>
      </c>
      <c r="J9">
        <f>$H$4*I9</f>
        <v>90</v>
      </c>
      <c r="K9">
        <v>6</v>
      </c>
      <c r="L9">
        <f>J9-K9</f>
        <v>84</v>
      </c>
      <c r="M9">
        <v>0.02</v>
      </c>
      <c r="O9">
        <f>$H$4*I9</f>
        <v>90</v>
      </c>
      <c r="P9">
        <v>6</v>
      </c>
      <c r="Q9">
        <f>O9-P9</f>
        <v>84</v>
      </c>
      <c r="R9">
        <v>0.1</v>
      </c>
    </row>
  </sheetData>
  <hyperlinks>
    <hyperlink ref="B1" r:id="rId1" xr:uid="{4CC4DC09-C679-4DE6-A56C-1815EAB13275}"/>
  </hyperlinks>
  <pageMargins left="0.7" right="0.7" top="0.78740157499999996" bottom="0.78740157499999996" header="0.3" footer="0.3"/>
  <pageSetup paperSize="9" orientation="portrait" r:id="rId2"/>
  <headerFooter>
    <oddFooter>&amp;C&amp;1#&amp;"Akkurat"&amp;7&amp;K737373Classification: Confidential Internal, Creator: christoph.pucher@ventrex.com, Date of Classification: 2022-08-30T13:58:33, Uncontrolled copy when printed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Pucher</dc:creator>
  <cp:lastModifiedBy>Haberkorn Thomas</cp:lastModifiedBy>
  <dcterms:created xsi:type="dcterms:W3CDTF">2022-03-01T08:59:53Z</dcterms:created>
  <dcterms:modified xsi:type="dcterms:W3CDTF">2023-11-29T12:50:09Z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76a27c-e177-487d-9d16-0257bc36536b_Enabled">
    <vt:lpwstr>true</vt:lpwstr>
  </property>
  <property fmtid="{D5CDD505-2E9C-101B-9397-08002B2CF9AE}" pid="3" name="MSIP_Label_a776a27c-e177-487d-9d16-0257bc36536b_SetDate">
    <vt:lpwstr>2022-08-30T11:58:33Z</vt:lpwstr>
  </property>
  <property fmtid="{D5CDD505-2E9C-101B-9397-08002B2CF9AE}" pid="4" name="MSIP_Label_a776a27c-e177-487d-9d16-0257bc36536b_Method">
    <vt:lpwstr>Standard</vt:lpwstr>
  </property>
  <property fmtid="{D5CDD505-2E9C-101B-9397-08002B2CF9AE}" pid="5" name="MSIP_Label_a776a27c-e177-487d-9d16-0257bc36536b_Name">
    <vt:lpwstr>Confidential Internal (protected)</vt:lpwstr>
  </property>
  <property fmtid="{D5CDD505-2E9C-101B-9397-08002B2CF9AE}" pid="6" name="MSIP_Label_a776a27c-e177-487d-9d16-0257bc36536b_SiteId">
    <vt:lpwstr>b25bad19-bf9a-44d9-9b8c-df41e5166155</vt:lpwstr>
  </property>
  <property fmtid="{D5CDD505-2E9C-101B-9397-08002B2CF9AE}" pid="7" name="MSIP_Label_a776a27c-e177-487d-9d16-0257bc36536b_ActionId">
    <vt:lpwstr>6de7a5b9-96fd-4891-b8a1-e56351a059e8</vt:lpwstr>
  </property>
  <property fmtid="{D5CDD505-2E9C-101B-9397-08002B2CF9AE}" pid="8" name="MSIP_Label_a776a27c-e177-487d-9d16-0257bc36536b_ContentBits">
    <vt:lpwstr>2</vt:lpwstr>
  </property>
</Properties>
</file>