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jjt\OpenCL_applications_on_FPGAs\KM\"/>
    </mc:Choice>
  </mc:AlternateContent>
  <bookViews>
    <workbookView xWindow="0" yWindow="0" windowWidth="18975" windowHeight="10365"/>
  </bookViews>
  <sheets>
    <sheet name="Kmean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7" i="1" l="1"/>
  <c r="K28" i="1"/>
  <c r="K34" i="1" l="1"/>
  <c r="K33" i="1"/>
  <c r="K32" i="1"/>
  <c r="K68" i="1" l="1"/>
  <c r="K67" i="1"/>
  <c r="K63" i="1"/>
  <c r="K64" i="1"/>
  <c r="K62" i="1"/>
  <c r="K66" i="1"/>
  <c r="K65" i="1"/>
  <c r="K61" i="1"/>
  <c r="K60" i="1"/>
  <c r="K59" i="1"/>
  <c r="K58" i="1"/>
  <c r="K57" i="1"/>
  <c r="K90" i="1"/>
  <c r="K89" i="1"/>
  <c r="K88" i="1"/>
  <c r="K85" i="1"/>
  <c r="K87" i="1"/>
  <c r="K86" i="1"/>
  <c r="K84" i="1"/>
  <c r="K83" i="1"/>
  <c r="K82" i="1"/>
  <c r="K81" i="1"/>
  <c r="K80" i="1"/>
  <c r="K79" i="1"/>
  <c r="K78" i="1"/>
  <c r="K77" i="1"/>
  <c r="K76" i="1"/>
  <c r="K75" i="1"/>
  <c r="K74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1" i="1"/>
  <c r="K30" i="1"/>
  <c r="K26" i="1"/>
  <c r="K25" i="1"/>
  <c r="K24" i="1"/>
  <c r="K23" i="1"/>
  <c r="K29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</calcChain>
</file>

<file path=xl/sharedStrings.xml><?xml version="1.0" encoding="utf-8"?>
<sst xmlns="http://schemas.openxmlformats.org/spreadsheetml/2006/main" count="478" uniqueCount="378">
  <si>
    <t>ALUTs</t>
  </si>
  <si>
    <t>Registers</t>
  </si>
  <si>
    <t>Logic</t>
  </si>
  <si>
    <t>DSP blocks</t>
  </si>
  <si>
    <t>Memory bits</t>
  </si>
  <si>
    <t>RAM blocks</t>
  </si>
  <si>
    <t>Actual clock freq(MHz)</t>
  </si>
  <si>
    <t>Kernel-Fpga(ms)</t>
  </si>
  <si>
    <t>Cycle</t>
  </si>
  <si>
    <t>47,208 / 427,200 ( 11 % )</t>
    <phoneticPr fontId="2" type="noConversion"/>
  </si>
  <si>
    <t>6 / 1,518 ( &lt; 1 % )</t>
  </si>
  <si>
    <t>3,000,848 / 55,562,240 ( 5 % )</t>
    <phoneticPr fontId="2" type="noConversion"/>
  </si>
  <si>
    <t>344 / 2,713 ( 13 % )</t>
  </si>
  <si>
    <t>48,105 / 427,200 ( 11 % )</t>
    <phoneticPr fontId="2" type="noConversion"/>
  </si>
  <si>
    <t>5 / 1,518 ( &lt; 1 % )</t>
  </si>
  <si>
    <t>2,489,872 / 55,562,240 ( 4 % )</t>
  </si>
  <si>
    <t>328 / 2,713 ( 12 % )</t>
  </si>
  <si>
    <t>46,929 / 427,200 ( 11 % )</t>
    <phoneticPr fontId="2" type="noConversion"/>
  </si>
  <si>
    <t>2,462,736 / 55,562,240 ( 4 % )</t>
  </si>
  <si>
    <t>324 / 2,713 ( 12 % )</t>
  </si>
  <si>
    <t>51,267 / 427,200 ( 12 % )</t>
    <phoneticPr fontId="2" type="noConversion"/>
  </si>
  <si>
    <t>33 / 1,518 ( 2 % )</t>
  </si>
  <si>
    <t>4,900,176 / 55,562,240 ( 9 % )</t>
  </si>
  <si>
    <t>481 / 2,713 ( 18 % )</t>
  </si>
  <si>
    <t>109,006 / 427,200 ( 26 % )</t>
    <phoneticPr fontId="2" type="noConversion"/>
  </si>
  <si>
    <t>80 / 1,518 ( 5 % )</t>
  </si>
  <si>
    <t>11,609,360 / 55,562,240 ( 21 % )</t>
    <phoneticPr fontId="2" type="noConversion"/>
  </si>
  <si>
    <t>1,055 / 2,713 ( 39 % )</t>
  </si>
  <si>
    <t>225,487 / 427,200 ( 53 % )</t>
    <phoneticPr fontId="2" type="noConversion"/>
  </si>
  <si>
    <t>160 / 1,518 ( 11 % )</t>
  </si>
  <si>
    <t xml:space="preserve">23,999,248 / 55,562,240 ( 43 % </t>
    <phoneticPr fontId="2" type="noConversion"/>
  </si>
  <si>
    <t>2,231 / 2,713 ( 82 % )</t>
  </si>
  <si>
    <t>136,389 / 427,200 ( 32 % )</t>
    <phoneticPr fontId="2" type="noConversion"/>
  </si>
  <si>
    <t>264 / 1,518 ( 17 % )</t>
  </si>
  <si>
    <t>18,452,240 / 55,562,240 ( 33 % )</t>
    <phoneticPr fontId="2" type="noConversion"/>
  </si>
  <si>
    <t>1,881 / 2,713 ( 69 % )</t>
  </si>
  <si>
    <t>165,308 / 427,200 ( 39 % )</t>
    <phoneticPr fontId="2" type="noConversion"/>
  </si>
  <si>
    <t>330 / 1,518 ( 22 % )</t>
  </si>
  <si>
    <t>24,087,952 / 55,562,240 ( 43 % )</t>
    <phoneticPr fontId="2" type="noConversion"/>
  </si>
  <si>
    <t>2,323 / 2,713 ( 86 % )</t>
  </si>
  <si>
    <t>170,658 / 427,200 ( 40 % )</t>
    <phoneticPr fontId="2" type="noConversion"/>
  </si>
  <si>
    <t>272 / 1,518 ( 18 % )</t>
  </si>
  <si>
    <t>22,769,488 / 55,562,240 ( 41 % )</t>
    <phoneticPr fontId="2" type="noConversion"/>
  </si>
  <si>
    <t>2,087 / 2,713 ( 77 % )</t>
  </si>
  <si>
    <t>50,229 / 427,200 ( 12 % )</t>
    <phoneticPr fontId="2" type="noConversion"/>
  </si>
  <si>
    <t>10 / 1,518 ( &lt; 1 % )</t>
  </si>
  <si>
    <t>3,907,600 / 55,562,240 ( 7 % )</t>
  </si>
  <si>
    <t>385 / 2,713 ( 14 % )</t>
  </si>
  <si>
    <t>63,033 / 427,200 ( 15 % )</t>
    <phoneticPr fontId="2" type="noConversion"/>
  </si>
  <si>
    <t>20 / 1,518 ( 1 % )</t>
    <phoneticPr fontId="2" type="noConversion"/>
  </si>
  <si>
    <t>4,638,224 / 55,562,240 ( 8 % )</t>
  </si>
  <si>
    <t>75,279 / 427,200 ( 18 % )</t>
    <phoneticPr fontId="2" type="noConversion"/>
  </si>
  <si>
    <t>30 / 1,518 ( 2 % )</t>
  </si>
  <si>
    <t>5,372,944 / 55,562,240 ( 10 % )</t>
  </si>
  <si>
    <t>577 / 2,713 ( 21 % )</t>
  </si>
  <si>
    <t>87,396 / 427,200 ( 20 % )</t>
    <phoneticPr fontId="2" type="noConversion"/>
  </si>
  <si>
    <t>40 / 1,518 ( 3 % )</t>
  </si>
  <si>
    <t>6,103,056 / 55,562,240 ( 11 % )</t>
    <phoneticPr fontId="2" type="noConversion"/>
  </si>
  <si>
    <t>673 / 2,713 ( 25 % )</t>
  </si>
  <si>
    <t>135,793 / 427,200 ( 32 % )</t>
    <phoneticPr fontId="2" type="noConversion"/>
  </si>
  <si>
    <t>80 / 1,518 ( 5 % )</t>
    <phoneticPr fontId="2" type="noConversion"/>
  </si>
  <si>
    <t>9,032,208 / 55,562,240 ( 16 % )</t>
  </si>
  <si>
    <t>1,057 / 2,713 ( 39 % )</t>
    <phoneticPr fontId="2" type="noConversion"/>
  </si>
  <si>
    <t>63,572 / 427,200 ( 15 % )</t>
  </si>
  <si>
    <t>66 / 1,518 ( 4 % )</t>
  </si>
  <si>
    <t>6,626,448 / 55,562,240 ( 12 % )</t>
  </si>
  <si>
    <t>88,531 / 427,200 ( 21 % )</t>
    <phoneticPr fontId="2" type="noConversion"/>
  </si>
  <si>
    <t>132 / 1,518 ( 9 % )</t>
    <phoneticPr fontId="2" type="noConversion"/>
  </si>
  <si>
    <t>10,074,384 / 55,562,240 ( 18 % )</t>
  </si>
  <si>
    <t>1,057 / 2,713 ( 39 % )</t>
  </si>
  <si>
    <t>129,807 / 427,200 ( 30 % )</t>
    <phoneticPr fontId="2" type="noConversion"/>
  </si>
  <si>
    <t>17,799,568 / 55,562,240 ( 32 % )</t>
    <phoneticPr fontId="2" type="noConversion"/>
  </si>
  <si>
    <t>1,769 / 2,713 ( 65 % )</t>
  </si>
  <si>
    <t>197,848 / 427,200 ( 46 % )</t>
  </si>
  <si>
    <t>396 / 1,518 ( 26 % )</t>
  </si>
  <si>
    <t>19,052,304 / 55,562,240 ( 34 % )</t>
    <phoneticPr fontId="2" type="noConversion"/>
  </si>
  <si>
    <t>2,197 / 2,713 ( 81 % )</t>
  </si>
  <si>
    <t>48,214 / 427,200 ( 11 % )</t>
    <phoneticPr fontId="2" type="noConversion"/>
  </si>
  <si>
    <t>3 / 1,518 ( &lt; 1 % )</t>
  </si>
  <si>
    <t>3,455,504 / 55,562,240 ( 6 % )</t>
  </si>
  <si>
    <t>415 / 2,713 ( 15 % )</t>
  </si>
  <si>
    <t>110,837 / 427,200 ( 26 % )</t>
    <phoneticPr fontId="2" type="noConversion"/>
  </si>
  <si>
    <t>136 / 1,518 ( 9 % )</t>
    <phoneticPr fontId="2" type="noConversion"/>
  </si>
  <si>
    <t>6,190,288 / 55,562,240 ( 11 % )</t>
  </si>
  <si>
    <t>757 / 2,713 ( 28 % )</t>
  </si>
  <si>
    <t>110,518 / 427,200 ( 26 % )</t>
    <phoneticPr fontId="2" type="noConversion"/>
  </si>
  <si>
    <t>138 / 1,518 ( 9 % )</t>
  </si>
  <si>
    <t>5,282,832 / 55,562,240 ( 10 % )</t>
    <phoneticPr fontId="2" type="noConversion"/>
  </si>
  <si>
    <t>668 / 2,713 ( 25 % )</t>
  </si>
  <si>
    <t>187,807 / 427,200 ( 44 % )</t>
    <phoneticPr fontId="2" type="noConversion"/>
  </si>
  <si>
    <t>10,881,872 / 55,562,240 ( 20 % )</t>
    <phoneticPr fontId="2" type="noConversion"/>
  </si>
  <si>
    <t>1,150 / 2,713 ( 42 % )</t>
  </si>
  <si>
    <t>219,839 / 427,200 ( 51 % )</t>
  </si>
  <si>
    <t>340 / 1,518 ( 22 % )</t>
  </si>
  <si>
    <t>14,567,372 / 55,562,240 ( 26 % )</t>
  </si>
  <si>
    <t>1,707 / 2,713 ( 63 % )</t>
  </si>
  <si>
    <t>182,280 / 427,200 ( 43 % )</t>
    <phoneticPr fontId="2" type="noConversion"/>
  </si>
  <si>
    <t>9,206,672 / 55,562,240 ( 17 % )</t>
  </si>
  <si>
    <t>1,225 / 2,713 ( 45 % )</t>
  </si>
  <si>
    <t>243,508 / 427,200 ( 57 % )</t>
    <phoneticPr fontId="2" type="noConversion"/>
  </si>
  <si>
    <t>408 / 1,518 ( 27 % )</t>
  </si>
  <si>
    <t>13,847,944 / 55,562,240 ( 25 % )</t>
    <phoneticPr fontId="2" type="noConversion"/>
  </si>
  <si>
    <t>2,051 / 2,713 ( 76 % )</t>
  </si>
  <si>
    <t>236,145 / 427,200 ( 55 % )</t>
    <phoneticPr fontId="2" type="noConversion"/>
  </si>
  <si>
    <t>412 / 1,518 ( 27 % )</t>
  </si>
  <si>
    <t>14,130,064 / 55,562,240 ( 25 % )</t>
    <phoneticPr fontId="2" type="noConversion"/>
  </si>
  <si>
    <t>1,869 / 2,713 ( 69 % )</t>
  </si>
  <si>
    <t>229,959 / 427,200 ( 54 % )</t>
    <phoneticPr fontId="2" type="noConversion"/>
  </si>
  <si>
    <t>414 / 1,518 ( 27 % )</t>
  </si>
  <si>
    <t>13,074,256 / 55,562,240 ( 24 % )</t>
    <phoneticPr fontId="2" type="noConversion"/>
  </si>
  <si>
    <t>1,879 / 2,713 ( 69 % )</t>
  </si>
  <si>
    <t>47,136 / 427,200 ( 11 % )</t>
    <phoneticPr fontId="2" type="noConversion"/>
  </si>
  <si>
    <t>7 / 1,518 ( &lt; 1 % )</t>
  </si>
  <si>
    <t>2,897,168 / 55,562,240 ( 5 % )</t>
  </si>
  <si>
    <t>340 / 2,713 ( 13 % )</t>
  </si>
  <si>
    <t>51,331 / 427,200 ( 12 % )</t>
    <phoneticPr fontId="2" type="noConversion"/>
  </si>
  <si>
    <t>35 / 1,518 ( 2 % )</t>
    <phoneticPr fontId="2" type="noConversion"/>
  </si>
  <si>
    <t>8,911,824 / 55,562,240 ( 16 % )</t>
  </si>
  <si>
    <t>679 / 2,713 ( 25 % )</t>
  </si>
  <si>
    <t>52,743 / 427,200 ( 12 % )</t>
    <phoneticPr fontId="2" type="noConversion"/>
  </si>
  <si>
    <t>21 / 1,518 ( 1 % )</t>
  </si>
  <si>
    <t>2,975,952 / 55,562,240 ( 5 % )</t>
  </si>
  <si>
    <t>365 / 2,713 ( 13 % )</t>
  </si>
  <si>
    <t>52,539 / 427,200 ( 12 % )</t>
    <phoneticPr fontId="2" type="noConversion"/>
  </si>
  <si>
    <t>2,304,976 / 55,562,240 ( 4 % )</t>
  </si>
  <si>
    <t>331 / 2,713 ( 12 % )</t>
  </si>
  <si>
    <t>54,323 / 427,200 ( 13 % )</t>
    <phoneticPr fontId="2" type="noConversion"/>
  </si>
  <si>
    <t>28 / 1,518 ( 2 % )</t>
    <phoneticPr fontId="2" type="noConversion"/>
  </si>
  <si>
    <t>2,931,024 / 55,562,240 ( 5 % )</t>
  </si>
  <si>
    <t>346 / 2,713 ( 13 % )</t>
  </si>
  <si>
    <t>53,906 / 427,200 ( 13 % )</t>
    <phoneticPr fontId="2" type="noConversion"/>
  </si>
  <si>
    <t>19 / 1,518 ( 1 % )</t>
  </si>
  <si>
    <t>375 / 2,713 ( 14 % )</t>
  </si>
  <si>
    <t>51,963 / 427,200 ( 12 % )</t>
    <phoneticPr fontId="2" type="noConversion"/>
  </si>
  <si>
    <t>19 / 1,518 ( 1 % )</t>
    <phoneticPr fontId="2" type="noConversion"/>
  </si>
  <si>
    <t>3,585,680 / 55,562,240 ( 6 % )</t>
  </si>
  <si>
    <t>431 / 2,713 ( 16 % )</t>
  </si>
  <si>
    <t>55,736 / 427,200 ( 13 % )</t>
    <phoneticPr fontId="2" type="noConversion"/>
  </si>
  <si>
    <t>3,243,984 / 55,562,240 ( 6 % )</t>
  </si>
  <si>
    <t>390 / 2,713 ( 14 % )</t>
  </si>
  <si>
    <t>60,557 / 427,200 ( 14 % )</t>
  </si>
  <si>
    <t>26 / 1,518 ( 2 % )</t>
  </si>
  <si>
    <t>3,305,360 / 55,562,240 ( 6 % )</t>
  </si>
  <si>
    <t>416 / 2,713 ( 15 % )</t>
  </si>
  <si>
    <t>59,452 / 427,200 ( 14 % )</t>
    <phoneticPr fontId="2" type="noConversion"/>
  </si>
  <si>
    <t>35 / 1,518 ( 2 % )</t>
  </si>
  <si>
    <t>6,489,232 / 55,562,240 ( 12 % )</t>
  </si>
  <si>
    <t>583 / 2,713 ( 21 % )</t>
  </si>
  <si>
    <t>72,696 / 427,200 ( 17 % )</t>
    <phoneticPr fontId="2" type="noConversion"/>
  </si>
  <si>
    <t>67 / 1,518 ( 4 % )</t>
  </si>
  <si>
    <t>8,344,784 / 55,562,240 ( 15 % )</t>
  </si>
  <si>
    <t>701 / 2,713 ( 26 % )</t>
  </si>
  <si>
    <t>60,681 / 427,200 ( 14 % )</t>
  </si>
  <si>
    <t>36 / 1,518 ( 2 % )</t>
    <phoneticPr fontId="2" type="noConversion"/>
  </si>
  <si>
    <t>12,989,008 / 55,562,240 ( 23 % )</t>
    <phoneticPr fontId="2" type="noConversion"/>
  </si>
  <si>
    <t>930 / 2,713 ( 34 % )</t>
  </si>
  <si>
    <t>48,185 / 427,200 ( 11 % )</t>
    <phoneticPr fontId="2" type="noConversion"/>
  </si>
  <si>
    <t>9 / 1,518 ( &lt; 1 % )</t>
  </si>
  <si>
    <t>2,880,784 / 55,562,240 ( 5 % )</t>
  </si>
  <si>
    <t>52,418 / 427,200 ( 12 % )</t>
    <phoneticPr fontId="2" type="noConversion"/>
  </si>
  <si>
    <t>37 / 1,518 ( 2 % )</t>
  </si>
  <si>
    <t>8,895,440 / 55,562,240 ( 16 % )</t>
  </si>
  <si>
    <t>49,555 / 427,200 ( 12 % )</t>
    <phoneticPr fontId="2" type="noConversion"/>
  </si>
  <si>
    <t>16 / 1,518 ( 1 % )</t>
    <phoneticPr fontId="2" type="noConversion"/>
  </si>
  <si>
    <t>4,673,040 / 55,562,240 ( 8 % )</t>
  </si>
  <si>
    <t>396 / 2,713 ( 15 % )</t>
  </si>
  <si>
    <t>59,688 / 427,200 ( 14 % )</t>
    <phoneticPr fontId="2" type="noConversion"/>
  </si>
  <si>
    <t>32 / 1,518 ( 2 % )</t>
  </si>
  <si>
    <t>6,152,720 / 55,562,240 ( 11 % )</t>
  </si>
  <si>
    <t>490 / 2,713 ( 18 % )</t>
  </si>
  <si>
    <t>91,146 / 427,200 ( 21 % )</t>
    <phoneticPr fontId="2" type="noConversion"/>
  </si>
  <si>
    <t>144 / 1,518 ( 9 % )</t>
  </si>
  <si>
    <t>26,006,288 / 55,562,240 ( 47 % )</t>
    <phoneticPr fontId="2" type="noConversion"/>
  </si>
  <si>
    <t>1,810 / 2,713 ( 67 % )</t>
  </si>
  <si>
    <t>82,439 / 427,200 ( 19 % )</t>
    <phoneticPr fontId="2" type="noConversion"/>
  </si>
  <si>
    <t>88 / 1,518 ( 6 % )</t>
  </si>
  <si>
    <t>6,467,600 / 55,562,240 ( 12 % )</t>
  </si>
  <si>
    <t>589 / 2,713 ( 22 % )</t>
  </si>
  <si>
    <t>80,180 / 427,200 ( 19 % )</t>
    <phoneticPr fontId="2" type="noConversion"/>
  </si>
  <si>
    <t>60 / 1,518 ( 4 % )</t>
  </si>
  <si>
    <t>9,115,664 / 55,562,240 ( 16 % )</t>
  </si>
  <si>
    <t>678 / 2,713 ( 25 % )</t>
  </si>
  <si>
    <t>121,150 / 427,200 ( 28 % )</t>
    <phoneticPr fontId="2" type="noConversion"/>
  </si>
  <si>
    <t>116 / 1,518 ( 8 % )</t>
  </si>
  <si>
    <t>15,041,040 / 55,562,240 ( 27 % )</t>
  </si>
  <si>
    <t>1,054 / 2,713 ( 39 % )</t>
  </si>
  <si>
    <t>110,760 / 427,200 ( 26 % )</t>
    <phoneticPr fontId="2" type="noConversion"/>
  </si>
  <si>
    <t>156 / 1,518 ( 10 % )</t>
  </si>
  <si>
    <t>25,885,200 / 55,562,240 ( 47 % )</t>
    <phoneticPr fontId="2" type="noConversion"/>
  </si>
  <si>
    <t>1,750 / 2,713 ( 65 % )</t>
  </si>
  <si>
    <t>48,198 / 427,200 ( 11 % )</t>
    <phoneticPr fontId="2" type="noConversion"/>
  </si>
  <si>
    <t>7 / 1,518 ( &lt; 1 % )</t>
    <phoneticPr fontId="2" type="noConversion"/>
  </si>
  <si>
    <t>2,863,632 / 55,562,240 ( 5 % )</t>
  </si>
  <si>
    <t>339 / 2,713 ( 12 % )</t>
  </si>
  <si>
    <t>61,803 / 427,200 ( 14 % )</t>
    <phoneticPr fontId="2" type="noConversion"/>
  </si>
  <si>
    <t>12 / 1,518 ( &lt; 1 % )</t>
  </si>
  <si>
    <t>3,523,088 / 55,562,240 ( 6 % )</t>
  </si>
  <si>
    <t>514 / 2,713 ( 19 % )</t>
  </si>
  <si>
    <t>61,470 / 427,200 ( 14 % )</t>
    <phoneticPr fontId="2" type="noConversion"/>
  </si>
  <si>
    <t>3,539,472 / 55,562,240 ( 6 % )</t>
  </si>
  <si>
    <t>527 / 2,713 ( 19 % )</t>
  </si>
  <si>
    <t>53,513 / 427,200 ( 13 % )</t>
    <phoneticPr fontId="2" type="noConversion"/>
  </si>
  <si>
    <t>3,341,328 / 55,562,240 ( 6 % )</t>
  </si>
  <si>
    <t>345 / 2,713 ( 13 % )</t>
  </si>
  <si>
    <t>53,671 / 427,200 ( 13 % )</t>
    <phoneticPr fontId="2" type="noConversion"/>
  </si>
  <si>
    <t>3,324,944 / 55,562,240 ( 6 % )</t>
  </si>
  <si>
    <t>332 / 2,713 ( 12 % )</t>
  </si>
  <si>
    <t>80,009 / 427,200 ( 19 % )</t>
    <phoneticPr fontId="2" type="noConversion"/>
  </si>
  <si>
    <t>78 / 1,518 ( 5 % )</t>
  </si>
  <si>
    <t>3,961,616 / 55,562,240 ( 7 % )</t>
  </si>
  <si>
    <t>493 / 2,713 ( 18 % )</t>
  </si>
  <si>
    <t>121,173 / 427,200 ( 28 % )</t>
    <phoneticPr fontId="2" type="noConversion"/>
  </si>
  <si>
    <t>154 / 1,518 ( 10 % )</t>
  </si>
  <si>
    <t>4,749,840 / 55,562,240 ( 9 % )</t>
  </si>
  <si>
    <t>697 / 2,713 ( 26 % )</t>
  </si>
  <si>
    <t>203,655 / 427,200 ( 48 % )</t>
    <phoneticPr fontId="2" type="noConversion"/>
  </si>
  <si>
    <t>304 / 1,518 ( 20 % )</t>
    <phoneticPr fontId="2" type="noConversion"/>
  </si>
  <si>
    <t>6,325,776 / 55,562,240 ( 11 % )</t>
    <phoneticPr fontId="2" type="noConversion"/>
  </si>
  <si>
    <t>1,105 / 2,713 ( 41 % )</t>
  </si>
  <si>
    <t>1-1</t>
    <phoneticPr fontId="2" type="noConversion"/>
  </si>
  <si>
    <t>49,222 / 427,200 ( 12 % )</t>
  </si>
  <si>
    <t>3 / 1,518 ( &lt; 1 % )</t>
    <phoneticPr fontId="2" type="noConversion"/>
  </si>
  <si>
    <t>3,570,704 / 55,562,240 ( 6 % )</t>
  </si>
  <si>
    <t>414 / 2,713 ( 15 % )</t>
  </si>
  <si>
    <t>48,967 / 427,200 ( 11 % )</t>
  </si>
  <si>
    <t>2,289,680 / 55,562,240 ( 4 % )</t>
  </si>
  <si>
    <t>314 / 2,713 ( 12 % )</t>
  </si>
  <si>
    <t>51,506 / 427,200 ( 12 % )</t>
  </si>
  <si>
    <t>3,507,216 / 55,562,240 ( 6 % )</t>
  </si>
  <si>
    <t>357 / 2,713 ( 13 % )</t>
  </si>
  <si>
    <t>57,078 / 427,200 ( 13 % )</t>
  </si>
  <si>
    <t>34 / 1,518 ( 2 % )</t>
  </si>
  <si>
    <t>4,167,440 / 55,562,240 ( 8 % )</t>
  </si>
  <si>
    <t>429 / 2,713 ( 16 % )</t>
  </si>
  <si>
    <t>56,265 / 427,200 ( 13 % )</t>
  </si>
  <si>
    <t>53,694 / 427,200 ( 13 % )</t>
    <phoneticPr fontId="2" type="noConversion"/>
  </si>
  <si>
    <t>53,694 / 427,200 ( 13 % )</t>
  </si>
  <si>
    <t>3,748,688 / 55,562,240 ( 7 % )</t>
  </si>
  <si>
    <t>386 / 2,713 ( 14 % )</t>
  </si>
  <si>
    <t>52,744 / 427,200 ( 12 % )</t>
  </si>
  <si>
    <t>3,748,176 / 55,562,240 ( 7 % )</t>
    <phoneticPr fontId="2" type="noConversion"/>
  </si>
  <si>
    <t>373 / 2,713 ( 14 % )</t>
  </si>
  <si>
    <t>176,518 / 427,200 ( 41 % )</t>
    <phoneticPr fontId="2" type="noConversion"/>
  </si>
  <si>
    <t>8,976,784 / 55,562,240 ( 16 % )</t>
    <phoneticPr fontId="2" type="noConversion"/>
  </si>
  <si>
    <t>1,041 / 2,713 ( 38 % )</t>
  </si>
  <si>
    <t>236,678 / 427,200 ( 55 % )</t>
    <phoneticPr fontId="2" type="noConversion"/>
  </si>
  <si>
    <t>11,402,892 / 55,562,240 ( 21 % )</t>
    <phoneticPr fontId="2" type="noConversion"/>
  </si>
  <si>
    <t>1,926 / 2,713 ( 71 % )</t>
  </si>
  <si>
    <t>237,617 / 427,200 ( 56 % )</t>
    <phoneticPr fontId="2" type="noConversion"/>
  </si>
  <si>
    <t>13,624,076 / 55,562,240 ( 25 % )</t>
    <phoneticPr fontId="2" type="noConversion"/>
  </si>
  <si>
    <t>1,866 / 2,713 ( 69 % )</t>
  </si>
  <si>
    <t>212,826 / 427,200 ( 50 % )</t>
  </si>
  <si>
    <t>8,733,840 / 55,562,240 ( 16 % )</t>
  </si>
  <si>
    <t>1,058 / 2,713 ( 39 % )</t>
  </si>
  <si>
    <t>261,312 / 427,200 ( 61 % )</t>
    <phoneticPr fontId="2" type="noConversion"/>
  </si>
  <si>
    <t>528 / 1,518 ( 35 % )</t>
  </si>
  <si>
    <t>12,103,304 / 55,562,240 ( 22 % )</t>
    <phoneticPr fontId="2" type="noConversion"/>
  </si>
  <si>
    <t>1,909 / 2,713 ( 70 % )</t>
  </si>
  <si>
    <t>1. NDRange</t>
    <phoneticPr fontId="2" type="noConversion"/>
  </si>
  <si>
    <t>baseline</t>
    <phoneticPr fontId="2" type="noConversion"/>
  </si>
  <si>
    <t>use local memory for cluster[128*8]</t>
    <phoneticPr fontId="2" type="noConversion"/>
  </si>
  <si>
    <t>rm_for</t>
    <phoneticPr fontId="2" type="noConversion"/>
  </si>
  <si>
    <t>idem</t>
    <phoneticPr fontId="2" type="noConversion"/>
  </si>
  <si>
    <t>idem</t>
    <phoneticPr fontId="2" type="noConversion"/>
  </si>
  <si>
    <t>uli8</t>
    <phoneticPr fontId="2" type="noConversion"/>
  </si>
  <si>
    <t>ulo16</t>
    <phoneticPr fontId="2" type="noConversion"/>
  </si>
  <si>
    <t>ulo32</t>
    <phoneticPr fontId="2" type="noConversion"/>
  </si>
  <si>
    <t>uli8_ulo8</t>
    <phoneticPr fontId="2" type="noConversion"/>
  </si>
  <si>
    <t>uli8_ulo10</t>
    <phoneticPr fontId="2" type="noConversion"/>
  </si>
  <si>
    <t>uli4_ulo16</t>
    <phoneticPr fontId="2" type="noConversion"/>
  </si>
  <si>
    <t>cu2</t>
    <phoneticPr fontId="2" type="noConversion"/>
  </si>
  <si>
    <t>cu4</t>
    <phoneticPr fontId="2" type="noConversion"/>
  </si>
  <si>
    <t>cu6</t>
    <phoneticPr fontId="2" type="noConversion"/>
  </si>
  <si>
    <t>cu8</t>
    <phoneticPr fontId="2" type="noConversion"/>
  </si>
  <si>
    <t>cu16</t>
    <phoneticPr fontId="2" type="noConversion"/>
  </si>
  <si>
    <t>uli8_cu2</t>
    <phoneticPr fontId="2" type="noConversion"/>
  </si>
  <si>
    <t>uli8_cu4</t>
    <phoneticPr fontId="2" type="noConversion"/>
  </si>
  <si>
    <t>uli8_ulo4_cu2</t>
    <phoneticPr fontId="2" type="noConversion"/>
  </si>
  <si>
    <t>uli8_ulo4_cu3</t>
  </si>
  <si>
    <t>use local memory for cluster[128*8]; use private memory for feature[8]; remove unused for-loop; transpose feature[25600*8]</t>
    <phoneticPr fontId="2" type="noConversion"/>
  </si>
  <si>
    <t>idem</t>
    <phoneticPr fontId="2" type="noConversion"/>
  </si>
  <si>
    <t>2. SWI</t>
    <phoneticPr fontId="2" type="noConversion"/>
  </si>
  <si>
    <t>3. NDRange+Channel</t>
    <phoneticPr fontId="2" type="noConversion"/>
  </si>
  <si>
    <t>1-1_transpose</t>
    <phoneticPr fontId="2" type="noConversion"/>
  </si>
  <si>
    <t>1-2_transpose</t>
    <phoneticPr fontId="2" type="noConversion"/>
  </si>
  <si>
    <t>1-2_transpose_uli8</t>
    <phoneticPr fontId="2" type="noConversion"/>
  </si>
  <si>
    <t>1-2_transpose_read_uli8</t>
    <phoneticPr fontId="2" type="noConversion"/>
  </si>
  <si>
    <t>1-2_transpose_uli8_ulo8</t>
    <phoneticPr fontId="2" type="noConversion"/>
  </si>
  <si>
    <t>1-4_transpose_uli8_ulo6</t>
    <phoneticPr fontId="2" type="noConversion"/>
  </si>
  <si>
    <t>1-2_transpose_uli8_ulo12</t>
    <phoneticPr fontId="2" type="noConversion"/>
  </si>
  <si>
    <t>Kernel</t>
    <phoneticPr fontId="2" type="noConversion"/>
  </si>
  <si>
    <t>cluster_1-1</t>
    <phoneticPr fontId="2" type="noConversion"/>
  </si>
  <si>
    <t>cluster_1-1_uli8</t>
    <phoneticPr fontId="2" type="noConversion"/>
  </si>
  <si>
    <t>cluster_1-2</t>
    <phoneticPr fontId="2" type="noConversion"/>
  </si>
  <si>
    <t>cluster_1-4</t>
    <phoneticPr fontId="2" type="noConversion"/>
  </si>
  <si>
    <t>cluster_1-4_uli8</t>
    <phoneticPr fontId="2" type="noConversion"/>
  </si>
  <si>
    <t>use channel to transfer cluster[128*8]</t>
    <phoneticPr fontId="2" type="noConversion"/>
  </si>
  <si>
    <t>use channel to transfer cluster[128*8]; use private memory for feature[8]</t>
    <phoneticPr fontId="2" type="noConversion"/>
  </si>
  <si>
    <t>cluster_1-8</t>
    <phoneticPr fontId="2" type="noConversion"/>
  </si>
  <si>
    <t>cluster_1-16</t>
    <phoneticPr fontId="2" type="noConversion"/>
  </si>
  <si>
    <t>cluster_1-8_uli4</t>
    <phoneticPr fontId="2" type="noConversion"/>
  </si>
  <si>
    <t>2stages</t>
    <phoneticPr fontId="2" type="noConversion"/>
  </si>
  <si>
    <t>use channel to transfer intermediate value between two stages</t>
    <phoneticPr fontId="2" type="noConversion"/>
  </si>
  <si>
    <t>feature+cluster_1-2</t>
    <phoneticPr fontId="2" type="noConversion"/>
  </si>
  <si>
    <t>use channel to transfer cluster[128*8] and feature[25600*8]</t>
    <phoneticPr fontId="2" type="noConversion"/>
  </si>
  <si>
    <t>feature+cluster_1-2_transpose</t>
    <phoneticPr fontId="2" type="noConversion"/>
  </si>
  <si>
    <t>feature_1-2</t>
    <phoneticPr fontId="2" type="noConversion"/>
  </si>
  <si>
    <t>use channel to transfer feature[25600*8]</t>
    <phoneticPr fontId="2" type="noConversion"/>
  </si>
  <si>
    <t>feature_1-2_transpose</t>
    <phoneticPr fontId="2" type="noConversion"/>
  </si>
  <si>
    <t>feature_1-4_transpose_uli8</t>
    <phoneticPr fontId="2" type="noConversion"/>
  </si>
  <si>
    <t>feature_1-8_transpose_uli8</t>
    <phoneticPr fontId="2" type="noConversion"/>
  </si>
  <si>
    <t>feature_1-16_transpose_uli8</t>
    <phoneticPr fontId="2" type="noConversion"/>
  </si>
  <si>
    <t>basic</t>
    <phoneticPr fontId="2" type="noConversion"/>
  </si>
  <si>
    <t>uli8</t>
    <phoneticPr fontId="2" type="noConversion"/>
  </si>
  <si>
    <t>transpose feature[25600*8]</t>
    <phoneticPr fontId="2" type="noConversion"/>
  </si>
  <si>
    <t>transpose feature[25600*8]</t>
    <phoneticPr fontId="2" type="noConversion"/>
  </si>
  <si>
    <t>transpose feature[25600*8]; read feature[] continuously in kmeans_in kernel</t>
    <phoneticPr fontId="2" type="noConversion"/>
  </si>
  <si>
    <t>use channel to transfer cluster[128*8] and feature[25600*8]; transpose feature[25600*8]</t>
    <phoneticPr fontId="2" type="noConversion"/>
  </si>
  <si>
    <t>use channel to transfer feature[25600*8]; transpose feature[25600*8]</t>
    <phoneticPr fontId="2" type="noConversion"/>
  </si>
  <si>
    <t>use private memory for feature[8]</t>
    <phoneticPr fontId="2" type="noConversion"/>
  </si>
  <si>
    <t>use private memory for feature[8]; transpose feature[25600*8]</t>
    <phoneticPr fontId="2" type="noConversion"/>
  </si>
  <si>
    <t>use private memory for feature[8]; adjust on data dependency</t>
    <phoneticPr fontId="2" type="noConversion"/>
  </si>
  <si>
    <t>use private memory for feature[8]; ul8 manually on cluster[128*8]</t>
    <phoneticPr fontId="2" type="noConversion"/>
  </si>
  <si>
    <t>use private memory for feature[8]; ul8 manually on feature[25600*8]</t>
    <phoneticPr fontId="2" type="noConversion"/>
  </si>
  <si>
    <t>use private memory for feature[8]; transpose feature[25600*8]; ul8 manually on cluster[128*8] and feature[25600*8]</t>
    <phoneticPr fontId="2" type="noConversion"/>
  </si>
  <si>
    <t>use private memory for feature[8]; transpose feature[25600*8]; adjust on data dependency; ul8 manually on cluster[128*8] and feature[25600*8]</t>
    <phoneticPr fontId="2" type="noConversion"/>
  </si>
  <si>
    <t xml:space="preserve">use private memory for feature[8]; ul8 manually on feature[25600*8]; ul2 manually on the outmost loop, similar to simd2 </t>
    <phoneticPr fontId="2" type="noConversion"/>
  </si>
  <si>
    <t>use private memory for feature[8]; ul8 manually on feature[25600*8]; ul2 on the outmost loop</t>
    <phoneticPr fontId="2" type="noConversion"/>
  </si>
  <si>
    <t>Note</t>
    <phoneticPr fontId="2" type="noConversion"/>
  </si>
  <si>
    <t>162,458 / 427,200 ( 38 % )</t>
    <phoneticPr fontId="2" type="noConversion"/>
  </si>
  <si>
    <t>268 / 1,518 ( 18 % )</t>
  </si>
  <si>
    <t>1,123 / 2,713 ( 41 % )</t>
  </si>
  <si>
    <t>261,325 / 427,200 ( 61 % )</t>
  </si>
  <si>
    <t>536 / 1,518 ( 35 % )</t>
  </si>
  <si>
    <t>19,605,896 / 55,562,240 ( 35 % )</t>
    <phoneticPr fontId="2" type="noConversion"/>
  </si>
  <si>
    <t>2,435 / 2,713 ( 90 % )</t>
  </si>
  <si>
    <t>257,029 / 427,200 ( 60 % )</t>
    <phoneticPr fontId="2" type="noConversion"/>
  </si>
  <si>
    <t>17,894,856 / 55,562,240 ( 32 % )</t>
    <phoneticPr fontId="2" type="noConversion"/>
  </si>
  <si>
    <t>2,367 / 2,713 ( 87 % )</t>
  </si>
  <si>
    <t>baseline_no_lmem</t>
    <phoneticPr fontId="2" type="noConversion"/>
  </si>
  <si>
    <t>use local memory for cluster[128*8]; use private memory for feature[8]; remove unused for-loop</t>
    <phoneticPr fontId="2" type="noConversion"/>
  </si>
  <si>
    <t>use local memory for cluster[128*8]; remove unused for-loop</t>
    <phoneticPr fontId="2" type="noConversion"/>
  </si>
  <si>
    <t>pmem</t>
    <phoneticPr fontId="2" type="noConversion"/>
  </si>
  <si>
    <t>idem</t>
    <phoneticPr fontId="2" type="noConversion"/>
  </si>
  <si>
    <t>51,193 / 427,200 ( 12 % )</t>
    <phoneticPr fontId="2" type="noConversion"/>
  </si>
  <si>
    <t>2,875,792 / 55,562,240 ( 5 % )</t>
  </si>
  <si>
    <t>360 / 2,713 ( 13 % )</t>
  </si>
  <si>
    <t>idem</t>
    <phoneticPr fontId="2" type="noConversion"/>
  </si>
  <si>
    <t>pmem_transpose_uli8</t>
    <phoneticPr fontId="2" type="noConversion"/>
  </si>
  <si>
    <t>pmem_transpose_uli8_ulo4</t>
    <phoneticPr fontId="2" type="noConversion"/>
  </si>
  <si>
    <t>pmem_uli8_ulo8</t>
    <phoneticPr fontId="2" type="noConversion"/>
  </si>
  <si>
    <t>pmem_uli8_ulo16</t>
    <phoneticPr fontId="2" type="noConversion"/>
  </si>
  <si>
    <t>pmem_uli8_ulo20</t>
    <phoneticPr fontId="2" type="noConversion"/>
  </si>
  <si>
    <t>pmem_uli8_ulo8_cu2</t>
    <phoneticPr fontId="2" type="noConversion"/>
  </si>
  <si>
    <t>pmem_uli8_ulo12_cu2</t>
    <phoneticPr fontId="2" type="noConversion"/>
  </si>
  <si>
    <t>pmem_transpose_uli8_ulo8</t>
    <phoneticPr fontId="2" type="noConversion"/>
  </si>
  <si>
    <t>pmem_transpose_uli8_ulo12_cu2</t>
    <phoneticPr fontId="2" type="noConversion"/>
  </si>
  <si>
    <t>pmem_transpose_uli8_ulo8_cu3</t>
    <phoneticPr fontId="2" type="noConversion"/>
  </si>
  <si>
    <t>pmem_transpose_uli8_ulo8_simd2</t>
    <phoneticPr fontId="2" type="noConversion"/>
  </si>
  <si>
    <t>pmem_transpose_uli8_ulo8_simd2_cu2</t>
    <phoneticPr fontId="2" type="noConversion"/>
  </si>
  <si>
    <t>pmem_transpose_uli8_ulo8_simd4</t>
    <phoneticPr fontId="2" type="noConversion"/>
  </si>
  <si>
    <t>pmem_uli8</t>
    <phoneticPr fontId="2" type="noConversion"/>
  </si>
  <si>
    <t>pmem_transpose_uli8</t>
    <phoneticPr fontId="2" type="noConversion"/>
  </si>
  <si>
    <t>pmem_rm+=_uli8</t>
    <phoneticPr fontId="2" type="noConversion"/>
  </si>
  <si>
    <t>pmem_ulm_1</t>
    <phoneticPr fontId="2" type="noConversion"/>
  </si>
  <si>
    <t>pmem_ulm_2</t>
    <phoneticPr fontId="2" type="noConversion"/>
  </si>
  <si>
    <t>pmem_transpose_ulm_12</t>
    <phoneticPr fontId="2" type="noConversion"/>
  </si>
  <si>
    <t>pmem_transpose_rm+=_ulm_12</t>
    <phoneticPr fontId="2" type="noConversion"/>
  </si>
  <si>
    <t>pmem_ulm_2_ulo2m</t>
    <phoneticPr fontId="2" type="noConversion"/>
  </si>
  <si>
    <t>pmem_ulm_2_ulo4m</t>
    <phoneticPr fontId="2" type="noConversion"/>
  </si>
  <si>
    <t>pmem_ulm_2_ulo2</t>
    <phoneticPr fontId="2" type="noConversion"/>
  </si>
  <si>
    <t>1-1_transpose_uli8_ulo2m</t>
    <phoneticPr fontId="2" type="noConversion"/>
  </si>
  <si>
    <t>1-1_transpose_read_uli8_ulo2m</t>
    <phoneticPr fontId="2" type="noConversion"/>
  </si>
  <si>
    <t>1-1_transpose_read_uli8_ulo12_ulo2m</t>
    <phoneticPr fontId="2" type="noConversion"/>
  </si>
  <si>
    <t>1-1_transpose_read_uli8_ulo16_ulo2m</t>
    <phoneticPr fontId="2" type="noConversion"/>
  </si>
  <si>
    <t>idem</t>
    <phoneticPr fontId="2" type="noConversion"/>
  </si>
  <si>
    <t>4. SWI+Channel</t>
    <phoneticPr fontId="2" type="noConversion"/>
  </si>
  <si>
    <t>cluster_1-4_pmem_uli8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</si>
</sst>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_);[Red]\(0.000\)"/>
  </numFmts>
  <fonts count="9" x14ac:knownFonts="1">
    <font>
      <sz val="11"/>
      <color theme="1"/>
      <name val="宋体"/>
      <family val="3"/>
      <charset val="134"/>
      <scheme val="minor"/>
    </font>
    <font>
      <sz val="8"/>
      <color rgb="FFFF0000"/>
      <name val="Verdana"/>
      <family val="2"/>
    </font>
    <font>
      <sz val="9"/>
      <name val="宋体"/>
      <family val="3"/>
      <charset val="134"/>
      <scheme val="minor"/>
    </font>
    <font>
      <b/>
      <sz val="8"/>
      <color rgb="FFFF0000"/>
      <name val="Verdana"/>
      <family val="2"/>
    </font>
    <font>
      <sz val="8"/>
      <name val="Verdana"/>
      <family val="2"/>
    </font>
    <font>
      <b/>
      <sz val="8"/>
      <name val="Verdana"/>
      <family val="2"/>
    </font>
    <font>
      <sz val="8"/>
      <color theme="1"/>
      <name val="Verdana"/>
      <family val="2"/>
    </font>
    <font>
      <b/>
      <sz val="11"/>
      <color theme="1"/>
      <name val="宋体"/>
      <family val="3"/>
      <charset val="134"/>
      <scheme val="minor"/>
    </font>
    <font>
      <b/>
      <sz val="8"/>
      <color theme="1"/>
      <name val="Verdana"/>
      <family val="2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0" fontId="1" fillId="0" borderId="0" xfId="0" applyFont="1" applyFill="1" applyAlignment="1">
      <alignment horizontal="justify" vertical="center"/>
    </xf>
    <xf numFmtId="0" fontId="3" fillId="0" borderId="0" xfId="0" applyFont="1" applyFill="1" applyAlignment="1">
      <alignment horizontal="justify" vertical="center"/>
    </xf>
    <xf numFmtId="0" fontId="4" fillId="0" borderId="0" xfId="0" applyFont="1" applyFill="1" applyAlignment="1">
      <alignment horizontal="justify" vertical="center"/>
    </xf>
    <xf numFmtId="0" fontId="5" fillId="0" borderId="0" xfId="0" applyFont="1" applyFill="1" applyAlignment="1">
      <alignment horizontal="justify" vertical="center"/>
    </xf>
    <xf numFmtId="11" fontId="5" fillId="0" borderId="0" xfId="0" applyNumberFormat="1" applyFont="1" applyFill="1" applyAlignment="1">
      <alignment horizontal="justify" vertical="center"/>
    </xf>
    <xf numFmtId="0" fontId="4" fillId="2" borderId="0" xfId="0" applyFont="1" applyFill="1" applyAlignment="1">
      <alignment horizontal="justify" vertical="center"/>
    </xf>
    <xf numFmtId="0" fontId="4" fillId="3" borderId="0" xfId="0" applyFont="1" applyFill="1" applyAlignment="1">
      <alignment horizontal="justify" vertical="center"/>
    </xf>
    <xf numFmtId="3" fontId="4" fillId="0" borderId="0" xfId="0" applyNumberFormat="1" applyFont="1" applyFill="1" applyAlignment="1">
      <alignment horizontal="justify" vertical="center"/>
    </xf>
    <xf numFmtId="176" fontId="5" fillId="0" borderId="0" xfId="0" applyNumberFormat="1" applyFont="1" applyFill="1" applyAlignment="1">
      <alignment horizontal="justify" vertical="center"/>
    </xf>
    <xf numFmtId="0" fontId="0" fillId="0" borderId="0" xfId="0" applyFill="1">
      <alignment vertical="center"/>
    </xf>
    <xf numFmtId="0" fontId="6" fillId="0" borderId="0" xfId="0" applyFont="1">
      <alignment vertical="center"/>
    </xf>
    <xf numFmtId="0" fontId="6" fillId="0" borderId="0" xfId="0" applyFont="1" applyFill="1">
      <alignment vertical="center"/>
    </xf>
    <xf numFmtId="49" fontId="6" fillId="0" borderId="0" xfId="0" applyNumberFormat="1" applyFont="1">
      <alignment vertical="center"/>
    </xf>
    <xf numFmtId="3" fontId="5" fillId="0" borderId="0" xfId="0" applyNumberFormat="1" applyFont="1" applyFill="1" applyAlignment="1">
      <alignment horizontal="justify" vertical="center"/>
    </xf>
    <xf numFmtId="0" fontId="7" fillId="0" borderId="0" xfId="0" applyFont="1" applyFill="1">
      <alignment vertical="center"/>
    </xf>
    <xf numFmtId="11" fontId="4" fillId="0" borderId="0" xfId="0" applyNumberFormat="1" applyFont="1" applyFill="1" applyAlignment="1">
      <alignment horizontal="justify" vertical="center"/>
    </xf>
    <xf numFmtId="176" fontId="4" fillId="4" borderId="0" xfId="0" applyNumberFormat="1" applyFont="1" applyFill="1" applyAlignment="1">
      <alignment horizontal="justify" vertical="center"/>
    </xf>
    <xf numFmtId="0" fontId="4" fillId="5" borderId="0" xfId="0" applyFont="1" applyFill="1" applyAlignment="1">
      <alignment horizontal="justify" vertical="center"/>
    </xf>
    <xf numFmtId="11" fontId="4" fillId="6" borderId="0" xfId="0" applyNumberFormat="1" applyFont="1" applyFill="1" applyAlignment="1">
      <alignment horizontal="justify" vertical="center"/>
    </xf>
    <xf numFmtId="176" fontId="4" fillId="0" borderId="0" xfId="0" applyNumberFormat="1" applyFont="1" applyFill="1" applyAlignment="1">
      <alignment horizontal="justify" vertical="center"/>
    </xf>
    <xf numFmtId="0" fontId="0" fillId="0" borderId="0" xfId="0" applyFont="1">
      <alignment vertical="center"/>
    </xf>
    <xf numFmtId="0" fontId="8" fillId="0" borderId="0" xfId="0" applyFont="1" applyFill="1">
      <alignment vertical="center"/>
    </xf>
    <xf numFmtId="0" fontId="8" fillId="0" borderId="0" xfId="0" applyFont="1">
      <alignment vertical="center"/>
    </xf>
    <xf numFmtId="0" fontId="0" fillId="0" borderId="0" xfId="0" applyFont="1" applyFill="1">
      <alignment vertical="center"/>
    </xf>
    <xf numFmtId="0" fontId="4" fillId="7" borderId="0" xfId="0" applyFont="1" applyFill="1" applyAlignment="1">
      <alignment horizontal="justify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0"/>
  <sheetViews>
    <sheetView tabSelected="1" workbookViewId="0">
      <selection activeCell="B14" sqref="B14"/>
    </sheetView>
  </sheetViews>
  <sheetFormatPr defaultRowHeight="13.5" x14ac:dyDescent="0.15"/>
  <cols>
    <col min="1" max="1" width="33.125" customWidth="1"/>
    <col min="2" max="2" width="22.5" customWidth="1"/>
    <col min="7" max="7" width="11.25" customWidth="1"/>
    <col min="9" max="11" width="9" style="21"/>
  </cols>
  <sheetData>
    <row r="1" spans="1:11" s="3" customFormat="1" ht="10.5" x14ac:dyDescent="0.15">
      <c r="A1" s="4" t="s">
        <v>258</v>
      </c>
      <c r="B1" s="4">
        <v>31</v>
      </c>
      <c r="C1" s="1"/>
      <c r="D1" s="1"/>
      <c r="E1" s="1"/>
      <c r="F1" s="1"/>
      <c r="G1" s="1"/>
      <c r="H1" s="2"/>
      <c r="K1" s="16"/>
    </row>
    <row r="2" spans="1:11" s="3" customFormat="1" ht="31.5" x14ac:dyDescent="0.15">
      <c r="A2" s="6" t="s">
        <v>290</v>
      </c>
      <c r="B2" s="6" t="s">
        <v>328</v>
      </c>
      <c r="C2" s="7" t="s">
        <v>0</v>
      </c>
      <c r="D2" s="7" t="s">
        <v>1</v>
      </c>
      <c r="E2" s="7" t="s">
        <v>2</v>
      </c>
      <c r="F2" s="7" t="s">
        <v>3</v>
      </c>
      <c r="G2" s="7" t="s">
        <v>4</v>
      </c>
      <c r="H2" s="7" t="s">
        <v>5</v>
      </c>
      <c r="I2" s="17" t="s">
        <v>6</v>
      </c>
      <c r="J2" s="18" t="s">
        <v>7</v>
      </c>
      <c r="K2" s="19" t="s">
        <v>8</v>
      </c>
    </row>
    <row r="3" spans="1:11" s="3" customFormat="1" ht="31.5" x14ac:dyDescent="0.15">
      <c r="A3" s="3" t="s">
        <v>339</v>
      </c>
      <c r="C3" s="3">
        <v>59119</v>
      </c>
      <c r="D3" s="8">
        <v>76790</v>
      </c>
      <c r="E3" s="3" t="s">
        <v>9</v>
      </c>
      <c r="F3" s="3" t="s">
        <v>10</v>
      </c>
      <c r="G3" s="3" t="s">
        <v>11</v>
      </c>
      <c r="H3" s="3" t="s">
        <v>12</v>
      </c>
      <c r="I3" s="20">
        <v>312.5</v>
      </c>
      <c r="J3" s="3">
        <v>85.799000000000007</v>
      </c>
      <c r="K3" s="16">
        <f>MMULT(I3,J3)*1000</f>
        <v>26812187.500000004</v>
      </c>
    </row>
    <row r="4" spans="1:11" s="3" customFormat="1" ht="31.5" x14ac:dyDescent="0.15">
      <c r="A4" s="3" t="s">
        <v>259</v>
      </c>
      <c r="B4" s="3" t="s">
        <v>260</v>
      </c>
      <c r="C4" s="3">
        <v>60786</v>
      </c>
      <c r="D4" s="8">
        <v>79392</v>
      </c>
      <c r="E4" s="8" t="s">
        <v>13</v>
      </c>
      <c r="F4" s="3" t="s">
        <v>14</v>
      </c>
      <c r="G4" s="3" t="s">
        <v>15</v>
      </c>
      <c r="H4" s="3" t="s">
        <v>16</v>
      </c>
      <c r="I4" s="20">
        <v>356.25</v>
      </c>
      <c r="J4" s="3">
        <v>79.290999999999997</v>
      </c>
      <c r="K4" s="16">
        <f>MMULT(I4,J4)*1000</f>
        <v>28247418.749999996</v>
      </c>
    </row>
    <row r="5" spans="1:11" s="10" customFormat="1" ht="31.5" x14ac:dyDescent="0.15">
      <c r="A5" s="3" t="s">
        <v>261</v>
      </c>
      <c r="B5" s="3" t="s">
        <v>341</v>
      </c>
      <c r="C5" s="3">
        <v>59268</v>
      </c>
      <c r="D5" s="8">
        <v>75671</v>
      </c>
      <c r="E5" s="3" t="s">
        <v>17</v>
      </c>
      <c r="F5" s="3" t="s">
        <v>14</v>
      </c>
      <c r="G5" s="3" t="s">
        <v>18</v>
      </c>
      <c r="H5" s="3" t="s">
        <v>19</v>
      </c>
      <c r="I5" s="20">
        <v>360</v>
      </c>
      <c r="J5" s="3">
        <v>78.704999999999998</v>
      </c>
      <c r="K5" s="16">
        <f>MMULT(I5,J5)*1000</f>
        <v>28333800</v>
      </c>
    </row>
    <row r="6" spans="1:11" s="3" customFormat="1" ht="31.5" x14ac:dyDescent="0.15">
      <c r="A6" s="3" t="s">
        <v>264</v>
      </c>
      <c r="B6" s="3" t="s">
        <v>260</v>
      </c>
      <c r="C6" s="3">
        <v>61320</v>
      </c>
      <c r="D6" s="8">
        <v>88685</v>
      </c>
      <c r="E6" s="3" t="s">
        <v>20</v>
      </c>
      <c r="F6" s="3" t="s">
        <v>21</v>
      </c>
      <c r="G6" s="3" t="s">
        <v>22</v>
      </c>
      <c r="H6" s="3" t="s">
        <v>23</v>
      </c>
      <c r="I6" s="20">
        <v>290.625</v>
      </c>
      <c r="J6" s="3">
        <v>37.68</v>
      </c>
      <c r="K6" s="16">
        <f>MMULT(I6,J6)*1000</f>
        <v>10950750</v>
      </c>
    </row>
    <row r="7" spans="1:11" s="10" customFormat="1" ht="31.5" x14ac:dyDescent="0.15">
      <c r="A7" s="3" t="s">
        <v>265</v>
      </c>
      <c r="B7" s="3" t="s">
        <v>263</v>
      </c>
      <c r="C7" s="3">
        <v>132410</v>
      </c>
      <c r="D7" s="8">
        <v>227162</v>
      </c>
      <c r="E7" s="8" t="s">
        <v>24</v>
      </c>
      <c r="F7" s="3" t="s">
        <v>25</v>
      </c>
      <c r="G7" s="3" t="s">
        <v>26</v>
      </c>
      <c r="H7" s="3" t="s">
        <v>27</v>
      </c>
      <c r="I7" s="20">
        <v>254.166666666</v>
      </c>
      <c r="J7" s="3">
        <v>14.696999999999999</v>
      </c>
      <c r="K7" s="16">
        <f t="shared" ref="K7:K20" si="0">MMULT(I7,J7)*1000</f>
        <v>3735487.4999902016</v>
      </c>
    </row>
    <row r="8" spans="1:11" s="10" customFormat="1" ht="31.5" x14ac:dyDescent="0.15">
      <c r="A8" s="3" t="s">
        <v>266</v>
      </c>
      <c r="B8" s="3" t="s">
        <v>263</v>
      </c>
      <c r="C8" s="3">
        <v>272369</v>
      </c>
      <c r="D8" s="8">
        <v>508992</v>
      </c>
      <c r="E8" s="8" t="s">
        <v>28</v>
      </c>
      <c r="F8" s="3" t="s">
        <v>29</v>
      </c>
      <c r="G8" s="3" t="s">
        <v>30</v>
      </c>
      <c r="H8" s="3" t="s">
        <v>31</v>
      </c>
      <c r="I8" s="20">
        <v>233.333333334</v>
      </c>
      <c r="J8" s="3">
        <v>13.034000000000001</v>
      </c>
      <c r="K8" s="16">
        <f t="shared" si="0"/>
        <v>3041266.6666753562</v>
      </c>
    </row>
    <row r="9" spans="1:11" s="10" customFormat="1" ht="31.5" x14ac:dyDescent="0.15">
      <c r="A9" s="3" t="s">
        <v>267</v>
      </c>
      <c r="B9" s="3" t="s">
        <v>263</v>
      </c>
      <c r="C9" s="3">
        <v>154666</v>
      </c>
      <c r="D9" s="8">
        <v>301492</v>
      </c>
      <c r="E9" s="3" t="s">
        <v>32</v>
      </c>
      <c r="F9" s="3" t="s">
        <v>33</v>
      </c>
      <c r="G9" s="3" t="s">
        <v>34</v>
      </c>
      <c r="H9" s="3" t="s">
        <v>35</v>
      </c>
      <c r="I9" s="20">
        <v>229.166666666</v>
      </c>
      <c r="J9" s="3">
        <v>9.548</v>
      </c>
      <c r="K9" s="16">
        <f t="shared" si="0"/>
        <v>2188083.3333269679</v>
      </c>
    </row>
    <row r="10" spans="1:11" s="10" customFormat="1" ht="31.5" x14ac:dyDescent="0.15">
      <c r="A10" s="3" t="s">
        <v>268</v>
      </c>
      <c r="B10" s="3" t="s">
        <v>263</v>
      </c>
      <c r="C10" s="3">
        <v>186862</v>
      </c>
      <c r="D10" s="8">
        <v>371985</v>
      </c>
      <c r="E10" s="3" t="s">
        <v>36</v>
      </c>
      <c r="F10" s="3" t="s">
        <v>37</v>
      </c>
      <c r="G10" s="3" t="s">
        <v>38</v>
      </c>
      <c r="H10" s="3" t="s">
        <v>39</v>
      </c>
      <c r="I10" s="20">
        <v>200</v>
      </c>
      <c r="J10" s="3">
        <v>10.119</v>
      </c>
      <c r="K10" s="16">
        <f t="shared" si="0"/>
        <v>2023800</v>
      </c>
    </row>
    <row r="11" spans="1:11" s="10" customFormat="1" ht="31.5" x14ac:dyDescent="0.15">
      <c r="A11" s="3" t="s">
        <v>269</v>
      </c>
      <c r="B11" s="3" t="s">
        <v>263</v>
      </c>
      <c r="C11" s="3">
        <v>193960</v>
      </c>
      <c r="D11" s="8">
        <v>383907</v>
      </c>
      <c r="E11" s="3" t="s">
        <v>40</v>
      </c>
      <c r="F11" s="3" t="s">
        <v>41</v>
      </c>
      <c r="G11" s="3" t="s">
        <v>42</v>
      </c>
      <c r="H11" s="3" t="s">
        <v>43</v>
      </c>
      <c r="I11" s="20">
        <v>234.375</v>
      </c>
      <c r="J11" s="3">
        <v>11.903</v>
      </c>
      <c r="K11" s="16">
        <f t="shared" si="0"/>
        <v>2789765.625</v>
      </c>
    </row>
    <row r="12" spans="1:11" s="10" customFormat="1" ht="31.5" x14ac:dyDescent="0.15">
      <c r="A12" s="3" t="s">
        <v>270</v>
      </c>
      <c r="B12" s="3" t="s">
        <v>263</v>
      </c>
      <c r="C12" s="3">
        <v>63131</v>
      </c>
      <c r="D12" s="8">
        <v>84141</v>
      </c>
      <c r="E12" s="8" t="s">
        <v>44</v>
      </c>
      <c r="F12" s="3" t="s">
        <v>45</v>
      </c>
      <c r="G12" s="3" t="s">
        <v>46</v>
      </c>
      <c r="H12" s="3" t="s">
        <v>47</v>
      </c>
      <c r="I12" s="20">
        <v>340</v>
      </c>
      <c r="J12" s="3">
        <v>42.844999999999999</v>
      </c>
      <c r="K12" s="16">
        <f t="shared" si="0"/>
        <v>14567300</v>
      </c>
    </row>
    <row r="13" spans="1:11" s="10" customFormat="1" ht="31.5" x14ac:dyDescent="0.15">
      <c r="A13" s="3" t="s">
        <v>271</v>
      </c>
      <c r="B13" s="3" t="s">
        <v>263</v>
      </c>
      <c r="C13" s="3">
        <v>80744</v>
      </c>
      <c r="D13" s="8">
        <v>109871</v>
      </c>
      <c r="E13" s="3" t="s">
        <v>48</v>
      </c>
      <c r="F13" s="3" t="s">
        <v>49</v>
      </c>
      <c r="G13" s="3" t="s">
        <v>50</v>
      </c>
      <c r="H13" s="3" t="s">
        <v>23</v>
      </c>
      <c r="I13" s="20">
        <v>320.83333333299998</v>
      </c>
      <c r="J13" s="3">
        <v>22.074999999999999</v>
      </c>
      <c r="K13" s="16">
        <f t="shared" si="0"/>
        <v>7082395.8333259746</v>
      </c>
    </row>
    <row r="14" spans="1:11" s="10" customFormat="1" ht="31.5" x14ac:dyDescent="0.15">
      <c r="A14" s="3" t="s">
        <v>272</v>
      </c>
      <c r="B14" s="3" t="s">
        <v>263</v>
      </c>
      <c r="C14" s="3">
        <v>97680</v>
      </c>
      <c r="D14" s="8">
        <v>136141</v>
      </c>
      <c r="E14" s="8" t="s">
        <v>51</v>
      </c>
      <c r="F14" s="3" t="s">
        <v>52</v>
      </c>
      <c r="G14" s="3" t="s">
        <v>53</v>
      </c>
      <c r="H14" s="3" t="s">
        <v>54</v>
      </c>
      <c r="I14" s="20">
        <v>290</v>
      </c>
      <c r="J14" s="3">
        <v>17.526</v>
      </c>
      <c r="K14" s="16">
        <f t="shared" si="0"/>
        <v>5082540</v>
      </c>
    </row>
    <row r="15" spans="1:11" s="10" customFormat="1" ht="31.5" x14ac:dyDescent="0.15">
      <c r="A15" s="3" t="s">
        <v>273</v>
      </c>
      <c r="B15" s="3" t="s">
        <v>263</v>
      </c>
      <c r="C15" s="3">
        <v>114440</v>
      </c>
      <c r="D15" s="8">
        <v>162144</v>
      </c>
      <c r="E15" s="3" t="s">
        <v>55</v>
      </c>
      <c r="F15" s="3" t="s">
        <v>56</v>
      </c>
      <c r="G15" s="3" t="s">
        <v>57</v>
      </c>
      <c r="H15" s="3" t="s">
        <v>58</v>
      </c>
      <c r="I15" s="20">
        <v>236.666666666</v>
      </c>
      <c r="J15" s="3">
        <v>16.751999999999999</v>
      </c>
      <c r="K15" s="16">
        <f t="shared" si="0"/>
        <v>3964639.9999888316</v>
      </c>
    </row>
    <row r="16" spans="1:11" s="10" customFormat="1" ht="31.5" x14ac:dyDescent="0.15">
      <c r="A16" s="3" t="s">
        <v>274</v>
      </c>
      <c r="B16" s="3" t="s">
        <v>263</v>
      </c>
      <c r="C16" s="3">
        <v>181769</v>
      </c>
      <c r="D16" s="8">
        <v>266172</v>
      </c>
      <c r="E16" s="3" t="s">
        <v>59</v>
      </c>
      <c r="F16" s="3" t="s">
        <v>60</v>
      </c>
      <c r="G16" s="3" t="s">
        <v>61</v>
      </c>
      <c r="H16" s="3" t="s">
        <v>62</v>
      </c>
      <c r="I16" s="20">
        <v>214.583333334</v>
      </c>
      <c r="J16" s="3">
        <v>13.523999999999999</v>
      </c>
      <c r="K16" s="16">
        <f>MMULT(I16,J16)*1000</f>
        <v>2902025.0000090161</v>
      </c>
    </row>
    <row r="17" spans="1:11" s="10" customFormat="1" ht="31.5" x14ac:dyDescent="0.15">
      <c r="A17" s="3" t="s">
        <v>275</v>
      </c>
      <c r="B17" s="3" t="s">
        <v>263</v>
      </c>
      <c r="C17" s="3">
        <v>75562</v>
      </c>
      <c r="D17" s="8">
        <v>119737</v>
      </c>
      <c r="E17" s="3" t="s">
        <v>63</v>
      </c>
      <c r="F17" s="3" t="s">
        <v>64</v>
      </c>
      <c r="G17" s="3" t="s">
        <v>65</v>
      </c>
      <c r="H17" s="3" t="s">
        <v>58</v>
      </c>
      <c r="I17" s="20">
        <v>250</v>
      </c>
      <c r="J17" s="3">
        <v>37.762999999999998</v>
      </c>
      <c r="K17" s="16">
        <f t="shared" si="0"/>
        <v>9440750</v>
      </c>
    </row>
    <row r="18" spans="1:11" s="10" customFormat="1" ht="31.5" x14ac:dyDescent="0.15">
      <c r="A18" s="3" t="s">
        <v>276</v>
      </c>
      <c r="B18" s="3" t="s">
        <v>263</v>
      </c>
      <c r="C18" s="3">
        <v>103983</v>
      </c>
      <c r="D18" s="8">
        <v>181363</v>
      </c>
      <c r="E18" s="3" t="s">
        <v>66</v>
      </c>
      <c r="F18" s="3" t="s">
        <v>67</v>
      </c>
      <c r="G18" s="3" t="s">
        <v>68</v>
      </c>
      <c r="H18" s="3" t="s">
        <v>69</v>
      </c>
      <c r="I18" s="20">
        <v>235.416666666</v>
      </c>
      <c r="J18" s="3">
        <v>28.065000000000001</v>
      </c>
      <c r="K18" s="16">
        <f t="shared" si="0"/>
        <v>6606968.7499812897</v>
      </c>
    </row>
    <row r="19" spans="1:11" s="10" customFormat="1" ht="31.5" x14ac:dyDescent="0.15">
      <c r="A19" s="3" t="s">
        <v>277</v>
      </c>
      <c r="B19" s="3" t="s">
        <v>263</v>
      </c>
      <c r="C19" s="3">
        <v>146009</v>
      </c>
      <c r="D19" s="8">
        <v>286838</v>
      </c>
      <c r="E19" s="3" t="s">
        <v>70</v>
      </c>
      <c r="F19" s="3" t="s">
        <v>33</v>
      </c>
      <c r="G19" s="3" t="s">
        <v>71</v>
      </c>
      <c r="H19" s="3" t="s">
        <v>72</v>
      </c>
      <c r="I19" s="20">
        <v>200</v>
      </c>
      <c r="J19" s="3">
        <v>13.214</v>
      </c>
      <c r="K19" s="16">
        <f t="shared" si="0"/>
        <v>2642800</v>
      </c>
    </row>
    <row r="20" spans="1:11" s="10" customFormat="1" ht="31.5" x14ac:dyDescent="0.15">
      <c r="A20" s="3" t="s">
        <v>278</v>
      </c>
      <c r="B20" s="3" t="s">
        <v>263</v>
      </c>
      <c r="C20" s="3">
        <v>245554</v>
      </c>
      <c r="D20" s="8">
        <v>400827</v>
      </c>
      <c r="E20" s="3" t="s">
        <v>73</v>
      </c>
      <c r="F20" s="3" t="s">
        <v>74</v>
      </c>
      <c r="G20" s="3" t="s">
        <v>75</v>
      </c>
      <c r="H20" s="3" t="s">
        <v>76</v>
      </c>
      <c r="I20" s="20">
        <v>216.666666666</v>
      </c>
      <c r="J20" s="3">
        <v>11.061</v>
      </c>
      <c r="K20" s="16">
        <f t="shared" si="0"/>
        <v>2396549.9999926258</v>
      </c>
    </row>
    <row r="21" spans="1:11" s="10" customFormat="1" ht="42" x14ac:dyDescent="0.15">
      <c r="A21" s="3" t="s">
        <v>342</v>
      </c>
      <c r="B21" s="3" t="s">
        <v>340</v>
      </c>
      <c r="C21" s="3">
        <v>59704</v>
      </c>
      <c r="D21" s="8">
        <v>76964</v>
      </c>
      <c r="E21" s="3" t="s">
        <v>77</v>
      </c>
      <c r="F21" s="3" t="s">
        <v>78</v>
      </c>
      <c r="G21" s="3" t="s">
        <v>79</v>
      </c>
      <c r="H21" s="3" t="s">
        <v>80</v>
      </c>
      <c r="I21" s="20">
        <v>337.5</v>
      </c>
      <c r="J21" s="3">
        <v>77.881</v>
      </c>
      <c r="K21" s="16">
        <f t="shared" ref="K21:K34" si="1">MMULT(I21,J21)*1000</f>
        <v>26284837.5</v>
      </c>
    </row>
    <row r="22" spans="1:11" s="10" customFormat="1" ht="31.5" x14ac:dyDescent="0.15">
      <c r="A22" s="3" t="s">
        <v>350</v>
      </c>
      <c r="B22" s="3" t="s">
        <v>262</v>
      </c>
      <c r="C22" s="3">
        <v>121369</v>
      </c>
      <c r="D22" s="8">
        <v>248104</v>
      </c>
      <c r="E22" s="3" t="s">
        <v>81</v>
      </c>
      <c r="F22" s="3" t="s">
        <v>82</v>
      </c>
      <c r="G22" s="3" t="s">
        <v>83</v>
      </c>
      <c r="H22" s="3" t="s">
        <v>84</v>
      </c>
      <c r="I22" s="20">
        <v>280</v>
      </c>
      <c r="J22" s="3">
        <v>1.677</v>
      </c>
      <c r="K22" s="16">
        <f t="shared" si="1"/>
        <v>469560</v>
      </c>
    </row>
    <row r="23" spans="1:11" s="10" customFormat="1" ht="31.5" x14ac:dyDescent="0.15">
      <c r="A23" s="3" t="s">
        <v>351</v>
      </c>
      <c r="B23" s="3" t="s">
        <v>280</v>
      </c>
      <c r="C23" s="3">
        <v>200182</v>
      </c>
      <c r="D23" s="8">
        <v>452729</v>
      </c>
      <c r="E23" s="3" t="s">
        <v>89</v>
      </c>
      <c r="F23" s="3" t="s">
        <v>41</v>
      </c>
      <c r="G23" s="3" t="s">
        <v>90</v>
      </c>
      <c r="H23" s="3" t="s">
        <v>91</v>
      </c>
      <c r="I23" s="20">
        <v>260</v>
      </c>
      <c r="J23" s="3">
        <v>1.167</v>
      </c>
      <c r="K23" s="16">
        <f t="shared" si="1"/>
        <v>303420</v>
      </c>
    </row>
    <row r="24" spans="1:11" s="10" customFormat="1" ht="42" customHeight="1" x14ac:dyDescent="0.15">
      <c r="A24" s="3" t="s">
        <v>352</v>
      </c>
      <c r="B24" s="3" t="s">
        <v>262</v>
      </c>
      <c r="C24" s="3">
        <v>230214</v>
      </c>
      <c r="D24" s="8">
        <v>560663</v>
      </c>
      <c r="E24" s="3" t="s">
        <v>92</v>
      </c>
      <c r="F24" s="3" t="s">
        <v>93</v>
      </c>
      <c r="G24" s="3" t="s">
        <v>94</v>
      </c>
      <c r="H24" s="3" t="s">
        <v>95</v>
      </c>
      <c r="I24" s="20">
        <v>255.555555556</v>
      </c>
      <c r="J24" s="3">
        <v>1.159</v>
      </c>
      <c r="K24" s="16">
        <f t="shared" si="1"/>
        <v>296188.88888940396</v>
      </c>
    </row>
    <row r="25" spans="1:11" s="10" customFormat="1" ht="31.5" x14ac:dyDescent="0.15">
      <c r="A25" s="3" t="s">
        <v>353</v>
      </c>
      <c r="B25" s="3" t="s">
        <v>262</v>
      </c>
      <c r="C25" s="3">
        <v>196613</v>
      </c>
      <c r="D25" s="8">
        <v>438644</v>
      </c>
      <c r="E25" s="3" t="s">
        <v>96</v>
      </c>
      <c r="F25" s="3" t="s">
        <v>41</v>
      </c>
      <c r="G25" s="3" t="s">
        <v>97</v>
      </c>
      <c r="H25" s="3" t="s">
        <v>98</v>
      </c>
      <c r="I25" s="20">
        <v>271.875</v>
      </c>
      <c r="J25" s="3">
        <v>0.93799999999999994</v>
      </c>
      <c r="K25" s="16">
        <f t="shared" si="1"/>
        <v>255018.74999999997</v>
      </c>
    </row>
    <row r="26" spans="1:11" s="10" customFormat="1" ht="31.5" x14ac:dyDescent="0.15">
      <c r="A26" s="3" t="s">
        <v>354</v>
      </c>
      <c r="B26" s="3" t="s">
        <v>262</v>
      </c>
      <c r="C26" s="3">
        <v>252417</v>
      </c>
      <c r="D26" s="8">
        <v>631365</v>
      </c>
      <c r="E26" s="3" t="s">
        <v>99</v>
      </c>
      <c r="F26" s="3" t="s">
        <v>100</v>
      </c>
      <c r="G26" s="3" t="s">
        <v>101</v>
      </c>
      <c r="H26" s="3" t="s">
        <v>102</v>
      </c>
      <c r="I26" s="20">
        <v>230</v>
      </c>
      <c r="J26" s="3">
        <v>0.84699999999999998</v>
      </c>
      <c r="K26" s="16">
        <f t="shared" si="1"/>
        <v>194810</v>
      </c>
    </row>
    <row r="27" spans="1:11" s="10" customFormat="1" ht="52.5" x14ac:dyDescent="0.15">
      <c r="A27" s="3" t="s">
        <v>348</v>
      </c>
      <c r="B27" s="3" t="s">
        <v>279</v>
      </c>
      <c r="C27" s="3">
        <v>62095</v>
      </c>
      <c r="D27" s="8">
        <v>88485</v>
      </c>
      <c r="E27" s="3" t="s">
        <v>344</v>
      </c>
      <c r="F27" s="3" t="s">
        <v>131</v>
      </c>
      <c r="G27" s="3" t="s">
        <v>345</v>
      </c>
      <c r="H27" s="3" t="s">
        <v>346</v>
      </c>
      <c r="I27" s="20">
        <v>297.5</v>
      </c>
      <c r="J27" s="3">
        <v>11.212</v>
      </c>
      <c r="K27" s="16">
        <f>MMULT(I27,J27)*1000</f>
        <v>3335569.9999999995</v>
      </c>
    </row>
    <row r="28" spans="1:11" s="10" customFormat="1" x14ac:dyDescent="0.15">
      <c r="A28" s="25" t="s">
        <v>349</v>
      </c>
      <c r="B28" s="3" t="s">
        <v>343</v>
      </c>
      <c r="C28" s="3"/>
      <c r="D28" s="8"/>
      <c r="E28" s="3"/>
      <c r="F28" s="3"/>
      <c r="G28" s="3"/>
      <c r="H28" s="3"/>
      <c r="I28" s="20"/>
      <c r="J28" s="3"/>
      <c r="K28" s="16" t="e">
        <f>MMULT(I28,J28)*1000</f>
        <v>#VALUE!</v>
      </c>
    </row>
    <row r="29" spans="1:11" s="10" customFormat="1" ht="31.5" x14ac:dyDescent="0.15">
      <c r="A29" s="3" t="s">
        <v>355</v>
      </c>
      <c r="B29" s="3" t="s">
        <v>347</v>
      </c>
      <c r="C29" s="3">
        <v>121846</v>
      </c>
      <c r="D29" s="8">
        <v>248703</v>
      </c>
      <c r="E29" s="3" t="s">
        <v>85</v>
      </c>
      <c r="F29" s="3" t="s">
        <v>86</v>
      </c>
      <c r="G29" s="3" t="s">
        <v>87</v>
      </c>
      <c r="H29" s="3" t="s">
        <v>88</v>
      </c>
      <c r="I29" s="20">
        <v>278.125</v>
      </c>
      <c r="J29" s="3">
        <v>1.6719999999999999</v>
      </c>
      <c r="K29" s="16">
        <f>MMULT(I29,J29)*1000</f>
        <v>465025</v>
      </c>
    </row>
    <row r="30" spans="1:11" s="10" customFormat="1" ht="31.5" x14ac:dyDescent="0.15">
      <c r="A30" s="3" t="s">
        <v>356</v>
      </c>
      <c r="B30" s="3" t="s">
        <v>262</v>
      </c>
      <c r="C30" s="3">
        <v>243206</v>
      </c>
      <c r="D30" s="8">
        <v>616438</v>
      </c>
      <c r="E30" s="3" t="s">
        <v>103</v>
      </c>
      <c r="F30" s="3" t="s">
        <v>104</v>
      </c>
      <c r="G30" s="3" t="s">
        <v>105</v>
      </c>
      <c r="H30" s="3" t="s">
        <v>106</v>
      </c>
      <c r="I30" s="20">
        <v>270.83333333299998</v>
      </c>
      <c r="J30" s="3">
        <v>0.754</v>
      </c>
      <c r="K30" s="16">
        <f>MMULT(I30,J30)*1000</f>
        <v>204208.33333308197</v>
      </c>
    </row>
    <row r="31" spans="1:11" s="24" customFormat="1" ht="31.5" x14ac:dyDescent="0.15">
      <c r="A31" s="3" t="s">
        <v>357</v>
      </c>
      <c r="B31" s="3" t="s">
        <v>280</v>
      </c>
      <c r="C31" s="3">
        <v>238149</v>
      </c>
      <c r="D31" s="8">
        <v>599374</v>
      </c>
      <c r="E31" s="3" t="s">
        <v>107</v>
      </c>
      <c r="F31" s="3" t="s">
        <v>108</v>
      </c>
      <c r="G31" s="3" t="s">
        <v>109</v>
      </c>
      <c r="H31" s="3" t="s">
        <v>110</v>
      </c>
      <c r="I31" s="20">
        <v>250</v>
      </c>
      <c r="J31" s="3">
        <v>0.747</v>
      </c>
      <c r="K31" s="16">
        <f t="shared" si="1"/>
        <v>186750</v>
      </c>
    </row>
    <row r="32" spans="1:11" s="24" customFormat="1" ht="31.5" x14ac:dyDescent="0.15">
      <c r="A32" s="3" t="s">
        <v>358</v>
      </c>
      <c r="B32" s="3" t="s">
        <v>280</v>
      </c>
      <c r="C32" s="3">
        <v>161920</v>
      </c>
      <c r="D32" s="8">
        <v>400519</v>
      </c>
      <c r="E32" s="3" t="s">
        <v>329</v>
      </c>
      <c r="F32" s="3" t="s">
        <v>330</v>
      </c>
      <c r="G32" s="3" t="s">
        <v>330</v>
      </c>
      <c r="H32" s="3" t="s">
        <v>331</v>
      </c>
      <c r="I32" s="20">
        <v>260.41666666700002</v>
      </c>
      <c r="J32" s="3">
        <v>0.96099999999999997</v>
      </c>
      <c r="K32" s="16">
        <f t="shared" si="1"/>
        <v>250260.416666987</v>
      </c>
    </row>
    <row r="33" spans="1:11" s="15" customFormat="1" ht="31.5" x14ac:dyDescent="0.15">
      <c r="A33" s="4" t="s">
        <v>359</v>
      </c>
      <c r="B33" s="4" t="s">
        <v>280</v>
      </c>
      <c r="C33" s="4">
        <v>243160</v>
      </c>
      <c r="D33" s="14">
        <v>716016</v>
      </c>
      <c r="E33" s="4" t="s">
        <v>332</v>
      </c>
      <c r="F33" s="4" t="s">
        <v>333</v>
      </c>
      <c r="G33" s="4" t="s">
        <v>334</v>
      </c>
      <c r="H33" s="4" t="s">
        <v>335</v>
      </c>
      <c r="I33" s="9">
        <v>256.25</v>
      </c>
      <c r="J33" s="4">
        <v>0.58099999999999996</v>
      </c>
      <c r="K33" s="5">
        <f t="shared" si="1"/>
        <v>148881.25</v>
      </c>
    </row>
    <row r="34" spans="1:11" s="24" customFormat="1" ht="31.5" x14ac:dyDescent="0.15">
      <c r="A34" s="3" t="s">
        <v>360</v>
      </c>
      <c r="B34" s="3" t="s">
        <v>280</v>
      </c>
      <c r="C34" s="3">
        <v>260284</v>
      </c>
      <c r="D34" s="8">
        <v>684859</v>
      </c>
      <c r="E34" s="3" t="s">
        <v>336</v>
      </c>
      <c r="F34" s="3" t="s">
        <v>255</v>
      </c>
      <c r="G34" s="3" t="s">
        <v>337</v>
      </c>
      <c r="H34" s="3" t="s">
        <v>338</v>
      </c>
      <c r="I34" s="20">
        <v>194.444444444</v>
      </c>
      <c r="J34" s="3">
        <v>0.70299999999999996</v>
      </c>
      <c r="K34" s="16">
        <f t="shared" si="1"/>
        <v>136694.44444413198</v>
      </c>
    </row>
    <row r="35" spans="1:11" x14ac:dyDescent="0.15">
      <c r="A35" s="3"/>
      <c r="B35" s="3"/>
      <c r="C35" s="3"/>
      <c r="D35" s="8"/>
      <c r="E35" s="3"/>
      <c r="F35" s="3"/>
      <c r="G35" s="3"/>
      <c r="H35" s="3"/>
      <c r="I35" s="20"/>
      <c r="J35" s="3"/>
      <c r="K35" s="16"/>
    </row>
    <row r="36" spans="1:11" x14ac:dyDescent="0.15">
      <c r="A36" s="3"/>
      <c r="B36" s="3"/>
      <c r="C36" s="3"/>
      <c r="D36" s="8"/>
      <c r="E36" s="3"/>
      <c r="F36" s="3"/>
      <c r="G36" s="3"/>
      <c r="H36" s="3"/>
      <c r="I36" s="20"/>
      <c r="J36" s="3"/>
      <c r="K36" s="16"/>
    </row>
    <row r="37" spans="1:11" x14ac:dyDescent="0.15">
      <c r="A37" s="3"/>
      <c r="B37" s="3"/>
      <c r="C37" s="3"/>
      <c r="D37" s="8"/>
      <c r="E37" s="3"/>
      <c r="F37" s="3"/>
      <c r="G37" s="3"/>
      <c r="H37" s="3"/>
      <c r="I37" s="20"/>
      <c r="J37" s="3"/>
      <c r="K37" s="16"/>
    </row>
    <row r="38" spans="1:11" s="3" customFormat="1" ht="10.5" x14ac:dyDescent="0.15">
      <c r="A38" s="4" t="s">
        <v>281</v>
      </c>
      <c r="B38" s="4">
        <v>12</v>
      </c>
      <c r="C38" s="1"/>
      <c r="D38" s="1"/>
      <c r="E38" s="1"/>
      <c r="F38" s="1"/>
      <c r="G38" s="1"/>
      <c r="H38" s="2"/>
      <c r="K38" s="16"/>
    </row>
    <row r="39" spans="1:11" s="3" customFormat="1" ht="31.5" x14ac:dyDescent="0.15">
      <c r="A39" s="6" t="s">
        <v>290</v>
      </c>
      <c r="B39" s="6" t="s">
        <v>328</v>
      </c>
      <c r="C39" s="7" t="s">
        <v>0</v>
      </c>
      <c r="D39" s="7" t="s">
        <v>1</v>
      </c>
      <c r="E39" s="7" t="s">
        <v>2</v>
      </c>
      <c r="F39" s="7" t="s">
        <v>3</v>
      </c>
      <c r="G39" s="7" t="s">
        <v>4</v>
      </c>
      <c r="H39" s="7" t="s">
        <v>5</v>
      </c>
      <c r="I39" s="17" t="s">
        <v>6</v>
      </c>
      <c r="J39" s="18" t="s">
        <v>7</v>
      </c>
      <c r="K39" s="19" t="s">
        <v>8</v>
      </c>
    </row>
    <row r="40" spans="1:11" s="11" customFormat="1" ht="31.5" x14ac:dyDescent="0.15">
      <c r="A40" s="3" t="s">
        <v>312</v>
      </c>
      <c r="B40" s="3"/>
      <c r="C40" s="3">
        <v>59239</v>
      </c>
      <c r="D40" s="8">
        <v>76146</v>
      </c>
      <c r="E40" s="3" t="s">
        <v>111</v>
      </c>
      <c r="F40" s="3" t="s">
        <v>112</v>
      </c>
      <c r="G40" s="3" t="s">
        <v>113</v>
      </c>
      <c r="H40" s="3" t="s">
        <v>114</v>
      </c>
      <c r="I40" s="20">
        <v>342.5</v>
      </c>
      <c r="J40" s="3">
        <v>86.301000000000002</v>
      </c>
      <c r="K40" s="16">
        <f>MMULT(I40,J40)*1000</f>
        <v>29558092.500000004</v>
      </c>
    </row>
    <row r="41" spans="1:11" s="12" customFormat="1" ht="31.5" x14ac:dyDescent="0.15">
      <c r="A41" s="3" t="s">
        <v>313</v>
      </c>
      <c r="B41" s="3"/>
      <c r="C41" s="3">
        <v>61094</v>
      </c>
      <c r="D41" s="8">
        <v>85818</v>
      </c>
      <c r="E41" s="3" t="s">
        <v>115</v>
      </c>
      <c r="F41" s="3" t="s">
        <v>116</v>
      </c>
      <c r="G41" s="3" t="s">
        <v>117</v>
      </c>
      <c r="H41" s="3" t="s">
        <v>118</v>
      </c>
      <c r="I41" s="20">
        <v>263.88888888899999</v>
      </c>
      <c r="J41" s="3">
        <v>37.414999999999999</v>
      </c>
      <c r="K41" s="16">
        <f>MMULT(I41,J41)*1000</f>
        <v>9873402.7777819335</v>
      </c>
    </row>
    <row r="42" spans="1:11" s="11" customFormat="1" ht="31.5" x14ac:dyDescent="0.15">
      <c r="A42" s="3" t="s">
        <v>361</v>
      </c>
      <c r="B42" s="3" t="s">
        <v>319</v>
      </c>
      <c r="C42" s="3">
        <v>64342</v>
      </c>
      <c r="D42" s="8">
        <v>92181</v>
      </c>
      <c r="E42" s="3" t="s">
        <v>119</v>
      </c>
      <c r="F42" s="3" t="s">
        <v>120</v>
      </c>
      <c r="G42" s="3" t="s">
        <v>121</v>
      </c>
      <c r="H42" s="3" t="s">
        <v>122</v>
      </c>
      <c r="I42" s="20">
        <v>290</v>
      </c>
      <c r="J42" s="3">
        <v>34.106000000000002</v>
      </c>
      <c r="K42" s="16">
        <f t="shared" ref="K42:K52" si="2">MMULT(I42,J42)*1000</f>
        <v>9890740</v>
      </c>
    </row>
    <row r="43" spans="1:11" s="11" customFormat="1" ht="31.5" x14ac:dyDescent="0.15">
      <c r="A43" s="3" t="s">
        <v>362</v>
      </c>
      <c r="B43" s="3" t="s">
        <v>320</v>
      </c>
      <c r="C43" s="3">
        <v>64334</v>
      </c>
      <c r="D43" s="8">
        <v>91946</v>
      </c>
      <c r="E43" s="3" t="s">
        <v>123</v>
      </c>
      <c r="F43" s="3" t="s">
        <v>120</v>
      </c>
      <c r="G43" s="3" t="s">
        <v>124</v>
      </c>
      <c r="H43" s="3" t="s">
        <v>125</v>
      </c>
      <c r="I43" s="20">
        <v>306.25</v>
      </c>
      <c r="J43" s="3">
        <v>32.271000000000001</v>
      </c>
      <c r="K43" s="16">
        <f t="shared" si="2"/>
        <v>9882993.75</v>
      </c>
    </row>
    <row r="44" spans="1:11" s="11" customFormat="1" ht="31.5" x14ac:dyDescent="0.15">
      <c r="A44" s="3" t="s">
        <v>363</v>
      </c>
      <c r="B44" s="3" t="s">
        <v>321</v>
      </c>
      <c r="C44" s="3">
        <v>66891</v>
      </c>
      <c r="D44" s="8">
        <v>95959</v>
      </c>
      <c r="E44" s="3" t="s">
        <v>126</v>
      </c>
      <c r="F44" s="3" t="s">
        <v>127</v>
      </c>
      <c r="G44" s="3" t="s">
        <v>128</v>
      </c>
      <c r="H44" s="3" t="s">
        <v>129</v>
      </c>
      <c r="I44" s="20">
        <v>271.875</v>
      </c>
      <c r="J44" s="3">
        <v>36.344000000000001</v>
      </c>
      <c r="K44" s="16">
        <f>MMULT(I44,J44)*1000</f>
        <v>9881025</v>
      </c>
    </row>
    <row r="45" spans="1:11" s="11" customFormat="1" ht="31.5" x14ac:dyDescent="0.15">
      <c r="A45" s="3" t="s">
        <v>364</v>
      </c>
      <c r="B45" s="3" t="s">
        <v>322</v>
      </c>
      <c r="C45" s="3">
        <v>65770</v>
      </c>
      <c r="D45" s="8">
        <v>96290</v>
      </c>
      <c r="E45" s="3" t="s">
        <v>130</v>
      </c>
      <c r="F45" s="3" t="s">
        <v>131</v>
      </c>
      <c r="G45" s="3" t="s">
        <v>121</v>
      </c>
      <c r="H45" s="3" t="s">
        <v>132</v>
      </c>
      <c r="I45" s="20">
        <v>297.5</v>
      </c>
      <c r="J45" s="3">
        <v>33.229999999999997</v>
      </c>
      <c r="K45" s="16">
        <f>MMULT(I45,J45)*1000</f>
        <v>9885925</v>
      </c>
    </row>
    <row r="46" spans="1:11" s="11" customFormat="1" ht="31.5" x14ac:dyDescent="0.15">
      <c r="A46" s="3" t="s">
        <v>365</v>
      </c>
      <c r="B46" s="3" t="s">
        <v>323</v>
      </c>
      <c r="C46" s="3">
        <v>61941</v>
      </c>
      <c r="D46" s="8">
        <v>88976</v>
      </c>
      <c r="E46" s="3" t="s">
        <v>133</v>
      </c>
      <c r="F46" s="3" t="s">
        <v>134</v>
      </c>
      <c r="G46" s="3" t="s">
        <v>135</v>
      </c>
      <c r="H46" s="3" t="s">
        <v>136</v>
      </c>
      <c r="I46" s="20">
        <v>315</v>
      </c>
      <c r="J46" s="3">
        <v>31.375</v>
      </c>
      <c r="K46" s="16">
        <f>MMULT(I46,J46)*1000</f>
        <v>9883125</v>
      </c>
    </row>
    <row r="47" spans="1:11" s="12" customFormat="1" ht="52.5" x14ac:dyDescent="0.15">
      <c r="A47" s="3" t="s">
        <v>366</v>
      </c>
      <c r="B47" s="3" t="s">
        <v>324</v>
      </c>
      <c r="C47" s="3">
        <v>68892</v>
      </c>
      <c r="D47" s="8">
        <v>97257</v>
      </c>
      <c r="E47" s="3" t="s">
        <v>137</v>
      </c>
      <c r="F47" s="3" t="s">
        <v>131</v>
      </c>
      <c r="G47" s="3" t="s">
        <v>138</v>
      </c>
      <c r="H47" s="3" t="s">
        <v>139</v>
      </c>
      <c r="I47" s="20">
        <v>302.5</v>
      </c>
      <c r="J47" s="3">
        <v>32.661000000000001</v>
      </c>
      <c r="K47" s="16">
        <f t="shared" si="2"/>
        <v>9879952.5000000019</v>
      </c>
    </row>
    <row r="48" spans="1:11" s="12" customFormat="1" ht="63" x14ac:dyDescent="0.15">
      <c r="A48" s="3" t="s">
        <v>367</v>
      </c>
      <c r="B48" s="3" t="s">
        <v>325</v>
      </c>
      <c r="C48" s="3">
        <v>72638</v>
      </c>
      <c r="D48" s="8">
        <v>112599</v>
      </c>
      <c r="E48" s="3" t="s">
        <v>140</v>
      </c>
      <c r="F48" s="3" t="s">
        <v>141</v>
      </c>
      <c r="G48" s="3" t="s">
        <v>142</v>
      </c>
      <c r="H48" s="3" t="s">
        <v>143</v>
      </c>
      <c r="I48" s="20">
        <v>265.625</v>
      </c>
      <c r="J48" s="3">
        <v>37.173000000000002</v>
      </c>
      <c r="K48" s="16">
        <f t="shared" si="2"/>
        <v>9874078.125</v>
      </c>
    </row>
    <row r="49" spans="1:11" s="12" customFormat="1" ht="52.5" x14ac:dyDescent="0.15">
      <c r="A49" s="3" t="s">
        <v>368</v>
      </c>
      <c r="B49" s="3" t="s">
        <v>326</v>
      </c>
      <c r="C49" s="3">
        <v>71176</v>
      </c>
      <c r="D49" s="8">
        <v>106155</v>
      </c>
      <c r="E49" s="3" t="s">
        <v>144</v>
      </c>
      <c r="F49" s="3" t="s">
        <v>145</v>
      </c>
      <c r="G49" s="3" t="s">
        <v>146</v>
      </c>
      <c r="H49" s="3" t="s">
        <v>147</v>
      </c>
      <c r="I49" s="20">
        <v>284.375</v>
      </c>
      <c r="J49" s="3">
        <v>17.454999999999998</v>
      </c>
      <c r="K49" s="16">
        <f t="shared" si="2"/>
        <v>4963765.6249999991</v>
      </c>
    </row>
    <row r="50" spans="1:11" s="22" customFormat="1" ht="31.5" x14ac:dyDescent="0.15">
      <c r="A50" s="4" t="s">
        <v>369</v>
      </c>
      <c r="B50" s="4" t="s">
        <v>262</v>
      </c>
      <c r="C50" s="4">
        <v>86588</v>
      </c>
      <c r="D50" s="14">
        <v>136432</v>
      </c>
      <c r="E50" s="4" t="s">
        <v>148</v>
      </c>
      <c r="F50" s="4" t="s">
        <v>149</v>
      </c>
      <c r="G50" s="4" t="s">
        <v>150</v>
      </c>
      <c r="H50" s="4" t="s">
        <v>151</v>
      </c>
      <c r="I50" s="9">
        <v>255.555555556</v>
      </c>
      <c r="J50" s="4">
        <v>9.7910000000000004</v>
      </c>
      <c r="K50" s="5">
        <f t="shared" si="2"/>
        <v>2502144.4444487961</v>
      </c>
    </row>
    <row r="51" spans="1:11" s="12" customFormat="1" ht="42" x14ac:dyDescent="0.15">
      <c r="A51" s="3" t="s">
        <v>370</v>
      </c>
      <c r="B51" s="3" t="s">
        <v>327</v>
      </c>
      <c r="C51" s="3">
        <v>72737</v>
      </c>
      <c r="D51" s="8">
        <v>104844</v>
      </c>
      <c r="E51" s="3" t="s">
        <v>152</v>
      </c>
      <c r="F51" s="3" t="s">
        <v>153</v>
      </c>
      <c r="G51" s="3" t="s">
        <v>154</v>
      </c>
      <c r="H51" s="3" t="s">
        <v>155</v>
      </c>
      <c r="I51" s="20">
        <v>233.333333334</v>
      </c>
      <c r="J51" s="3">
        <v>1098.2639999999999</v>
      </c>
      <c r="K51" s="16">
        <f t="shared" si="2"/>
        <v>256261600.00073215</v>
      </c>
    </row>
    <row r="52" spans="1:11" s="12" customFormat="1" ht="10.5" x14ac:dyDescent="0.15">
      <c r="A52" s="3"/>
      <c r="B52" s="3"/>
      <c r="C52" s="3"/>
      <c r="D52" s="8"/>
      <c r="E52" s="3"/>
      <c r="F52" s="3"/>
      <c r="G52" s="3"/>
      <c r="H52" s="3"/>
      <c r="I52" s="20"/>
      <c r="J52" s="3"/>
      <c r="K52" s="16" t="e">
        <f t="shared" si="2"/>
        <v>#VALUE!</v>
      </c>
    </row>
    <row r="53" spans="1:11" s="12" customFormat="1" ht="10.5" x14ac:dyDescent="0.15">
      <c r="A53" s="3"/>
      <c r="B53" s="3"/>
      <c r="C53" s="3"/>
      <c r="D53" s="8"/>
      <c r="E53" s="3"/>
      <c r="F53" s="3"/>
      <c r="G53" s="3"/>
      <c r="H53" s="3"/>
      <c r="I53" s="20"/>
      <c r="J53" s="3"/>
      <c r="K53" s="16"/>
    </row>
    <row r="54" spans="1:11" s="12" customFormat="1" ht="10.5" x14ac:dyDescent="0.15">
      <c r="A54" s="3"/>
      <c r="B54" s="3"/>
      <c r="C54" s="3"/>
      <c r="D54" s="8"/>
      <c r="E54" s="3"/>
      <c r="F54" s="3"/>
      <c r="G54" s="3"/>
      <c r="H54" s="3"/>
      <c r="I54" s="20"/>
      <c r="J54" s="3"/>
      <c r="K54" s="16"/>
    </row>
    <row r="55" spans="1:11" s="3" customFormat="1" ht="10.5" x14ac:dyDescent="0.15">
      <c r="A55" s="4" t="s">
        <v>282</v>
      </c>
      <c r="B55" s="4">
        <v>12</v>
      </c>
      <c r="C55" s="1"/>
      <c r="D55" s="1"/>
      <c r="E55" s="1"/>
      <c r="F55" s="1"/>
      <c r="G55" s="1"/>
      <c r="H55" s="2"/>
      <c r="K55" s="16"/>
    </row>
    <row r="56" spans="1:11" s="3" customFormat="1" ht="31.5" x14ac:dyDescent="0.15">
      <c r="A56" s="6" t="s">
        <v>290</v>
      </c>
      <c r="B56" s="6" t="s">
        <v>328</v>
      </c>
      <c r="C56" s="7" t="s">
        <v>0</v>
      </c>
      <c r="D56" s="7" t="s">
        <v>1</v>
      </c>
      <c r="E56" s="7" t="s">
        <v>2</v>
      </c>
      <c r="F56" s="7" t="s">
        <v>3</v>
      </c>
      <c r="G56" s="7" t="s">
        <v>4</v>
      </c>
      <c r="H56" s="7" t="s">
        <v>5</v>
      </c>
      <c r="I56" s="17" t="s">
        <v>6</v>
      </c>
      <c r="J56" s="18" t="s">
        <v>7</v>
      </c>
      <c r="K56" s="19" t="s">
        <v>8</v>
      </c>
    </row>
    <row r="57" spans="1:11" s="11" customFormat="1" ht="31.5" customHeight="1" x14ac:dyDescent="0.15">
      <c r="A57" s="13" t="s">
        <v>219</v>
      </c>
      <c r="C57" s="3">
        <v>61115</v>
      </c>
      <c r="D57" s="8">
        <v>79769</v>
      </c>
      <c r="E57" s="3" t="s">
        <v>220</v>
      </c>
      <c r="F57" s="3" t="s">
        <v>221</v>
      </c>
      <c r="G57" s="3" t="s">
        <v>222</v>
      </c>
      <c r="H57" s="3" t="s">
        <v>223</v>
      </c>
      <c r="I57" s="20">
        <v>337.5</v>
      </c>
      <c r="J57" s="3">
        <v>77.847999999999999</v>
      </c>
      <c r="K57" s="16">
        <f t="shared" ref="K57:K60" si="3">MMULT(I57,J57)*1000</f>
        <v>26273700</v>
      </c>
    </row>
    <row r="58" spans="1:11" s="11" customFormat="1" ht="31.5" customHeight="1" x14ac:dyDescent="0.15">
      <c r="A58" s="3" t="s">
        <v>283</v>
      </c>
      <c r="B58" s="3" t="s">
        <v>315</v>
      </c>
      <c r="C58" s="3">
        <v>62008</v>
      </c>
      <c r="D58" s="8">
        <v>80932</v>
      </c>
      <c r="E58" s="3" t="s">
        <v>224</v>
      </c>
      <c r="F58" s="3" t="s">
        <v>221</v>
      </c>
      <c r="G58" s="3" t="s">
        <v>225</v>
      </c>
      <c r="H58" s="3" t="s">
        <v>226</v>
      </c>
      <c r="I58" s="20">
        <v>360</v>
      </c>
      <c r="J58" s="3">
        <v>72.984999999999999</v>
      </c>
      <c r="K58" s="16">
        <f t="shared" si="3"/>
        <v>26274600</v>
      </c>
    </row>
    <row r="59" spans="1:11" s="11" customFormat="1" ht="31.5" customHeight="1" x14ac:dyDescent="0.15">
      <c r="A59" s="3" t="s">
        <v>284</v>
      </c>
      <c r="B59" s="13" t="s">
        <v>280</v>
      </c>
      <c r="C59" s="8">
        <v>64984</v>
      </c>
      <c r="D59" s="8">
        <v>86624</v>
      </c>
      <c r="E59" s="3" t="s">
        <v>227</v>
      </c>
      <c r="F59" s="3" t="s">
        <v>10</v>
      </c>
      <c r="G59" s="3" t="s">
        <v>228</v>
      </c>
      <c r="H59" s="3" t="s">
        <v>229</v>
      </c>
      <c r="I59" s="20">
        <v>343.75</v>
      </c>
      <c r="J59" s="3">
        <v>38.363</v>
      </c>
      <c r="K59" s="16">
        <f t="shared" si="3"/>
        <v>13187281.25</v>
      </c>
    </row>
    <row r="60" spans="1:11" s="11" customFormat="1" ht="31.5" customHeight="1" x14ac:dyDescent="0.15">
      <c r="A60" s="3" t="s">
        <v>285</v>
      </c>
      <c r="B60" s="3" t="s">
        <v>280</v>
      </c>
      <c r="C60" s="3">
        <v>67326</v>
      </c>
      <c r="D60" s="8">
        <v>107031</v>
      </c>
      <c r="E60" s="3" t="s">
        <v>230</v>
      </c>
      <c r="F60" s="3" t="s">
        <v>231</v>
      </c>
      <c r="G60" s="3" t="s">
        <v>232</v>
      </c>
      <c r="H60" s="3" t="s">
        <v>233</v>
      </c>
      <c r="I60" s="20">
        <v>285</v>
      </c>
      <c r="J60" s="3">
        <v>5.9740000000000002</v>
      </c>
      <c r="K60" s="16">
        <f t="shared" si="3"/>
        <v>1702590.0000000002</v>
      </c>
    </row>
    <row r="61" spans="1:11" s="11" customFormat="1" ht="31.5" customHeight="1" x14ac:dyDescent="0.15">
      <c r="A61" s="3" t="s">
        <v>286</v>
      </c>
      <c r="B61" s="3" t="s">
        <v>316</v>
      </c>
      <c r="C61" s="3">
        <v>66020</v>
      </c>
      <c r="D61" s="8">
        <v>105345</v>
      </c>
      <c r="E61" s="3" t="s">
        <v>234</v>
      </c>
      <c r="F61" s="3" t="s">
        <v>231</v>
      </c>
      <c r="G61" s="3" t="s">
        <v>232</v>
      </c>
      <c r="H61" s="3" t="s">
        <v>143</v>
      </c>
      <c r="I61" s="20">
        <v>285</v>
      </c>
      <c r="J61" s="3">
        <v>5.9729999999999999</v>
      </c>
      <c r="K61" s="16">
        <f t="shared" ref="K61:K68" si="4">MMULT(I61,J61)*1000</f>
        <v>1702305</v>
      </c>
    </row>
    <row r="62" spans="1:11" s="12" customFormat="1" ht="31.5" customHeight="1" x14ac:dyDescent="0.15">
      <c r="A62" s="3" t="s">
        <v>287</v>
      </c>
      <c r="B62" s="3" t="s">
        <v>314</v>
      </c>
      <c r="C62" s="3">
        <v>190075</v>
      </c>
      <c r="D62" s="8">
        <v>429192</v>
      </c>
      <c r="E62" s="3" t="s">
        <v>242</v>
      </c>
      <c r="F62" s="3" t="s">
        <v>41</v>
      </c>
      <c r="G62" s="3" t="s">
        <v>243</v>
      </c>
      <c r="H62" s="3" t="s">
        <v>244</v>
      </c>
      <c r="I62" s="20">
        <v>275</v>
      </c>
      <c r="J62" s="3">
        <v>0.95</v>
      </c>
      <c r="K62" s="16">
        <f t="shared" si="4"/>
        <v>261250</v>
      </c>
    </row>
    <row r="63" spans="1:11" s="12" customFormat="1" ht="31.5" x14ac:dyDescent="0.15">
      <c r="A63" s="3" t="s">
        <v>289</v>
      </c>
      <c r="B63" s="3" t="s">
        <v>280</v>
      </c>
      <c r="C63" s="3">
        <v>245850</v>
      </c>
      <c r="D63" s="8">
        <v>621931</v>
      </c>
      <c r="E63" s="3" t="s">
        <v>248</v>
      </c>
      <c r="F63" s="3" t="s">
        <v>100</v>
      </c>
      <c r="G63" s="3" t="s">
        <v>249</v>
      </c>
      <c r="H63" s="3" t="s">
        <v>250</v>
      </c>
      <c r="I63" s="20">
        <v>280</v>
      </c>
      <c r="J63" s="3">
        <v>0.72099999999999997</v>
      </c>
      <c r="K63" s="16">
        <f t="shared" si="4"/>
        <v>201880</v>
      </c>
    </row>
    <row r="64" spans="1:11" s="11" customFormat="1" ht="31.5" x14ac:dyDescent="0.15">
      <c r="A64" s="3" t="s">
        <v>288</v>
      </c>
      <c r="B64" s="3" t="s">
        <v>280</v>
      </c>
      <c r="C64" s="3">
        <v>244623</v>
      </c>
      <c r="D64" s="8">
        <v>620250</v>
      </c>
      <c r="E64" s="3" t="s">
        <v>245</v>
      </c>
      <c r="F64" s="3" t="s">
        <v>100</v>
      </c>
      <c r="G64" s="3" t="s">
        <v>246</v>
      </c>
      <c r="H64" s="3" t="s">
        <v>247</v>
      </c>
      <c r="I64" s="20">
        <v>256.25</v>
      </c>
      <c r="J64" s="3">
        <v>0.76200000000000001</v>
      </c>
      <c r="K64" s="16">
        <f t="shared" si="4"/>
        <v>195262.5</v>
      </c>
    </row>
    <row r="65" spans="1:11" s="11" customFormat="1" ht="31.5" customHeight="1" x14ac:dyDescent="0.15">
      <c r="A65" s="3" t="s">
        <v>371</v>
      </c>
      <c r="B65" s="3" t="s">
        <v>375</v>
      </c>
      <c r="C65" s="3">
        <v>62903</v>
      </c>
      <c r="D65" s="8">
        <v>97700</v>
      </c>
      <c r="E65" s="3" t="s">
        <v>235</v>
      </c>
      <c r="F65" s="3" t="s">
        <v>236</v>
      </c>
      <c r="G65" s="3" t="s">
        <v>237</v>
      </c>
      <c r="H65" s="3" t="s">
        <v>238</v>
      </c>
      <c r="I65" s="20">
        <v>287.5</v>
      </c>
      <c r="J65" s="3">
        <v>5.8760000000000003</v>
      </c>
      <c r="K65" s="16">
        <f t="shared" si="4"/>
        <v>1689350.0000000002</v>
      </c>
    </row>
    <row r="66" spans="1:11" s="11" customFormat="1" ht="31.5" customHeight="1" x14ac:dyDescent="0.15">
      <c r="A66" s="3" t="s">
        <v>372</v>
      </c>
      <c r="B66" s="3" t="s">
        <v>316</v>
      </c>
      <c r="C66" s="3">
        <v>61638</v>
      </c>
      <c r="D66" s="8">
        <v>95718</v>
      </c>
      <c r="E66" s="3" t="s">
        <v>239</v>
      </c>
      <c r="F66" s="3" t="s">
        <v>21</v>
      </c>
      <c r="G66" s="3" t="s">
        <v>240</v>
      </c>
      <c r="H66" s="3" t="s">
        <v>241</v>
      </c>
      <c r="I66" s="20">
        <v>290.625</v>
      </c>
      <c r="J66" s="3">
        <v>5.8220000000000001</v>
      </c>
      <c r="K66" s="16">
        <f t="shared" si="4"/>
        <v>1692018.75</v>
      </c>
    </row>
    <row r="67" spans="1:11" s="11" customFormat="1" ht="31.5" x14ac:dyDescent="0.15">
      <c r="A67" s="3" t="s">
        <v>373</v>
      </c>
      <c r="B67" s="3" t="s">
        <v>375</v>
      </c>
      <c r="C67" s="3">
        <v>218265</v>
      </c>
      <c r="D67" s="8">
        <v>527068</v>
      </c>
      <c r="E67" s="3" t="s">
        <v>251</v>
      </c>
      <c r="F67" s="3" t="s">
        <v>74</v>
      </c>
      <c r="G67" s="3" t="s">
        <v>252</v>
      </c>
      <c r="H67" s="3" t="s">
        <v>253</v>
      </c>
      <c r="I67" s="20">
        <v>285</v>
      </c>
      <c r="J67" s="3">
        <v>0.68700000000000006</v>
      </c>
      <c r="K67" s="16">
        <f t="shared" si="4"/>
        <v>195795.00000000003</v>
      </c>
    </row>
    <row r="68" spans="1:11" s="22" customFormat="1" ht="31.5" x14ac:dyDescent="0.15">
      <c r="A68" s="4" t="s">
        <v>374</v>
      </c>
      <c r="B68" s="4" t="s">
        <v>280</v>
      </c>
      <c r="C68" s="4">
        <v>269040</v>
      </c>
      <c r="D68" s="14">
        <v>694873</v>
      </c>
      <c r="E68" s="4" t="s">
        <v>254</v>
      </c>
      <c r="F68" s="4" t="s">
        <v>255</v>
      </c>
      <c r="G68" s="4" t="s">
        <v>256</v>
      </c>
      <c r="H68" s="4" t="s">
        <v>257</v>
      </c>
      <c r="I68" s="9">
        <v>254.166666666</v>
      </c>
      <c r="J68" s="4">
        <v>0.629</v>
      </c>
      <c r="K68" s="5">
        <f t="shared" si="4"/>
        <v>159870.83333291402</v>
      </c>
    </row>
    <row r="72" spans="1:11" s="3" customFormat="1" ht="10.5" x14ac:dyDescent="0.15">
      <c r="A72" s="4" t="s">
        <v>376</v>
      </c>
      <c r="B72" s="4">
        <v>17</v>
      </c>
      <c r="C72" s="1"/>
      <c r="D72" s="1"/>
      <c r="E72" s="1"/>
      <c r="F72" s="1"/>
      <c r="G72" s="1"/>
      <c r="H72" s="2"/>
      <c r="K72" s="16"/>
    </row>
    <row r="73" spans="1:11" s="3" customFormat="1" ht="31.5" x14ac:dyDescent="0.15">
      <c r="A73" s="6" t="s">
        <v>290</v>
      </c>
      <c r="B73" s="6" t="s">
        <v>328</v>
      </c>
      <c r="C73" s="7" t="s">
        <v>0</v>
      </c>
      <c r="D73" s="7" t="s">
        <v>1</v>
      </c>
      <c r="E73" s="7" t="s">
        <v>2</v>
      </c>
      <c r="F73" s="7" t="s">
        <v>3</v>
      </c>
      <c r="G73" s="7" t="s">
        <v>4</v>
      </c>
      <c r="H73" s="7" t="s">
        <v>5</v>
      </c>
      <c r="I73" s="17" t="s">
        <v>6</v>
      </c>
      <c r="J73" s="18" t="s">
        <v>7</v>
      </c>
      <c r="K73" s="19" t="s">
        <v>8</v>
      </c>
    </row>
    <row r="74" spans="1:11" s="11" customFormat="1" ht="31.5" x14ac:dyDescent="0.15">
      <c r="A74" s="3" t="s">
        <v>291</v>
      </c>
      <c r="B74" s="3" t="s">
        <v>296</v>
      </c>
      <c r="C74" s="3">
        <v>61087</v>
      </c>
      <c r="D74" s="8">
        <v>78196</v>
      </c>
      <c r="E74" s="3" t="s">
        <v>156</v>
      </c>
      <c r="F74" s="3" t="s">
        <v>157</v>
      </c>
      <c r="G74" s="3" t="s">
        <v>158</v>
      </c>
      <c r="H74" s="3" t="s">
        <v>114</v>
      </c>
      <c r="I74" s="20">
        <v>345.83333333299998</v>
      </c>
      <c r="J74" s="3">
        <v>85.472999999999999</v>
      </c>
      <c r="K74" s="16">
        <f>MMULT(I74,J74)*1000</f>
        <v>29559412.499971505</v>
      </c>
    </row>
    <row r="75" spans="1:11" s="11" customFormat="1" ht="31.5" x14ac:dyDescent="0.15">
      <c r="A75" s="3" t="s">
        <v>292</v>
      </c>
      <c r="B75" s="13" t="s">
        <v>280</v>
      </c>
      <c r="C75" s="3">
        <v>63012</v>
      </c>
      <c r="D75" s="8">
        <v>87895</v>
      </c>
      <c r="E75" s="3" t="s">
        <v>159</v>
      </c>
      <c r="F75" s="3" t="s">
        <v>160</v>
      </c>
      <c r="G75" s="3" t="s">
        <v>161</v>
      </c>
      <c r="H75" s="3" t="s">
        <v>118</v>
      </c>
      <c r="I75" s="20">
        <v>261.66666666700002</v>
      </c>
      <c r="J75" s="3">
        <v>37.796999999999997</v>
      </c>
      <c r="K75" s="16">
        <f>MMULT(I75,J75)*1000</f>
        <v>9890215.0000125989</v>
      </c>
    </row>
    <row r="76" spans="1:11" s="11" customFormat="1" ht="31.5" x14ac:dyDescent="0.15">
      <c r="A76" s="3" t="s">
        <v>293</v>
      </c>
      <c r="B76" s="13" t="s">
        <v>280</v>
      </c>
      <c r="C76" s="3">
        <v>62477</v>
      </c>
      <c r="D76" s="8">
        <v>80365</v>
      </c>
      <c r="E76" s="3" t="s">
        <v>162</v>
      </c>
      <c r="F76" s="3" t="s">
        <v>163</v>
      </c>
      <c r="G76" s="3" t="s">
        <v>164</v>
      </c>
      <c r="H76" s="3" t="s">
        <v>165</v>
      </c>
      <c r="I76" s="20">
        <v>297.5</v>
      </c>
      <c r="J76" s="3">
        <v>49.831000000000003</v>
      </c>
      <c r="K76" s="16">
        <f t="shared" ref="K76:K90" si="5">MMULT(I76,J76)*1000</f>
        <v>14824722.500000002</v>
      </c>
    </row>
    <row r="77" spans="1:11" s="11" customFormat="1" ht="31.5" x14ac:dyDescent="0.15">
      <c r="A77" s="3" t="s">
        <v>294</v>
      </c>
      <c r="B77" s="13" t="s">
        <v>280</v>
      </c>
      <c r="C77" s="3">
        <v>76726</v>
      </c>
      <c r="D77" s="8">
        <v>101501</v>
      </c>
      <c r="E77" s="3" t="s">
        <v>166</v>
      </c>
      <c r="F77" s="3" t="s">
        <v>167</v>
      </c>
      <c r="G77" s="3" t="s">
        <v>168</v>
      </c>
      <c r="H77" s="3" t="s">
        <v>169</v>
      </c>
      <c r="I77" s="20">
        <v>300</v>
      </c>
      <c r="J77" s="3">
        <v>24.914000000000001</v>
      </c>
      <c r="K77" s="16">
        <f t="shared" si="5"/>
        <v>7474200.0000000009</v>
      </c>
    </row>
    <row r="78" spans="1:11" s="11" customFormat="1" ht="31.5" x14ac:dyDescent="0.15">
      <c r="A78" s="3" t="s">
        <v>295</v>
      </c>
      <c r="B78" s="13" t="s">
        <v>280</v>
      </c>
      <c r="C78" s="3">
        <v>107967</v>
      </c>
      <c r="D78" s="8">
        <v>174685</v>
      </c>
      <c r="E78" s="3" t="s">
        <v>170</v>
      </c>
      <c r="F78" s="3" t="s">
        <v>171</v>
      </c>
      <c r="G78" s="3" t="s">
        <v>172</v>
      </c>
      <c r="H78" s="3" t="s">
        <v>173</v>
      </c>
      <c r="I78" s="20">
        <v>232.5</v>
      </c>
      <c r="J78" s="3">
        <v>10.893000000000001</v>
      </c>
      <c r="K78" s="16">
        <f t="shared" si="5"/>
        <v>2532622.5</v>
      </c>
    </row>
    <row r="79" spans="1:11" s="12" customFormat="1" ht="31.5" x14ac:dyDescent="0.15">
      <c r="A79" s="3" t="s">
        <v>377</v>
      </c>
      <c r="B79" s="3" t="s">
        <v>297</v>
      </c>
      <c r="C79" s="3">
        <v>98193</v>
      </c>
      <c r="D79" s="8">
        <v>165605</v>
      </c>
      <c r="E79" s="3" t="s">
        <v>174</v>
      </c>
      <c r="F79" s="3" t="s">
        <v>175</v>
      </c>
      <c r="G79" s="3" t="s">
        <v>176</v>
      </c>
      <c r="H79" s="3" t="s">
        <v>177</v>
      </c>
      <c r="I79" s="20">
        <v>259.375</v>
      </c>
      <c r="J79" s="3">
        <v>9.8059999999999992</v>
      </c>
      <c r="K79" s="16">
        <f t="shared" si="5"/>
        <v>2543431.2499999995</v>
      </c>
    </row>
    <row r="80" spans="1:11" s="11" customFormat="1" ht="31.5" x14ac:dyDescent="0.15">
      <c r="A80" s="3" t="s">
        <v>298</v>
      </c>
      <c r="B80" s="3" t="s">
        <v>296</v>
      </c>
      <c r="C80" s="3">
        <v>105514</v>
      </c>
      <c r="D80" s="8">
        <v>143938</v>
      </c>
      <c r="E80" s="3" t="s">
        <v>178</v>
      </c>
      <c r="F80" s="3" t="s">
        <v>179</v>
      </c>
      <c r="G80" s="3" t="s">
        <v>180</v>
      </c>
      <c r="H80" s="3" t="s">
        <v>181</v>
      </c>
      <c r="I80" s="20">
        <v>290.625</v>
      </c>
      <c r="J80" s="3">
        <v>13.157999999999999</v>
      </c>
      <c r="K80" s="16">
        <f t="shared" si="5"/>
        <v>3824043.75</v>
      </c>
    </row>
    <row r="81" spans="1:11" s="11" customFormat="1" ht="31.5" x14ac:dyDescent="0.15">
      <c r="A81" s="3" t="s">
        <v>299</v>
      </c>
      <c r="B81" s="13" t="s">
        <v>280</v>
      </c>
      <c r="C81" s="3">
        <v>163349</v>
      </c>
      <c r="D81" s="8">
        <v>229409</v>
      </c>
      <c r="E81" s="3" t="s">
        <v>182</v>
      </c>
      <c r="F81" s="3" t="s">
        <v>183</v>
      </c>
      <c r="G81" s="3" t="s">
        <v>184</v>
      </c>
      <c r="H81" s="3" t="s">
        <v>185</v>
      </c>
      <c r="I81" s="20">
        <v>250</v>
      </c>
      <c r="J81" s="3">
        <v>67.367999999999995</v>
      </c>
      <c r="K81" s="16">
        <f t="shared" si="5"/>
        <v>16842000</v>
      </c>
    </row>
    <row r="82" spans="1:11" s="11" customFormat="1" ht="31.5" x14ac:dyDescent="0.15">
      <c r="A82" s="3" t="s">
        <v>300</v>
      </c>
      <c r="B82" s="13" t="s">
        <v>280</v>
      </c>
      <c r="C82" s="3">
        <v>135660</v>
      </c>
      <c r="D82" s="8">
        <v>216391</v>
      </c>
      <c r="E82" s="3" t="s">
        <v>186</v>
      </c>
      <c r="F82" s="3" t="s">
        <v>187</v>
      </c>
      <c r="G82" s="3" t="s">
        <v>188</v>
      </c>
      <c r="H82" s="3" t="s">
        <v>189</v>
      </c>
      <c r="I82" s="20">
        <v>230.555555556</v>
      </c>
      <c r="J82" s="3">
        <v>37.722000000000001</v>
      </c>
      <c r="K82" s="16">
        <f t="shared" si="5"/>
        <v>8697016.6666834317</v>
      </c>
    </row>
    <row r="83" spans="1:11" s="11" customFormat="1" ht="31.5" x14ac:dyDescent="0.15">
      <c r="A83" s="3" t="s">
        <v>301</v>
      </c>
      <c r="B83" s="3" t="s">
        <v>302</v>
      </c>
      <c r="C83" s="3">
        <v>61467</v>
      </c>
      <c r="D83" s="8">
        <v>77939</v>
      </c>
      <c r="E83" s="3" t="s">
        <v>190</v>
      </c>
      <c r="F83" s="3" t="s">
        <v>191</v>
      </c>
      <c r="G83" s="3" t="s">
        <v>192</v>
      </c>
      <c r="H83" s="3" t="s">
        <v>193</v>
      </c>
      <c r="I83" s="20">
        <v>312.5</v>
      </c>
      <c r="J83" s="3">
        <v>94.557000000000002</v>
      </c>
      <c r="K83" s="16">
        <f t="shared" si="5"/>
        <v>29549062.5</v>
      </c>
    </row>
    <row r="84" spans="1:11" s="11" customFormat="1" ht="31.5" x14ac:dyDescent="0.15">
      <c r="A84" s="3" t="s">
        <v>303</v>
      </c>
      <c r="B84" s="3" t="s">
        <v>304</v>
      </c>
      <c r="C84" s="3">
        <v>76652</v>
      </c>
      <c r="D84" s="8">
        <v>106272</v>
      </c>
      <c r="E84" s="3" t="s">
        <v>194</v>
      </c>
      <c r="F84" s="3" t="s">
        <v>195</v>
      </c>
      <c r="G84" s="3" t="s">
        <v>196</v>
      </c>
      <c r="H84" s="3" t="s">
        <v>197</v>
      </c>
      <c r="I84" s="20">
        <v>275</v>
      </c>
      <c r="J84" s="3">
        <v>53.838000000000001</v>
      </c>
      <c r="K84" s="16">
        <f t="shared" si="5"/>
        <v>14805450</v>
      </c>
    </row>
    <row r="85" spans="1:11" s="11" customFormat="1" ht="42" x14ac:dyDescent="0.15">
      <c r="A85" s="3" t="s">
        <v>305</v>
      </c>
      <c r="B85" s="3" t="s">
        <v>317</v>
      </c>
      <c r="C85" s="3">
        <v>67497</v>
      </c>
      <c r="D85" s="8">
        <v>91915</v>
      </c>
      <c r="E85" s="3" t="s">
        <v>204</v>
      </c>
      <c r="F85" s="3" t="s">
        <v>195</v>
      </c>
      <c r="G85" s="3" t="s">
        <v>205</v>
      </c>
      <c r="H85" s="3" t="s">
        <v>206</v>
      </c>
      <c r="I85" s="20">
        <v>325</v>
      </c>
      <c r="J85" s="3">
        <v>45.59</v>
      </c>
      <c r="K85" s="16">
        <f>MMULT(I85,J85)*1000</f>
        <v>14816750.000000002</v>
      </c>
    </row>
    <row r="86" spans="1:11" s="11" customFormat="1" ht="31.5" x14ac:dyDescent="0.15">
      <c r="A86" s="3" t="s">
        <v>306</v>
      </c>
      <c r="B86" s="3" t="s">
        <v>307</v>
      </c>
      <c r="C86" s="3">
        <v>76256</v>
      </c>
      <c r="D86" s="8">
        <v>105588</v>
      </c>
      <c r="E86" s="3" t="s">
        <v>198</v>
      </c>
      <c r="F86" s="3" t="s">
        <v>45</v>
      </c>
      <c r="G86" s="3" t="s">
        <v>199</v>
      </c>
      <c r="H86" s="3" t="s">
        <v>200</v>
      </c>
      <c r="I86" s="20">
        <v>267.5</v>
      </c>
      <c r="J86" s="3">
        <v>55.344999999999999</v>
      </c>
      <c r="K86" s="16">
        <f t="shared" si="5"/>
        <v>14804787.5</v>
      </c>
    </row>
    <row r="87" spans="1:11" s="11" customFormat="1" ht="31.5" x14ac:dyDescent="0.15">
      <c r="A87" s="3" t="s">
        <v>308</v>
      </c>
      <c r="B87" s="3" t="s">
        <v>318</v>
      </c>
      <c r="C87" s="3">
        <v>67323</v>
      </c>
      <c r="D87" s="8">
        <v>91359</v>
      </c>
      <c r="E87" s="3" t="s">
        <v>201</v>
      </c>
      <c r="F87" s="3" t="s">
        <v>45</v>
      </c>
      <c r="G87" s="3" t="s">
        <v>202</v>
      </c>
      <c r="H87" s="3" t="s">
        <v>203</v>
      </c>
      <c r="I87" s="20">
        <v>325</v>
      </c>
      <c r="J87" s="3">
        <v>45.625999999999998</v>
      </c>
      <c r="K87" s="16">
        <f t="shared" si="5"/>
        <v>14828449.999999998</v>
      </c>
    </row>
    <row r="88" spans="1:11" s="12" customFormat="1" ht="31.5" x14ac:dyDescent="0.15">
      <c r="A88" s="3" t="s">
        <v>309</v>
      </c>
      <c r="B88" s="3" t="s">
        <v>280</v>
      </c>
      <c r="C88" s="3">
        <v>94743</v>
      </c>
      <c r="D88" s="8">
        <v>163548</v>
      </c>
      <c r="E88" s="3" t="s">
        <v>207</v>
      </c>
      <c r="F88" s="3" t="s">
        <v>208</v>
      </c>
      <c r="G88" s="3" t="s">
        <v>209</v>
      </c>
      <c r="H88" s="3" t="s">
        <v>210</v>
      </c>
      <c r="I88" s="20">
        <v>295</v>
      </c>
      <c r="J88" s="3">
        <v>8.6289999999999996</v>
      </c>
      <c r="K88" s="16">
        <f t="shared" si="5"/>
        <v>2545555</v>
      </c>
    </row>
    <row r="89" spans="1:11" s="12" customFormat="1" ht="31.5" x14ac:dyDescent="0.15">
      <c r="A89" s="3" t="s">
        <v>310</v>
      </c>
      <c r="B89" s="3" t="s">
        <v>280</v>
      </c>
      <c r="C89" s="3">
        <v>142626</v>
      </c>
      <c r="D89" s="8">
        <v>269768</v>
      </c>
      <c r="E89" s="3" t="s">
        <v>211</v>
      </c>
      <c r="F89" s="3" t="s">
        <v>212</v>
      </c>
      <c r="G89" s="3" t="s">
        <v>213</v>
      </c>
      <c r="H89" s="3" t="s">
        <v>214</v>
      </c>
      <c r="I89" s="20">
        <v>275</v>
      </c>
      <c r="J89" s="3">
        <v>4.915</v>
      </c>
      <c r="K89" s="16">
        <f t="shared" si="5"/>
        <v>1351625</v>
      </c>
    </row>
    <row r="90" spans="1:11" s="23" customFormat="1" ht="31.5" x14ac:dyDescent="0.15">
      <c r="A90" s="4" t="s">
        <v>311</v>
      </c>
      <c r="B90" s="3" t="s">
        <v>280</v>
      </c>
      <c r="C90" s="4">
        <v>238928</v>
      </c>
      <c r="D90" s="14">
        <v>481719</v>
      </c>
      <c r="E90" s="4" t="s">
        <v>215</v>
      </c>
      <c r="F90" s="4" t="s">
        <v>216</v>
      </c>
      <c r="G90" s="4" t="s">
        <v>217</v>
      </c>
      <c r="H90" s="4" t="s">
        <v>218</v>
      </c>
      <c r="I90" s="9">
        <v>267.5</v>
      </c>
      <c r="J90" s="4">
        <v>2.9630000000000001</v>
      </c>
      <c r="K90" s="5">
        <f t="shared" si="5"/>
        <v>792602.50000000012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Kmeans</vt:lpstr>
    </vt:vector>
  </TitlesOfParts>
  <Company>MS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2018-10-30T09:59:09Z</dcterms:created>
  <dcterms:modified xsi:type="dcterms:W3CDTF">2018-11-19T07:25:28Z</dcterms:modified>
</cp:coreProperties>
</file>