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83" windowWidth="23310" windowHeight="9473"/>
  </bookViews>
  <sheets>
    <sheet name="Атакующие" sheetId="1" r:id="rId1"/>
  </sheets>
  <calcPr calcId="14562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3" i="1"/>
  <c r="G8" i="1"/>
  <c r="G7" i="1"/>
  <c r="G6" i="1"/>
  <c r="G5" i="1"/>
  <c r="G4" i="1"/>
  <c r="G3" i="1"/>
  <c r="I3" i="1" s="1"/>
  <c r="J1" i="1"/>
  <c r="E1" i="1"/>
  <c r="E5" i="1"/>
  <c r="E6" i="1" s="1"/>
  <c r="E7" i="1" s="1"/>
  <c r="E8" i="1" s="1"/>
  <c r="E4" i="1"/>
  <c r="B3" i="1"/>
  <c r="C3" i="1" s="1"/>
  <c r="A4" i="1"/>
  <c r="A5" i="1" s="1"/>
  <c r="A6" i="1" s="1"/>
  <c r="A7" i="1" s="1"/>
  <c r="A8" i="1" s="1"/>
  <c r="H3" i="1" l="1"/>
  <c r="B4" i="1"/>
  <c r="B5" i="1" l="1"/>
  <c r="C4" i="1"/>
  <c r="I4" i="1" s="1"/>
  <c r="B6" i="1" l="1"/>
  <c r="K3" i="1"/>
  <c r="H4" i="1"/>
  <c r="K5" i="1"/>
  <c r="K4" i="1"/>
  <c r="L4" i="1"/>
  <c r="B7" i="1" l="1"/>
  <c r="C5" i="1"/>
  <c r="H5" i="1"/>
  <c r="H6" i="1"/>
  <c r="K7" i="1"/>
  <c r="I5" i="1" l="1"/>
  <c r="D3" i="1"/>
  <c r="M3" i="1"/>
  <c r="B8" i="1"/>
  <c r="H7" i="1"/>
  <c r="K6" i="1"/>
  <c r="C6" i="1"/>
  <c r="H8" i="1"/>
  <c r="I6" i="1" l="1"/>
  <c r="D4" i="1"/>
  <c r="K8" i="1"/>
  <c r="M4" i="1"/>
  <c r="C7" i="1"/>
  <c r="L5" i="1"/>
  <c r="I7" i="1" l="1"/>
  <c r="C8" i="1" s="1"/>
  <c r="D5" i="1"/>
  <c r="D7" i="1"/>
  <c r="M5" i="1"/>
  <c r="L6" i="1"/>
  <c r="I8" i="1" l="1"/>
  <c r="D8" i="1"/>
  <c r="D6" i="1"/>
  <c r="L7" i="1"/>
  <c r="L8" i="1" l="1"/>
  <c r="M6" i="1"/>
  <c r="M7" i="1" l="1"/>
  <c r="M8" i="1" l="1"/>
</calcChain>
</file>

<file path=xl/sharedStrings.xml><?xml version="1.0" encoding="utf-8"?>
<sst xmlns="http://schemas.openxmlformats.org/spreadsheetml/2006/main" count="16" uniqueCount="14">
  <si>
    <t>Health</t>
  </si>
  <si>
    <t>Cost</t>
  </si>
  <si>
    <t>Attack</t>
  </si>
  <si>
    <t>Coef</t>
  </si>
  <si>
    <t>Имбовость</t>
  </si>
  <si>
    <t>Нет</t>
  </si>
  <si>
    <t>Коэффициент усиления</t>
  </si>
  <si>
    <t>Attack 2</t>
  </si>
  <si>
    <t>Коэффициент усиления 2</t>
  </si>
  <si>
    <t>Coef 2</t>
  </si>
  <si>
    <t>Health 2</t>
  </si>
  <si>
    <t>Speed</t>
  </si>
  <si>
    <t>Код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</si>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</sst>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 applyBorder="1" applyAlignment="1">
      <alignment vertical="center"/>
    </xf>
    <xf numFmtId="9" fontId="1" fillId="3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sqref="A1:C1"/>
    </sheetView>
  </sheetViews>
  <sheetFormatPr defaultColWidth="9.06640625" defaultRowHeight="14.25" x14ac:dyDescent="0.45"/>
  <cols>
    <col min="1" max="1" width="9.06640625" style="6"/>
    <col min="2" max="11" width="9.06640625" style="1"/>
    <col min="12" max="12" width="9.9296875" style="1" bestFit="1" customWidth="1"/>
    <col min="13" max="13" width="9.06640625" style="8" customWidth="1"/>
    <col min="14" max="16384" width="9.06640625" style="1"/>
  </cols>
  <sheetData>
    <row r="1" spans="1:14" ht="14.65" thickBot="1" x14ac:dyDescent="0.5">
      <c r="A1" s="7" t="s">
        <v>6</v>
      </c>
      <c r="B1" s="7"/>
      <c r="C1" s="12"/>
      <c r="D1" s="10">
        <v>1</v>
      </c>
      <c r="E1" s="16">
        <f>$E$4/$E$3*$D$1</f>
        <v>5</v>
      </c>
      <c r="F1" s="13" t="s">
        <v>8</v>
      </c>
      <c r="G1" s="14"/>
      <c r="H1" s="12"/>
      <c r="I1" s="10">
        <v>0.6</v>
      </c>
      <c r="J1" s="17">
        <f>$E$5/$E$3*$I$1</f>
        <v>15</v>
      </c>
      <c r="K1"/>
      <c r="L1"/>
      <c r="M1" s="15" t="s">
        <v>12</v>
      </c>
      <c r="N1" s="11">
        <v>0</v>
      </c>
    </row>
    <row r="2" spans="1:14" s="2" customFormat="1" x14ac:dyDescent="0.45">
      <c r="A2" s="5" t="s">
        <v>13</v>
      </c>
      <c r="B2" s="2" t="s">
        <v>0</v>
      </c>
      <c r="C2" s="2" t="s">
        <v>2</v>
      </c>
      <c r="D2" s="2" t="s">
        <v>7</v>
      </c>
      <c r="E2" s="2" t="s">
        <v>1</v>
      </c>
      <c r="F2" s="2" t="s">
        <v>11</v>
      </c>
      <c r="G2" s="2" t="s">
        <v>3</v>
      </c>
      <c r="H2" s="2" t="s">
        <v>0</v>
      </c>
      <c r="I2" s="2" t="s">
        <v>2</v>
      </c>
      <c r="J2" s="2" t="s">
        <v>9</v>
      </c>
      <c r="K2" s="2" t="s">
        <v>10</v>
      </c>
      <c r="L2" s="2" t="s">
        <v>4</v>
      </c>
      <c r="M2" s="15"/>
      <c r="N2" s="11">
        <v>0</v>
      </c>
    </row>
    <row r="3" spans="1:14" x14ac:dyDescent="0.45">
      <c r="A3" s="6">
        <v>1</v>
      </c>
      <c r="B3" s="4">
        <f>E3</f>
        <v>10</v>
      </c>
      <c r="C3" s="4">
        <f>B3/5</f>
        <v>2</v>
      </c>
      <c r="D3" s="4">
        <f>IFERROR($B5/($K3/$C5)/J3*2,C3)</f>
        <v>7.27180911501073</v>
      </c>
      <c r="E3" s="4">
        <v>10</v>
      </c>
      <c r="F3" s="4">
        <v>90</v>
      </c>
      <c r="G3" s="3">
        <f>($E4/$E3*$D$1*1.2)</f>
        <v>6</v>
      </c>
      <c r="H3" s="3">
        <f>$G3*$B3</f>
        <v>60</v>
      </c>
      <c r="I3" s="3">
        <f>$G3*$C3/2</f>
        <v>6</v>
      </c>
      <c r="J3" s="3">
        <f>($E5/$E3*$I$1*0.89)</f>
        <v>13.35</v>
      </c>
      <c r="K3" s="3">
        <f>$J3*$B3</f>
        <v>133.5</v>
      </c>
      <c r="L3" s="3" t="s">
        <v>5</v>
      </c>
      <c r="M3" s="9" t="str">
        <f>CONCATENATE("
std::string const ATTACKER_NO_",TEXT(A3,"0"),"_FILE = ""res/attackers/AttackerNo",TEXT(A3,"0"),".png"";
float const ATTACKER_NO_",TEXT(A3,"0"),"_HEALTH = ",TEXT(B3,"0.##f"),";
float const ATTACKER_NO_",TEXT(A3,"0"),"_POWER = ",TEXT(C3,"0.##f"),";
float const ATTACKER_NO_",TEXT(A3,"0"),"_SPEED = ",TEXT(F3,"0.##f"),";
size_t const ATTACKER_NO_",TEXT(A3,"0"),"_COST = ",TEXT(E3,"0.##f"),";
int const ATTACKER_NO_",TEXT(A3,"0"),"_LEVEL = ",TEXT(A3,"0"),";
float const ATTACKER_NO_",TEXT(A3,"0"),"_SECOND_POWER = ",TEXT(D3,"0.##f"),";
")</f>
        <v xml:space="preserve">
std::string const ATTACKER_NO_1_FILE = "res/attackers/AttackerNo1.png";
float const ATTACKER_NO_1_HEALTH = 10.f;
float const ATTACKER_NO_1_POWER = 2.f;
float const ATTACKER_NO_1_SPEED = 90.f;
size_t const ATTACKER_NO_1_COST = 10.f;
int const ATTACKER_NO_1_LEVEL = 1;
float const ATTACKER_NO_1_SECOND_POWER = 7.27f;
</v>
      </c>
      <c r="N3" s="11">
        <v>0</v>
      </c>
    </row>
    <row r="4" spans="1:14" x14ac:dyDescent="0.45">
      <c r="A4" s="6">
        <f t="shared" ref="A4:A8" si="0">A3+1</f>
        <v>2</v>
      </c>
      <c r="B4" s="4">
        <f t="shared" ref="B4:B8" si="1">E4</f>
        <v>50</v>
      </c>
      <c r="C4" s="4">
        <f>H3/(B4/I3)</f>
        <v>7.1999999999999993</v>
      </c>
      <c r="D4" s="4">
        <f t="shared" ref="D4:D8" si="2">IFERROR($B6/($K4/$C6)/J4*2,C4)</f>
        <v>26.17851281403863</v>
      </c>
      <c r="E4" s="4">
        <f>E3*5</f>
        <v>50</v>
      </c>
      <c r="F4" s="4">
        <v>180</v>
      </c>
      <c r="G4" s="3">
        <f t="shared" ref="G4:G8" si="3">($E5/$E4*$D$1*1.2)</f>
        <v>6</v>
      </c>
      <c r="H4" s="3">
        <f t="shared" ref="H4:H8" si="4">$G4*$B4</f>
        <v>300</v>
      </c>
      <c r="I4" s="3">
        <f t="shared" ref="I4:I8" si="5">$G4*$C4/2</f>
        <v>21.599999999999998</v>
      </c>
      <c r="J4" s="3">
        <f t="shared" ref="J4:J8" si="6">($E6/$E4*$I$1*0.89)</f>
        <v>13.35</v>
      </c>
      <c r="K4" s="3">
        <f t="shared" ref="K4:K8" si="7">$J4*$B4</f>
        <v>667.5</v>
      </c>
      <c r="L4" s="3">
        <f>IFERROR(H3/C4-B4/I3,"")</f>
        <v>0</v>
      </c>
      <c r="M4" s="9" t="str">
        <f>CONCATENATE("
std::string const ATTACKER_NO_",TEXT(A4,"0"),"_FILE = ""res/attackers/AttackerNo",TEXT(A4,"0"),".png"";
float const ATTACKER_NO_",TEXT(A4,"0"),"_HEALTH = ",TEXT(B4,"0.##f"),";
float const ATTACKER_NO_",TEXT(A4,"0"),"_POWER = ",TEXT(C4,"0.##f"),";
float const ATTACKER_NO_",TEXT(A4,"0"),"_SPEED = ",TEXT(F4,"0.##f"),";
size_t const ATTACKER_NO_",TEXT(A4,"0"),"_COST = ",TEXT(E4,"0.##f"),";
int const ATTACKER_NO_",TEXT(A4,"0"),"_LEVEL = ",TEXT(A4,"0"),";
float const ATTACKER_NO_",TEXT(A4,"0"),"_SECOND_POWER = ",TEXT(D4,"0.##f"),";
")</f>
        <v xml:space="preserve">
std::string const ATTACKER_NO_2_FILE = "res/attackers/AttackerNo2.png";
float const ATTACKER_NO_2_HEALTH = 50.f;
float const ATTACKER_NO_2_POWER = 7.2f;
float const ATTACKER_NO_2_SPEED = 180.f;
size_t const ATTACKER_NO_2_COST = 50.f;
int const ATTACKER_NO_2_LEVEL = 2;
float const ATTACKER_NO_2_SECOND_POWER = 26.18f;
</v>
      </c>
      <c r="N4" s="11">
        <v>0</v>
      </c>
    </row>
    <row r="5" spans="1:14" x14ac:dyDescent="0.45">
      <c r="A5" s="6">
        <f t="shared" si="0"/>
        <v>3</v>
      </c>
      <c r="B5" s="4">
        <f t="shared" si="1"/>
        <v>250</v>
      </c>
      <c r="C5" s="4">
        <f t="shared" ref="C5:C8" si="8">H4/(B5/I4)</f>
        <v>25.919999999999998</v>
      </c>
      <c r="D5" s="4">
        <f t="shared" si="2"/>
        <v>94.242646130539043</v>
      </c>
      <c r="E5" s="4">
        <f t="shared" ref="E5:E8" si="9">E4*5</f>
        <v>250</v>
      </c>
      <c r="F5" s="4">
        <v>150</v>
      </c>
      <c r="G5" s="3">
        <f t="shared" si="3"/>
        <v>6</v>
      </c>
      <c r="H5" s="3">
        <f t="shared" si="4"/>
        <v>1500</v>
      </c>
      <c r="I5" s="3">
        <f t="shared" si="5"/>
        <v>77.759999999999991</v>
      </c>
      <c r="J5" s="3">
        <f t="shared" si="6"/>
        <v>13.35</v>
      </c>
      <c r="K5" s="3">
        <f t="shared" si="7"/>
        <v>3337.5</v>
      </c>
      <c r="L5" s="3">
        <f>IFERROR(H4/C5-B5/I4,"")</f>
        <v>0</v>
      </c>
      <c r="M5" s="9" t="str">
        <f>CONCATENATE("
std::string const ATTACKER_NO_",TEXT(A5,"0"),"_FILE = ""res/attackers/AttackerNo",TEXT(A5,"0"),".png"";
float const ATTACKER_NO_",TEXT(A5,"0"),"_HEALTH = ",TEXT(B5,"0.##f"),";
float const ATTACKER_NO_",TEXT(A5,"0"),"_POWER = ",TEXT(C5,"0.##f"),";
float const ATTACKER_NO_",TEXT(A5,"0"),"_SPEED = ",TEXT(F5,"0.##f"),";
size_t const ATTACKER_NO_",TEXT(A5,"0"),"_COST = ",TEXT(E5,"0.##f"),";
int const ATTACKER_NO_",TEXT(A5,"0"),"_LEVEL = ",TEXT(A5,"0"),";
float const ATTACKER_NO_",TEXT(A5,"0"),"_SECOND_POWER = ",TEXT(D5,"0.##f"),";
")</f>
        <v xml:space="preserve">
std::string const ATTACKER_NO_3_FILE = "res/attackers/AttackerNo3.png";
float const ATTACKER_NO_3_HEALTH = 250.f;
float const ATTACKER_NO_3_POWER = 25.92f;
float const ATTACKER_NO_3_SPEED = 150.f;
size_t const ATTACKER_NO_3_COST = 250.f;
int const ATTACKER_NO_3_LEVEL = 3;
float const ATTACKER_NO_3_SECOND_POWER = 94.24f;
</v>
      </c>
      <c r="N5" s="11">
        <v>0</v>
      </c>
    </row>
    <row r="6" spans="1:14" x14ac:dyDescent="0.45">
      <c r="A6" s="6">
        <f t="shared" si="0"/>
        <v>4</v>
      </c>
      <c r="B6" s="4">
        <f t="shared" si="1"/>
        <v>1250</v>
      </c>
      <c r="C6" s="4">
        <f t="shared" si="8"/>
        <v>93.311999999999983</v>
      </c>
      <c r="D6" s="4">
        <f t="shared" si="2"/>
        <v>339.27352606994054</v>
      </c>
      <c r="E6" s="4">
        <f t="shared" si="9"/>
        <v>1250</v>
      </c>
      <c r="F6" s="4">
        <v>90</v>
      </c>
      <c r="G6" s="3">
        <f t="shared" si="3"/>
        <v>6</v>
      </c>
      <c r="H6" s="3">
        <f t="shared" si="4"/>
        <v>7500</v>
      </c>
      <c r="I6" s="3">
        <f t="shared" si="5"/>
        <v>279.93599999999992</v>
      </c>
      <c r="J6" s="3">
        <f t="shared" si="6"/>
        <v>13.35</v>
      </c>
      <c r="K6" s="3">
        <f t="shared" si="7"/>
        <v>16687.5</v>
      </c>
      <c r="L6" s="3">
        <f>IFERROR(H5/C6-B6/I5,"")</f>
        <v>0</v>
      </c>
      <c r="M6" s="9" t="str">
        <f>CONCATENATE("
std::string const ATTACKER_NO_",TEXT(A6,"0"),"_FILE = ""res/attackers/AttackerNo",TEXT(A6,"0"),".png"";
float const ATTACKER_NO_",TEXT(A6,"0"),"_HEALTH = ",TEXT(B6,"0.##f"),";
float const ATTACKER_NO_",TEXT(A6,"0"),"_POWER = ",TEXT(C6,"0.##f"),";
float const ATTACKER_NO_",TEXT(A6,"0"),"_SPEED = ",TEXT(F6,"0.##f"),";
size_t const ATTACKER_NO_",TEXT(A6,"0"),"_COST = ",TEXT(E6,"0.##f"),";
int const ATTACKER_NO_",TEXT(A6,"0"),"_LEVEL = ",TEXT(A6,"0"),";
float const ATTACKER_NO_",TEXT(A6,"0"),"_SECOND_POWER = ",TEXT(D6,"0.##f"),";
")</f>
        <v xml:space="preserve">
std::string const ATTACKER_NO_4_FILE = "res/attackers/AttackerNo4.png";
float const ATTACKER_NO_4_HEALTH = 1250.f;
float const ATTACKER_NO_4_POWER = 93.31f;
float const ATTACKER_NO_4_SPEED = 90.f;
size_t const ATTACKER_NO_4_COST = 1250.f;
int const ATTACKER_NO_4_LEVEL = 4;
float const ATTACKER_NO_4_SECOND_POWER = 339.27f;
</v>
      </c>
      <c r="N6" s="11">
        <v>0</v>
      </c>
    </row>
    <row r="7" spans="1:14" x14ac:dyDescent="0.45">
      <c r="A7" s="6">
        <f t="shared" si="0"/>
        <v>5</v>
      </c>
      <c r="B7" s="4">
        <f t="shared" si="1"/>
        <v>6250</v>
      </c>
      <c r="C7" s="4">
        <f t="shared" si="8"/>
        <v>335.92319999999989</v>
      </c>
      <c r="D7" s="4">
        <f t="shared" si="2"/>
        <v>335.92319999999989</v>
      </c>
      <c r="E7" s="4">
        <f t="shared" si="9"/>
        <v>6250</v>
      </c>
      <c r="F7" s="4">
        <v>90</v>
      </c>
      <c r="G7" s="3">
        <f t="shared" si="3"/>
        <v>6</v>
      </c>
      <c r="H7" s="3">
        <f t="shared" si="4"/>
        <v>37500</v>
      </c>
      <c r="I7" s="3">
        <f t="shared" si="5"/>
        <v>1007.7695999999996</v>
      </c>
      <c r="J7" s="3">
        <f t="shared" si="6"/>
        <v>0</v>
      </c>
      <c r="K7" s="3">
        <f t="shared" si="7"/>
        <v>0</v>
      </c>
      <c r="L7" s="3">
        <f t="shared" ref="L7:L8" si="10">IFERROR(H6/C7-B7/I6,"")</f>
        <v>0</v>
      </c>
      <c r="M7" s="9" t="str">
        <f>CONCATENATE("
std::string const ATTACKER_NO_",TEXT(A7,"0"),"_FILE = ""res/attackers/AttackerNo",TEXT(A7,"0"),".png"";
float const ATTACKER_NO_",TEXT(A7,"0"),"_HEALTH = ",TEXT(B7,"0.##f"),";
float const ATTACKER_NO_",TEXT(A7,"0"),"_POWER = ",TEXT(C7,"0.##f"),";
float const ATTACKER_NO_",TEXT(A7,"0"),"_SPEED = ",TEXT(F7,"0.##f"),";
size_t const ATTACKER_NO_",TEXT(A7,"0"),"_COST = ",TEXT(E7,"0.##f"),";
int const ATTACKER_NO_",TEXT(A7,"0"),"_LEVEL = ",TEXT(A7,"0"),";
float const ATTACKER_NO_",TEXT(A7,"0"),"_SECOND_POWER = ",TEXT(D7,"0.##f"),";
")</f>
        <v xml:space="preserve">
std::string const ATTACKER_NO_5_FILE = "res/attackers/AttackerNo5.png";
float const ATTACKER_NO_5_HEALTH = 6250.f;
float const ATTACKER_NO_5_POWER = 335.92f;
float const ATTACKER_NO_5_SPEED = 90.f;
size_t const ATTACKER_NO_5_COST = 6250.f;
int const ATTACKER_NO_5_LEVEL = 5;
float const ATTACKER_NO_5_SECOND_POWER = 335.92f;
</v>
      </c>
      <c r="N7" s="11">
        <v>0</v>
      </c>
    </row>
    <row r="8" spans="1:14" x14ac:dyDescent="0.45">
      <c r="A8" s="6">
        <f t="shared" si="0"/>
        <v>6</v>
      </c>
      <c r="B8" s="4">
        <f t="shared" si="1"/>
        <v>31250</v>
      </c>
      <c r="C8" s="4">
        <f t="shared" si="8"/>
        <v>1209.3235199999995</v>
      </c>
      <c r="D8" s="4">
        <f t="shared" si="2"/>
        <v>1209.3235199999995</v>
      </c>
      <c r="E8" s="4">
        <f t="shared" si="9"/>
        <v>31250</v>
      </c>
      <c r="F8" s="4">
        <v>90</v>
      </c>
      <c r="G8" s="3">
        <f t="shared" si="3"/>
        <v>0</v>
      </c>
      <c r="H8" s="3">
        <f t="shared" si="4"/>
        <v>0</v>
      </c>
      <c r="I8" s="3">
        <f t="shared" si="5"/>
        <v>0</v>
      </c>
      <c r="J8" s="3">
        <f t="shared" si="6"/>
        <v>0</v>
      </c>
      <c r="K8" s="3">
        <f t="shared" si="7"/>
        <v>0</v>
      </c>
      <c r="L8" s="3">
        <f t="shared" si="10"/>
        <v>0</v>
      </c>
      <c r="M8" s="9" t="str">
        <f>CONCATENATE("
std::string const ATTACKER_NO_",TEXT(A8,"0"),"_FILE = ""res/attackers/AttackerNo",TEXT(A8,"0"),".png"";
float const ATTACKER_NO_",TEXT(A8,"0"),"_HEALTH = ",TEXT(B8,"0.##f"),";
float const ATTACKER_NO_",TEXT(A8,"0"),"_POWER = ",TEXT(C8,"0.##f"),";
float const ATTACKER_NO_",TEXT(A8,"0"),"_SPEED = ",TEXT(F8,"0.##f"),";
size_t const ATTACKER_NO_",TEXT(A8,"0"),"_COST = ",TEXT(E8,"0.##f"),";
int const ATTACKER_NO_",TEXT(A8,"0"),"_LEVEL = ",TEXT(A8,"0"),";
float const ATTACKER_NO_",TEXT(A8,"0"),"_SECOND_POWER = ",TEXT(D8,"0.##f"),";
")</f>
        <v xml:space="preserve">
std::string const ATTACKER_NO_6_FILE = "res/attackers/AttackerNo6.png";
float const ATTACKER_NO_6_HEALTH = 31250.f;
float const ATTACKER_NO_6_POWER = 1209.32f;
float const ATTACKER_NO_6_SPEED = 90.f;
size_t const ATTACKER_NO_6_COST = 31250.f;
int const ATTACKER_NO_6_LEVEL = 6;
float const ATTACKER_NO_6_SECOND_POWER = 1209.32f;
</v>
      </c>
      <c r="N8" s="11">
        <v>0</v>
      </c>
    </row>
    <row r="9" spans="1:14" x14ac:dyDescent="0.45">
      <c r="B9" s="4"/>
      <c r="C9" s="4"/>
      <c r="D9" s="4"/>
      <c r="E9" s="4"/>
      <c r="F9" s="4"/>
      <c r="G9" s="3"/>
      <c r="H9" s="3"/>
      <c r="I9" s="3"/>
      <c r="J9" s="3"/>
      <c r="K9" s="3"/>
      <c r="L9" s="3"/>
      <c r="M9" s="9"/>
      <c r="N9" s="11"/>
    </row>
    <row r="10" spans="1:14" x14ac:dyDescent="0.45">
      <c r="B10" s="4"/>
      <c r="C10" s="4"/>
      <c r="D10" s="4"/>
      <c r="E10" s="4"/>
      <c r="F10" s="4"/>
      <c r="G10" s="3"/>
      <c r="H10" s="3"/>
      <c r="I10" s="3"/>
      <c r="J10" s="3"/>
      <c r="K10" s="3"/>
      <c r="L10" s="3"/>
      <c r="M10" s="9"/>
      <c r="N10" s="11"/>
    </row>
  </sheetData>
  <mergeCells count="3">
    <mergeCell ref="F1:H1"/>
    <mergeCell ref="M1:M2"/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Атакующие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Severov</dc:creator>
  <cp:lastModifiedBy>Vladimir Severov</cp:lastModifiedBy>
  <dcterms:created xsi:type="dcterms:W3CDTF">2017-05-22T19:42:10Z</dcterms:created>
  <dcterms:modified xsi:type="dcterms:W3CDTF">2017-06-10T22:39:43Z</dcterms:modified>
</cp:coreProperties>
</file>