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ossier Collectif\COMPTABILITE\nbre entrées semaine\5 Nbre entrées FY 17\synthèse fréquentation\"/>
    </mc:Choice>
  </mc:AlternateContent>
  <bookViews>
    <workbookView xWindow="0" yWindow="0" windowWidth="15600" windowHeight="10995" firstSheet="13" activeTab="20"/>
  </bookViews>
  <sheets>
    <sheet name="AVRIL 15" sheetId="11" r:id="rId1"/>
    <sheet name="MAI 15" sheetId="12" r:id="rId2"/>
    <sheet name="JUIN 15" sheetId="13" r:id="rId3"/>
    <sheet name="JUILLET 15" sheetId="14" r:id="rId4"/>
    <sheet name="AOUT 15" sheetId="15" r:id="rId5"/>
    <sheet name="SEPTEMBRE 15" sheetId="16" r:id="rId6"/>
    <sheet name="OCTOBRE 15" sheetId="17" r:id="rId7"/>
    <sheet name="NOVEMBRE 2015" sheetId="18" r:id="rId8"/>
    <sheet name="DECEMBRE 2015" sheetId="8" r:id="rId9"/>
    <sheet name="Janvier 2016" sheetId="19" r:id="rId10"/>
    <sheet name="février 2016" sheetId="20" r:id="rId11"/>
    <sheet name="mars 16" sheetId="21" r:id="rId12"/>
    <sheet name="Avril 16" sheetId="22" r:id="rId13"/>
    <sheet name="MAI 16" sheetId="23" r:id="rId14"/>
    <sheet name="JUIN 16" sheetId="24" r:id="rId15"/>
    <sheet name="JUILLET 16" sheetId="25" r:id="rId16"/>
    <sheet name="AOUT 16" sheetId="26" r:id="rId17"/>
    <sheet name="SEPTEMBRE 16" sheetId="27" r:id="rId18"/>
    <sheet name="OCTOBRE 16" sheetId="28" r:id="rId19"/>
    <sheet name="NOVEMBRE 16" sheetId="29" r:id="rId20"/>
    <sheet name="DECEMBRE 16" sheetId="30" r:id="rId21"/>
    <sheet name="modele" sheetId="9" r:id="rId22"/>
  </sheets>
  <definedNames>
    <definedName name="_xlnm.Print_Area" localSheetId="4">'AOUT 15'!$A$1:$H$35</definedName>
    <definedName name="_xlnm.Print_Area" localSheetId="12">'Avril 16'!$A$1:$H$35</definedName>
    <definedName name="_xlnm.Print_Area" localSheetId="20">'DECEMBRE 16'!$A$1:$H$36</definedName>
    <definedName name="_xlnm.Print_Area" localSheetId="8">'DECEMBRE 2015'!$A$1:$H$35</definedName>
    <definedName name="_xlnm.Print_Area" localSheetId="10">'février 2016'!$A$1:$H$31</definedName>
    <definedName name="_xlnm.Print_Area" localSheetId="9">'Janvier 2016'!$A$1:$H$34</definedName>
    <definedName name="_xlnm.Print_Area" localSheetId="3">'JUILLET 15'!$A$1:$H$35</definedName>
    <definedName name="_xlnm.Print_Area" localSheetId="15">'JUILLET 16'!$A$1:$H$35</definedName>
    <definedName name="_xlnm.Print_Area" localSheetId="2">'JUIN 15'!$A$1:$H$35</definedName>
    <definedName name="_xlnm.Print_Area" localSheetId="14">'JUIN 16'!$A$1:$H$34</definedName>
    <definedName name="_xlnm.Print_Area" localSheetId="13">'MAI 16'!$A$1:$H$35</definedName>
    <definedName name="_xlnm.Print_Area" localSheetId="11">'mars 16'!$A$1:$H$31</definedName>
    <definedName name="_xlnm.Print_Area" localSheetId="19">'NOVEMBRE 16'!$A$1:$H$35</definedName>
    <definedName name="_xlnm.Print_Area" localSheetId="7">'NOVEMBRE 2015'!$A$1:$H$35</definedName>
    <definedName name="_xlnm.Print_Area" localSheetId="6">'OCTOBRE 15'!$A$1:$H$35</definedName>
    <definedName name="_xlnm.Print_Area" localSheetId="18">'OCTOBRE 16'!$A$1:$H$35</definedName>
    <definedName name="_xlnm.Print_Area" localSheetId="17">'SEPTEMBRE 16'!$A$1:$H$35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0" l="1"/>
  <c r="B7" i="30" l="1"/>
  <c r="B24" i="29" l="1"/>
  <c r="B8" i="29" l="1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5" i="29"/>
  <c r="B26" i="29"/>
  <c r="B28" i="29"/>
  <c r="B31" i="29"/>
  <c r="B7" i="29"/>
  <c r="B24" i="28" l="1"/>
  <c r="B25" i="28"/>
  <c r="B26" i="28"/>
  <c r="B27" i="28"/>
  <c r="B28" i="28"/>
  <c r="B29" i="28"/>
  <c r="B32" i="28"/>
  <c r="B23" i="28"/>
  <c r="E20" i="28" l="1"/>
  <c r="B17" i="28" l="1"/>
  <c r="B8" i="28" l="1"/>
  <c r="B9" i="28"/>
  <c r="B10" i="28"/>
  <c r="B11" i="28"/>
  <c r="B12" i="28"/>
  <c r="B14" i="28"/>
  <c r="B15" i="28"/>
  <c r="B16" i="28"/>
  <c r="B7" i="28" l="1"/>
  <c r="B33" i="27" l="1"/>
  <c r="H33" i="27"/>
  <c r="F33" i="27"/>
  <c r="D33" i="27"/>
  <c r="B32" i="27"/>
  <c r="C32" i="27" s="1"/>
  <c r="G32" i="27"/>
  <c r="E32" i="27" l="1"/>
  <c r="B10" i="27"/>
  <c r="B13" i="27"/>
  <c r="B16" i="27"/>
  <c r="B17" i="27"/>
  <c r="B18" i="27"/>
  <c r="B19" i="27"/>
  <c r="B21" i="27"/>
  <c r="B22" i="27"/>
  <c r="B23" i="27"/>
  <c r="B24" i="27"/>
  <c r="B26" i="27"/>
  <c r="B27" i="27"/>
  <c r="B28" i="27"/>
  <c r="B29" i="27"/>
  <c r="B30" i="27"/>
  <c r="B31" i="27"/>
  <c r="B9" i="27"/>
  <c r="B8" i="27" l="1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8" i="27" l="1"/>
  <c r="B7" i="27"/>
  <c r="G32" i="26" l="1"/>
  <c r="E32" i="26"/>
  <c r="C32" i="26"/>
  <c r="B32" i="26" l="1"/>
  <c r="H33" i="26"/>
  <c r="D33" i="26"/>
  <c r="F33" i="26"/>
  <c r="B33" i="26"/>
  <c r="G34" i="30" l="1"/>
  <c r="G30" i="30"/>
  <c r="G31" i="30"/>
  <c r="E34" i="30"/>
  <c r="E30" i="30"/>
  <c r="E31" i="30"/>
  <c r="C34" i="30"/>
  <c r="C30" i="30"/>
  <c r="C31" i="30"/>
  <c r="H36" i="30"/>
  <c r="D36" i="30"/>
  <c r="B36" i="30"/>
  <c r="G35" i="30"/>
  <c r="E35" i="30"/>
  <c r="C35" i="30"/>
  <c r="G33" i="30"/>
  <c r="E33" i="30"/>
  <c r="C33" i="30"/>
  <c r="G32" i="30"/>
  <c r="E32" i="30"/>
  <c r="C32" i="30"/>
  <c r="G29" i="30"/>
  <c r="E29" i="30"/>
  <c r="C29" i="30"/>
  <c r="G28" i="30"/>
  <c r="E28" i="30"/>
  <c r="C28" i="30"/>
  <c r="G27" i="30"/>
  <c r="E27" i="30"/>
  <c r="C27" i="30"/>
  <c r="G26" i="30"/>
  <c r="E26" i="30"/>
  <c r="C26" i="30"/>
  <c r="G25" i="30"/>
  <c r="E25" i="30"/>
  <c r="C25" i="30"/>
  <c r="G24" i="30"/>
  <c r="E24" i="30"/>
  <c r="C24" i="30"/>
  <c r="G23" i="30"/>
  <c r="E23" i="30"/>
  <c r="C23" i="30"/>
  <c r="G22" i="30"/>
  <c r="E22" i="30"/>
  <c r="C22" i="30"/>
  <c r="G21" i="30"/>
  <c r="E21" i="30"/>
  <c r="C21" i="30"/>
  <c r="G20" i="30"/>
  <c r="E20" i="30"/>
  <c r="C20" i="30"/>
  <c r="G19" i="30"/>
  <c r="E19" i="30"/>
  <c r="C19" i="30"/>
  <c r="G18" i="30"/>
  <c r="E18" i="30"/>
  <c r="C18" i="30"/>
  <c r="G17" i="30"/>
  <c r="E17" i="30"/>
  <c r="C17" i="30"/>
  <c r="G15" i="30"/>
  <c r="E15" i="30"/>
  <c r="C15" i="30"/>
  <c r="G14" i="30"/>
  <c r="E14" i="30"/>
  <c r="C14" i="30"/>
  <c r="G13" i="30"/>
  <c r="E13" i="30"/>
  <c r="C13" i="30"/>
  <c r="G12" i="30"/>
  <c r="E12" i="30"/>
  <c r="C12" i="30"/>
  <c r="G11" i="30"/>
  <c r="E11" i="30"/>
  <c r="C11" i="30"/>
  <c r="G10" i="30"/>
  <c r="E10" i="30"/>
  <c r="C10" i="30"/>
  <c r="G9" i="30"/>
  <c r="E9" i="30"/>
  <c r="C9" i="30"/>
  <c r="G8" i="30"/>
  <c r="E8" i="30"/>
  <c r="C8" i="30"/>
  <c r="G7" i="30"/>
  <c r="E7" i="30"/>
  <c r="C7" i="30"/>
  <c r="H32" i="29"/>
  <c r="D32" i="29"/>
  <c r="B32" i="29"/>
  <c r="G31" i="29"/>
  <c r="E31" i="29"/>
  <c r="C31" i="29"/>
  <c r="G30" i="29"/>
  <c r="E30" i="29"/>
  <c r="C30" i="29"/>
  <c r="G29" i="29"/>
  <c r="E29" i="29"/>
  <c r="C29" i="29"/>
  <c r="G28" i="29"/>
  <c r="E28" i="29"/>
  <c r="C28" i="29"/>
  <c r="G27" i="29"/>
  <c r="E27" i="29"/>
  <c r="C27" i="29"/>
  <c r="G26" i="29"/>
  <c r="E26" i="29"/>
  <c r="C26" i="29"/>
  <c r="G25" i="29"/>
  <c r="E25" i="29"/>
  <c r="C25" i="29"/>
  <c r="G24" i="29"/>
  <c r="E24" i="29"/>
  <c r="C24" i="29"/>
  <c r="G23" i="29"/>
  <c r="E23" i="29"/>
  <c r="C23" i="29"/>
  <c r="G22" i="29"/>
  <c r="E22" i="29"/>
  <c r="C22" i="29"/>
  <c r="G21" i="29"/>
  <c r="E21" i="29"/>
  <c r="C21" i="29"/>
  <c r="G20" i="29"/>
  <c r="E20" i="29"/>
  <c r="C20" i="29"/>
  <c r="G19" i="29"/>
  <c r="E19" i="29"/>
  <c r="C19" i="29"/>
  <c r="G18" i="29"/>
  <c r="E18" i="29"/>
  <c r="C18" i="29"/>
  <c r="G17" i="29"/>
  <c r="E17" i="29"/>
  <c r="C17" i="29"/>
  <c r="G16" i="29"/>
  <c r="E16" i="29"/>
  <c r="C16" i="29"/>
  <c r="G15" i="29"/>
  <c r="E15" i="29"/>
  <c r="C15" i="29"/>
  <c r="G14" i="29"/>
  <c r="E14" i="29"/>
  <c r="C14" i="29"/>
  <c r="G13" i="29"/>
  <c r="E13" i="29"/>
  <c r="C13" i="29"/>
  <c r="G12" i="29"/>
  <c r="E12" i="29"/>
  <c r="C12" i="29"/>
  <c r="G11" i="29"/>
  <c r="E11" i="29"/>
  <c r="C11" i="29"/>
  <c r="G10" i="29"/>
  <c r="E10" i="29"/>
  <c r="C10" i="29"/>
  <c r="G9" i="29"/>
  <c r="E9" i="29"/>
  <c r="C9" i="29"/>
  <c r="G8" i="29"/>
  <c r="E8" i="29"/>
  <c r="C8" i="29"/>
  <c r="G7" i="29"/>
  <c r="E7" i="29"/>
  <c r="C7" i="29"/>
  <c r="G31" i="28"/>
  <c r="E31" i="28"/>
  <c r="C31" i="28"/>
  <c r="H33" i="28"/>
  <c r="D33" i="28"/>
  <c r="B33" i="28"/>
  <c r="G32" i="28"/>
  <c r="E32" i="28"/>
  <c r="C32" i="28"/>
  <c r="G30" i="28"/>
  <c r="E30" i="28"/>
  <c r="C30" i="28"/>
  <c r="G29" i="28"/>
  <c r="E29" i="28"/>
  <c r="C29" i="28"/>
  <c r="G28" i="28"/>
  <c r="E28" i="28"/>
  <c r="C28" i="28"/>
  <c r="G27" i="28"/>
  <c r="E27" i="28"/>
  <c r="C27" i="28"/>
  <c r="G26" i="28"/>
  <c r="E26" i="28"/>
  <c r="C26" i="28"/>
  <c r="G25" i="28"/>
  <c r="E25" i="28"/>
  <c r="C25" i="28"/>
  <c r="G24" i="28"/>
  <c r="E24" i="28"/>
  <c r="C24" i="28"/>
  <c r="G23" i="28"/>
  <c r="E23" i="28"/>
  <c r="C23" i="28"/>
  <c r="G22" i="28"/>
  <c r="E22" i="28"/>
  <c r="C22" i="28"/>
  <c r="G21" i="28"/>
  <c r="E21" i="28"/>
  <c r="C21" i="28"/>
  <c r="G20" i="28"/>
  <c r="C20" i="28"/>
  <c r="G19" i="28"/>
  <c r="E19" i="28"/>
  <c r="C19" i="28"/>
  <c r="G18" i="28"/>
  <c r="E18" i="28"/>
  <c r="C18" i="28"/>
  <c r="G17" i="28"/>
  <c r="E17" i="28"/>
  <c r="C17" i="28"/>
  <c r="G16" i="28"/>
  <c r="E16" i="28"/>
  <c r="C16" i="28"/>
  <c r="G15" i="28"/>
  <c r="E15" i="28"/>
  <c r="C15" i="28"/>
  <c r="G14" i="28"/>
  <c r="E14" i="28"/>
  <c r="C14" i="28"/>
  <c r="G13" i="28"/>
  <c r="E13" i="28"/>
  <c r="C13" i="28"/>
  <c r="G12" i="28"/>
  <c r="E12" i="28"/>
  <c r="C12" i="28"/>
  <c r="G11" i="28"/>
  <c r="E11" i="28"/>
  <c r="C11" i="28"/>
  <c r="G10" i="28"/>
  <c r="E10" i="28"/>
  <c r="C10" i="28"/>
  <c r="G9" i="28"/>
  <c r="E9" i="28"/>
  <c r="C9" i="28"/>
  <c r="G8" i="28"/>
  <c r="E8" i="28"/>
  <c r="C8" i="28"/>
  <c r="G7" i="28"/>
  <c r="E7" i="28"/>
  <c r="C7" i="28"/>
  <c r="G31" i="27" l="1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C7" i="27"/>
  <c r="B16" i="26" l="1"/>
  <c r="B17" i="26"/>
  <c r="B18" i="26"/>
  <c r="B20" i="26"/>
  <c r="B24" i="26"/>
  <c r="B26" i="26"/>
  <c r="B29" i="26"/>
  <c r="B30" i="26"/>
  <c r="B15" i="26"/>
  <c r="B12" i="26" l="1"/>
  <c r="G8" i="26" l="1"/>
  <c r="G9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E8" i="26"/>
  <c r="E9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C8" i="26"/>
  <c r="C9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B10" i="26" l="1"/>
  <c r="B11" i="26"/>
  <c r="B8" i="26"/>
  <c r="B9" i="26"/>
  <c r="C11" i="26" l="1"/>
  <c r="E11" i="26"/>
  <c r="G11" i="26"/>
  <c r="G10" i="26"/>
  <c r="E10" i="26"/>
  <c r="C10" i="26"/>
  <c r="D32" i="25"/>
  <c r="H32" i="25"/>
  <c r="F32" i="25"/>
  <c r="B17" i="25" l="1"/>
  <c r="B16" i="25" l="1"/>
  <c r="B14" i="25" l="1"/>
  <c r="B15" i="25"/>
  <c r="B18" i="25"/>
  <c r="B19" i="25"/>
  <c r="B20" i="25"/>
  <c r="B21" i="25"/>
  <c r="B22" i="25"/>
  <c r="B23" i="25"/>
  <c r="B24" i="25"/>
  <c r="B25" i="25"/>
  <c r="B27" i="25"/>
  <c r="B28" i="25"/>
  <c r="B29" i="25"/>
  <c r="B30" i="25"/>
  <c r="B31" i="25"/>
  <c r="B13" i="25"/>
  <c r="B32" i="25" l="1"/>
  <c r="B11" i="25"/>
  <c r="H33" i="24" l="1"/>
  <c r="B32" i="24"/>
  <c r="B33" i="24"/>
  <c r="C32" i="24"/>
  <c r="E32" i="24"/>
  <c r="G32" i="24"/>
  <c r="D33" i="24"/>
  <c r="G7" i="26" l="1"/>
  <c r="E7" i="26"/>
  <c r="C7" i="26"/>
  <c r="G31" i="25"/>
  <c r="E31" i="25"/>
  <c r="C31" i="25"/>
  <c r="G30" i="25"/>
  <c r="E30" i="25"/>
  <c r="C30" i="25"/>
  <c r="G29" i="25"/>
  <c r="E29" i="25"/>
  <c r="C29" i="25"/>
  <c r="G28" i="25"/>
  <c r="E28" i="25"/>
  <c r="C28" i="25"/>
  <c r="G27" i="25"/>
  <c r="E27" i="25"/>
  <c r="C27" i="25"/>
  <c r="G26" i="25"/>
  <c r="E26" i="25"/>
  <c r="C26" i="25"/>
  <c r="G25" i="25"/>
  <c r="E25" i="25"/>
  <c r="C25" i="25"/>
  <c r="G24" i="25"/>
  <c r="E24" i="25"/>
  <c r="C24" i="25"/>
  <c r="G23" i="25"/>
  <c r="E23" i="25"/>
  <c r="C23" i="25"/>
  <c r="G22" i="25"/>
  <c r="E22" i="25"/>
  <c r="C22" i="25"/>
  <c r="G21" i="25"/>
  <c r="E21" i="25"/>
  <c r="C21" i="25"/>
  <c r="G20" i="25"/>
  <c r="E20" i="25"/>
  <c r="C20" i="25"/>
  <c r="G19" i="25"/>
  <c r="E19" i="25"/>
  <c r="C19" i="25"/>
  <c r="G18" i="25"/>
  <c r="E18" i="25"/>
  <c r="C18" i="25"/>
  <c r="G17" i="25"/>
  <c r="E17" i="25"/>
  <c r="C17" i="25"/>
  <c r="G16" i="25"/>
  <c r="E16" i="25"/>
  <c r="C16" i="25"/>
  <c r="G15" i="25"/>
  <c r="E15" i="25"/>
  <c r="C15" i="25"/>
  <c r="G14" i="25"/>
  <c r="E14" i="25"/>
  <c r="C14" i="25"/>
  <c r="G13" i="25"/>
  <c r="E13" i="25"/>
  <c r="C13" i="25"/>
  <c r="G12" i="25"/>
  <c r="E12" i="25"/>
  <c r="C12" i="25"/>
  <c r="G11" i="25"/>
  <c r="E11" i="25"/>
  <c r="C11" i="25"/>
  <c r="G10" i="25"/>
  <c r="E10" i="25"/>
  <c r="C10" i="25"/>
  <c r="G9" i="25"/>
  <c r="E9" i="25"/>
  <c r="C9" i="25"/>
  <c r="G8" i="25"/>
  <c r="E8" i="25"/>
  <c r="C8" i="25"/>
  <c r="G7" i="25"/>
  <c r="E7" i="25"/>
  <c r="C7" i="25"/>
  <c r="B8" i="24" l="1"/>
  <c r="B10" i="24"/>
  <c r="B11" i="24"/>
  <c r="B13" i="24"/>
  <c r="B14" i="24"/>
  <c r="B16" i="24"/>
  <c r="B17" i="24"/>
  <c r="B19" i="24"/>
  <c r="B20" i="24"/>
  <c r="B21" i="24"/>
  <c r="B22" i="24"/>
  <c r="B25" i="24"/>
  <c r="B26" i="24"/>
  <c r="B27" i="24"/>
  <c r="B28" i="24"/>
  <c r="B29" i="24"/>
  <c r="B31" i="24"/>
  <c r="B7" i="24"/>
  <c r="G31" i="24" l="1"/>
  <c r="E31" i="24"/>
  <c r="C31" i="24"/>
  <c r="G30" i="24"/>
  <c r="E30" i="24"/>
  <c r="C30" i="24"/>
  <c r="G29" i="24"/>
  <c r="E29" i="24"/>
  <c r="C29" i="24"/>
  <c r="G28" i="24"/>
  <c r="E28" i="24"/>
  <c r="C28" i="24"/>
  <c r="G27" i="24"/>
  <c r="E27" i="24"/>
  <c r="C27" i="24"/>
  <c r="G26" i="24"/>
  <c r="E26" i="24"/>
  <c r="C26" i="24"/>
  <c r="G25" i="24"/>
  <c r="E25" i="24"/>
  <c r="C25" i="24"/>
  <c r="G24" i="24"/>
  <c r="E24" i="24"/>
  <c r="C24" i="24"/>
  <c r="G23" i="24"/>
  <c r="E23" i="24"/>
  <c r="C23" i="24"/>
  <c r="G22" i="24"/>
  <c r="E22" i="24"/>
  <c r="C22" i="24"/>
  <c r="G21" i="24"/>
  <c r="E21" i="24"/>
  <c r="C21" i="24"/>
  <c r="G20" i="24"/>
  <c r="E20" i="24"/>
  <c r="C20" i="24"/>
  <c r="G19" i="24"/>
  <c r="E19" i="24"/>
  <c r="C19" i="24"/>
  <c r="G18" i="24"/>
  <c r="E18" i="24"/>
  <c r="C18" i="24"/>
  <c r="G17" i="24"/>
  <c r="E17" i="24"/>
  <c r="C17" i="24"/>
  <c r="G16" i="24"/>
  <c r="E16" i="24"/>
  <c r="C16" i="24"/>
  <c r="G15" i="24"/>
  <c r="E15" i="24"/>
  <c r="C15" i="24"/>
  <c r="G14" i="24"/>
  <c r="E14" i="24"/>
  <c r="C14" i="24"/>
  <c r="G13" i="24"/>
  <c r="E13" i="24"/>
  <c r="C13" i="24"/>
  <c r="G12" i="24"/>
  <c r="E12" i="24"/>
  <c r="C12" i="24"/>
  <c r="G11" i="24"/>
  <c r="E11" i="24"/>
  <c r="C11" i="24"/>
  <c r="G10" i="24"/>
  <c r="E10" i="24"/>
  <c r="C10" i="24"/>
  <c r="G9" i="24"/>
  <c r="E9" i="24"/>
  <c r="C9" i="24"/>
  <c r="G8" i="24"/>
  <c r="E8" i="24"/>
  <c r="C8" i="24"/>
  <c r="G7" i="24"/>
  <c r="E7" i="24"/>
  <c r="C7" i="24"/>
  <c r="B8" i="23" l="1"/>
  <c r="B9" i="23"/>
  <c r="B10" i="23"/>
  <c r="B13" i="23"/>
  <c r="B15" i="23"/>
  <c r="B16" i="23"/>
  <c r="B18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7" i="23"/>
  <c r="G31" i="23" l="1"/>
  <c r="E31" i="23"/>
  <c r="C31" i="23"/>
  <c r="H33" i="23"/>
  <c r="D33" i="23"/>
  <c r="B33" i="23"/>
  <c r="G32" i="23"/>
  <c r="E32" i="23"/>
  <c r="C32" i="23"/>
  <c r="G30" i="23"/>
  <c r="E30" i="23"/>
  <c r="C30" i="23"/>
  <c r="G29" i="23"/>
  <c r="E29" i="23"/>
  <c r="C29" i="23"/>
  <c r="G28" i="23"/>
  <c r="E28" i="23"/>
  <c r="C28" i="23"/>
  <c r="G27" i="23"/>
  <c r="E27" i="23"/>
  <c r="C27" i="23"/>
  <c r="G26" i="23"/>
  <c r="E26" i="23"/>
  <c r="C26" i="23"/>
  <c r="G25" i="23"/>
  <c r="E25" i="23"/>
  <c r="C25" i="23"/>
  <c r="G24" i="23"/>
  <c r="E24" i="23"/>
  <c r="C24" i="23"/>
  <c r="G23" i="23"/>
  <c r="E23" i="23"/>
  <c r="C23" i="23"/>
  <c r="G22" i="23"/>
  <c r="E22" i="23"/>
  <c r="C22" i="23"/>
  <c r="G21" i="23"/>
  <c r="E21" i="23"/>
  <c r="C21" i="23"/>
  <c r="G20" i="23"/>
  <c r="E20" i="23"/>
  <c r="C20" i="23"/>
  <c r="G19" i="23"/>
  <c r="E19" i="23"/>
  <c r="C19" i="23"/>
  <c r="G18" i="23"/>
  <c r="E18" i="23"/>
  <c r="C18" i="23"/>
  <c r="G17" i="23"/>
  <c r="E17" i="23"/>
  <c r="C17" i="23"/>
  <c r="G16" i="23"/>
  <c r="E16" i="23"/>
  <c r="C16" i="23"/>
  <c r="G15" i="23"/>
  <c r="E15" i="23"/>
  <c r="C15" i="23"/>
  <c r="G14" i="23"/>
  <c r="E14" i="23"/>
  <c r="C14" i="23"/>
  <c r="G13" i="23"/>
  <c r="E13" i="23"/>
  <c r="C13" i="23"/>
  <c r="G12" i="23"/>
  <c r="E12" i="23"/>
  <c r="C12" i="23"/>
  <c r="G11" i="23"/>
  <c r="E11" i="23"/>
  <c r="C11" i="23"/>
  <c r="G10" i="23"/>
  <c r="E10" i="23"/>
  <c r="C10" i="23"/>
  <c r="G9" i="23"/>
  <c r="E9" i="23"/>
  <c r="C9" i="23"/>
  <c r="G8" i="23"/>
  <c r="E8" i="23"/>
  <c r="C8" i="23"/>
  <c r="G7" i="23"/>
  <c r="E7" i="23"/>
  <c r="C7" i="23"/>
  <c r="B8" i="22" l="1"/>
  <c r="B11" i="22"/>
  <c r="B12" i="22"/>
  <c r="B14" i="22"/>
  <c r="B15" i="22"/>
  <c r="B17" i="22"/>
  <c r="B18" i="22"/>
  <c r="B20" i="22"/>
  <c r="B21" i="22"/>
  <c r="B22" i="22"/>
  <c r="B23" i="22"/>
  <c r="B24" i="22"/>
  <c r="B26" i="22"/>
  <c r="B27" i="22"/>
  <c r="B28" i="22"/>
  <c r="B29" i="22"/>
  <c r="B30" i="22"/>
  <c r="B31" i="22"/>
  <c r="B32" i="22"/>
  <c r="B7" i="22"/>
  <c r="H32" i="9" l="1"/>
  <c r="D32" i="9"/>
  <c r="B32" i="9"/>
  <c r="H33" i="22"/>
  <c r="F33" i="22"/>
  <c r="D33" i="22"/>
  <c r="B33" i="22"/>
  <c r="G32" i="22"/>
  <c r="E32" i="22"/>
  <c r="C32" i="22"/>
  <c r="G31" i="22"/>
  <c r="E31" i="22"/>
  <c r="C31" i="22"/>
  <c r="G30" i="22"/>
  <c r="E30" i="22"/>
  <c r="C30" i="22"/>
  <c r="G29" i="22"/>
  <c r="E29" i="22"/>
  <c r="C29" i="22"/>
  <c r="G28" i="22"/>
  <c r="E28" i="22"/>
  <c r="C28" i="22"/>
  <c r="G27" i="22"/>
  <c r="E27" i="22"/>
  <c r="C27" i="22"/>
  <c r="G26" i="22"/>
  <c r="E26" i="22"/>
  <c r="C26" i="22"/>
  <c r="G25" i="22"/>
  <c r="E25" i="22"/>
  <c r="C25" i="22"/>
  <c r="G24" i="22"/>
  <c r="E24" i="22"/>
  <c r="C24" i="22"/>
  <c r="G23" i="22"/>
  <c r="E23" i="22"/>
  <c r="C23" i="22"/>
  <c r="G22" i="22"/>
  <c r="E22" i="22"/>
  <c r="C22" i="22"/>
  <c r="G21" i="22"/>
  <c r="E21" i="22"/>
  <c r="C21" i="22"/>
  <c r="G20" i="22"/>
  <c r="E20" i="22"/>
  <c r="C20" i="22"/>
  <c r="G19" i="22"/>
  <c r="E19" i="22"/>
  <c r="C19" i="22"/>
  <c r="G18" i="22"/>
  <c r="E18" i="22"/>
  <c r="C18" i="22"/>
  <c r="G17" i="22"/>
  <c r="E17" i="22"/>
  <c r="C17" i="22"/>
  <c r="G16" i="22"/>
  <c r="E16" i="22"/>
  <c r="C16" i="22"/>
  <c r="G15" i="22"/>
  <c r="E15" i="22"/>
  <c r="C15" i="22"/>
  <c r="G14" i="22"/>
  <c r="E14" i="22"/>
  <c r="C14" i="22"/>
  <c r="G13" i="22"/>
  <c r="E13" i="22"/>
  <c r="C13" i="22"/>
  <c r="G12" i="22"/>
  <c r="E12" i="22"/>
  <c r="C12" i="22"/>
  <c r="G11" i="22"/>
  <c r="E11" i="22"/>
  <c r="C11" i="22"/>
  <c r="G10" i="22"/>
  <c r="E10" i="22"/>
  <c r="C10" i="22"/>
  <c r="G9" i="22"/>
  <c r="E9" i="22"/>
  <c r="C9" i="22"/>
  <c r="G8" i="22"/>
  <c r="E8" i="22"/>
  <c r="C8" i="22"/>
  <c r="G7" i="22"/>
  <c r="E7" i="22"/>
  <c r="C7" i="22"/>
  <c r="B33" i="21" l="1"/>
  <c r="B31" i="21"/>
  <c r="B32" i="21"/>
  <c r="B12" i="21"/>
  <c r="B14" i="21"/>
  <c r="B15" i="21"/>
  <c r="B16" i="21"/>
  <c r="B17" i="21"/>
  <c r="B18" i="21"/>
  <c r="B20" i="21"/>
  <c r="B21" i="21"/>
  <c r="B24" i="21"/>
  <c r="B26" i="21"/>
  <c r="B27" i="21"/>
  <c r="B9" i="21"/>
  <c r="B8" i="21"/>
  <c r="B34" i="21" l="1"/>
  <c r="G34" i="21" s="1"/>
  <c r="G33" i="21"/>
  <c r="E33" i="21"/>
  <c r="C33" i="21"/>
  <c r="G31" i="21"/>
  <c r="G30" i="21"/>
  <c r="G29" i="21"/>
  <c r="E29" i="21"/>
  <c r="C29" i="21"/>
  <c r="G28" i="21"/>
  <c r="E28" i="21"/>
  <c r="G27" i="21"/>
  <c r="E27" i="21"/>
  <c r="G26" i="21"/>
  <c r="E26" i="21"/>
  <c r="G25" i="21"/>
  <c r="E25" i="21"/>
  <c r="G24" i="21"/>
  <c r="E24" i="21"/>
  <c r="C24" i="21"/>
  <c r="G23" i="21"/>
  <c r="E23" i="21"/>
  <c r="C23" i="21"/>
  <c r="G22" i="21"/>
  <c r="E22" i="21"/>
  <c r="C22" i="21"/>
  <c r="G21" i="21"/>
  <c r="E21" i="21"/>
  <c r="C21" i="21"/>
  <c r="G20" i="21"/>
  <c r="E20" i="21"/>
  <c r="C20" i="21"/>
  <c r="G19" i="21"/>
  <c r="E19" i="21"/>
  <c r="C19" i="21"/>
  <c r="G18" i="21"/>
  <c r="E18" i="21"/>
  <c r="C18" i="21"/>
  <c r="G17" i="21"/>
  <c r="E17" i="21"/>
  <c r="C17" i="21"/>
  <c r="G16" i="21"/>
  <c r="E16" i="21"/>
  <c r="C16" i="21"/>
  <c r="G15" i="21"/>
  <c r="E15" i="21"/>
  <c r="C15" i="21"/>
  <c r="G14" i="21"/>
  <c r="E14" i="21"/>
  <c r="C14" i="21"/>
  <c r="G13" i="21"/>
  <c r="E13" i="21"/>
  <c r="C13" i="21"/>
  <c r="G12" i="21"/>
  <c r="E12" i="21"/>
  <c r="C12" i="21"/>
  <c r="G11" i="21"/>
  <c r="E11" i="21"/>
  <c r="C11" i="21"/>
  <c r="G10" i="21"/>
  <c r="G9" i="21"/>
  <c r="G8" i="21"/>
  <c r="E8" i="21"/>
  <c r="C8" i="21"/>
  <c r="G7" i="21"/>
  <c r="E7" i="21"/>
  <c r="E34" i="21" l="1"/>
  <c r="C34" i="21"/>
  <c r="C10" i="21"/>
  <c r="C30" i="21"/>
  <c r="C7" i="21"/>
  <c r="E9" i="21"/>
  <c r="C25" i="21"/>
  <c r="C26" i="21"/>
  <c r="C27" i="21"/>
  <c r="C28" i="21"/>
  <c r="E30" i="21"/>
  <c r="E31" i="21"/>
  <c r="C9" i="21"/>
  <c r="C31" i="21"/>
  <c r="E10" i="21"/>
  <c r="E8" i="20"/>
  <c r="B9" i="20"/>
  <c r="G9" i="20" s="1"/>
  <c r="B10" i="20"/>
  <c r="G10" i="20" s="1"/>
  <c r="C11" i="20"/>
  <c r="B12" i="20"/>
  <c r="E12" i="20" s="1"/>
  <c r="B13" i="20"/>
  <c r="C13" i="20" s="1"/>
  <c r="B15" i="20"/>
  <c r="C15" i="20" s="1"/>
  <c r="B16" i="20"/>
  <c r="C16" i="20" s="1"/>
  <c r="B17" i="20"/>
  <c r="C17" i="20" s="1"/>
  <c r="B18" i="20"/>
  <c r="C18" i="20" s="1"/>
  <c r="B19" i="20"/>
  <c r="C19" i="20" s="1"/>
  <c r="B20" i="20"/>
  <c r="C20" i="20" s="1"/>
  <c r="B21" i="20"/>
  <c r="C21" i="20" s="1"/>
  <c r="B22" i="20"/>
  <c r="C22" i="20" s="1"/>
  <c r="B23" i="20"/>
  <c r="C23" i="20" s="1"/>
  <c r="G24" i="20"/>
  <c r="B25" i="20"/>
  <c r="E25" i="20" s="1"/>
  <c r="B26" i="20"/>
  <c r="G26" i="20" s="1"/>
  <c r="B27" i="20"/>
  <c r="C27" i="20" s="1"/>
  <c r="B28" i="20"/>
  <c r="C28" i="20" s="1"/>
  <c r="C29" i="20"/>
  <c r="B30" i="20"/>
  <c r="C30" i="20" s="1"/>
  <c r="B31" i="20"/>
  <c r="E31" i="20" s="1"/>
  <c r="B7" i="20"/>
  <c r="C7" i="20" s="1"/>
  <c r="C14" i="20"/>
  <c r="E11" i="20"/>
  <c r="G8" i="20"/>
  <c r="C8" i="20"/>
  <c r="C24" i="20" l="1"/>
  <c r="E22" i="20"/>
  <c r="G21" i="20"/>
  <c r="E21" i="20"/>
  <c r="E20" i="20"/>
  <c r="G25" i="20"/>
  <c r="C26" i="20"/>
  <c r="C12" i="20"/>
  <c r="G12" i="20"/>
  <c r="C10" i="20"/>
  <c r="E9" i="20"/>
  <c r="E7" i="20"/>
  <c r="G11" i="20"/>
  <c r="E19" i="20"/>
  <c r="E23" i="20"/>
  <c r="E10" i="20"/>
  <c r="G19" i="20"/>
  <c r="G22" i="20"/>
  <c r="E26" i="20"/>
  <c r="G31" i="20"/>
  <c r="C9" i="20"/>
  <c r="C25" i="20"/>
  <c r="G20" i="20"/>
  <c r="E24" i="20"/>
  <c r="G23" i="20"/>
  <c r="C31" i="20"/>
  <c r="G7" i="20"/>
  <c r="E13" i="20"/>
  <c r="E14" i="20"/>
  <c r="E15" i="20"/>
  <c r="E16" i="20"/>
  <c r="E17" i="20"/>
  <c r="E18" i="20"/>
  <c r="E27" i="20"/>
  <c r="E28" i="20"/>
  <c r="E29" i="20"/>
  <c r="E30" i="20"/>
  <c r="G13" i="20"/>
  <c r="G14" i="20"/>
  <c r="G15" i="20"/>
  <c r="G16" i="20"/>
  <c r="G17" i="20"/>
  <c r="G18" i="20"/>
  <c r="G27" i="20"/>
  <c r="G28" i="20"/>
  <c r="G29" i="20"/>
  <c r="G30" i="20"/>
  <c r="G9" i="8"/>
  <c r="E9" i="8"/>
  <c r="C9" i="8"/>
  <c r="B8" i="19" l="1"/>
  <c r="C8" i="19" s="1"/>
  <c r="B9" i="19"/>
  <c r="E9" i="19" s="1"/>
  <c r="B10" i="19"/>
  <c r="G10" i="19" s="1"/>
  <c r="B11" i="19"/>
  <c r="C11" i="19" s="1"/>
  <c r="C12" i="19"/>
  <c r="B13" i="19"/>
  <c r="E13" i="19" s="1"/>
  <c r="B14" i="19"/>
  <c r="G14" i="19" s="1"/>
  <c r="B15" i="19"/>
  <c r="E15" i="19" s="1"/>
  <c r="B16" i="19"/>
  <c r="C16" i="19" s="1"/>
  <c r="B17" i="19"/>
  <c r="E17" i="19" s="1"/>
  <c r="B18" i="19"/>
  <c r="G18" i="19" s="1"/>
  <c r="G19" i="19"/>
  <c r="C20" i="19"/>
  <c r="B21" i="19"/>
  <c r="C21" i="19" s="1"/>
  <c r="B22" i="19"/>
  <c r="G22" i="19" s="1"/>
  <c r="B23" i="19"/>
  <c r="E23" i="19" s="1"/>
  <c r="B24" i="19"/>
  <c r="C24" i="19" s="1"/>
  <c r="E25" i="19"/>
  <c r="G26" i="19"/>
  <c r="B27" i="19"/>
  <c r="C27" i="19" s="1"/>
  <c r="B28" i="19"/>
  <c r="C28" i="19" s="1"/>
  <c r="B29" i="19"/>
  <c r="E29" i="19" s="1"/>
  <c r="B30" i="19"/>
  <c r="E30" i="19" s="1"/>
  <c r="E31" i="19"/>
  <c r="B32" i="19"/>
  <c r="G32" i="19" s="1"/>
  <c r="B7" i="19"/>
  <c r="G7" i="19" s="1"/>
  <c r="H33" i="19"/>
  <c r="F33" i="19"/>
  <c r="D33" i="19"/>
  <c r="G21" i="19"/>
  <c r="H35" i="8"/>
  <c r="F35" i="8"/>
  <c r="D35" i="8"/>
  <c r="B8" i="8"/>
  <c r="E8" i="8" s="1"/>
  <c r="B10" i="8"/>
  <c r="E10" i="8" s="1"/>
  <c r="B11" i="8"/>
  <c r="G11" i="8" s="1"/>
  <c r="B12" i="8"/>
  <c r="E12" i="8" s="1"/>
  <c r="G13" i="8"/>
  <c r="B14" i="8"/>
  <c r="B15" i="8"/>
  <c r="G15" i="8" s="1"/>
  <c r="E16" i="8"/>
  <c r="B17" i="8"/>
  <c r="G17" i="8" s="1"/>
  <c r="B18" i="8"/>
  <c r="G18" i="8" s="1"/>
  <c r="B19" i="8"/>
  <c r="G19" i="8" s="1"/>
  <c r="E20" i="8"/>
  <c r="B21" i="8"/>
  <c r="G21" i="8" s="1"/>
  <c r="B22" i="8"/>
  <c r="G22" i="8" s="1"/>
  <c r="B23" i="8"/>
  <c r="G23" i="8" s="1"/>
  <c r="B24" i="8"/>
  <c r="E24" i="8" s="1"/>
  <c r="G25" i="8"/>
  <c r="B26" i="8"/>
  <c r="G26" i="8" s="1"/>
  <c r="G27" i="8"/>
  <c r="B28" i="8"/>
  <c r="E28" i="8" s="1"/>
  <c r="G29" i="8"/>
  <c r="G30" i="8"/>
  <c r="B31" i="8"/>
  <c r="G31" i="8" s="1"/>
  <c r="B32" i="8"/>
  <c r="C32" i="8" s="1"/>
  <c r="B33" i="8"/>
  <c r="G33" i="8" s="1"/>
  <c r="B34" i="8"/>
  <c r="G34" i="8" s="1"/>
  <c r="B7" i="8"/>
  <c r="G20" i="8"/>
  <c r="C20" i="8"/>
  <c r="G16" i="8"/>
  <c r="C16" i="8"/>
  <c r="C13" i="8"/>
  <c r="G9" i="19" l="1"/>
  <c r="G13" i="19"/>
  <c r="G28" i="8"/>
  <c r="G12" i="19"/>
  <c r="E24" i="19"/>
  <c r="E16" i="19"/>
  <c r="C31" i="19"/>
  <c r="C28" i="8"/>
  <c r="G20" i="19"/>
  <c r="G31" i="19"/>
  <c r="C24" i="8"/>
  <c r="G24" i="8"/>
  <c r="C33" i="8"/>
  <c r="G24" i="19"/>
  <c r="C15" i="19"/>
  <c r="E19" i="19"/>
  <c r="C23" i="19"/>
  <c r="E32" i="19"/>
  <c r="E34" i="8"/>
  <c r="G16" i="19"/>
  <c r="C21" i="8"/>
  <c r="C25" i="8"/>
  <c r="C29" i="8"/>
  <c r="G32" i="8"/>
  <c r="E11" i="19"/>
  <c r="E27" i="19"/>
  <c r="E22" i="8"/>
  <c r="C26" i="8"/>
  <c r="E32" i="8"/>
  <c r="E12" i="19"/>
  <c r="G15" i="19"/>
  <c r="E20" i="19"/>
  <c r="G23" i="19"/>
  <c r="G28" i="19"/>
  <c r="C32" i="19"/>
  <c r="C17" i="8"/>
  <c r="G14" i="8"/>
  <c r="E14" i="8"/>
  <c r="C12" i="8"/>
  <c r="G12" i="8"/>
  <c r="E18" i="8"/>
  <c r="C22" i="8"/>
  <c r="C22" i="19"/>
  <c r="C14" i="8"/>
  <c r="E26" i="8"/>
  <c r="C30" i="8"/>
  <c r="C18" i="8"/>
  <c r="E30" i="8"/>
  <c r="C10" i="19"/>
  <c r="C10" i="8"/>
  <c r="G10" i="8"/>
  <c r="E15" i="8"/>
  <c r="E23" i="8"/>
  <c r="E31" i="8"/>
  <c r="C18" i="19"/>
  <c r="E28" i="19"/>
  <c r="E11" i="8"/>
  <c r="E19" i="8"/>
  <c r="E27" i="8"/>
  <c r="E10" i="19"/>
  <c r="C26" i="19"/>
  <c r="C30" i="19"/>
  <c r="C14" i="19"/>
  <c r="G29" i="19"/>
  <c r="C11" i="8"/>
  <c r="C15" i="8"/>
  <c r="C19" i="8"/>
  <c r="C23" i="8"/>
  <c r="C27" i="8"/>
  <c r="C31" i="8"/>
  <c r="G11" i="19"/>
  <c r="C19" i="19"/>
  <c r="G25" i="19"/>
  <c r="G27" i="19"/>
  <c r="C9" i="19"/>
  <c r="G17" i="19"/>
  <c r="E8" i="19"/>
  <c r="G8" i="19"/>
  <c r="C13" i="19"/>
  <c r="E14" i="19"/>
  <c r="C17" i="19"/>
  <c r="E18" i="19"/>
  <c r="E22" i="19"/>
  <c r="C25" i="19"/>
  <c r="E26" i="19"/>
  <c r="C29" i="19"/>
  <c r="E21" i="19"/>
  <c r="G30" i="19"/>
  <c r="B33" i="19"/>
  <c r="C33" i="19" s="1"/>
  <c r="E7" i="19"/>
  <c r="C7" i="19"/>
  <c r="C8" i="8"/>
  <c r="G8" i="8"/>
  <c r="B35" i="8"/>
  <c r="E35" i="8" s="1"/>
  <c r="C34" i="8"/>
  <c r="E13" i="8"/>
  <c r="E17" i="8"/>
  <c r="E21" i="8"/>
  <c r="E25" i="8"/>
  <c r="E29" i="8"/>
  <c r="E33" i="8"/>
  <c r="B22" i="18"/>
  <c r="B23" i="18"/>
  <c r="B24" i="18"/>
  <c r="B25" i="18"/>
  <c r="B26" i="18"/>
  <c r="B27" i="18"/>
  <c r="B28" i="18"/>
  <c r="B29" i="18"/>
  <c r="B30" i="18"/>
  <c r="B31" i="18"/>
  <c r="B9" i="18"/>
  <c r="B10" i="18"/>
  <c r="B11" i="18"/>
  <c r="B12" i="18"/>
  <c r="B13" i="18"/>
  <c r="B14" i="18"/>
  <c r="B15" i="18"/>
  <c r="B16" i="18"/>
  <c r="B18" i="18"/>
  <c r="B19" i="18"/>
  <c r="B20" i="18"/>
  <c r="B21" i="18"/>
  <c r="B8" i="18"/>
  <c r="G33" i="19" l="1"/>
  <c r="E33" i="19"/>
  <c r="C35" i="8"/>
  <c r="G35" i="8"/>
  <c r="G31" i="18"/>
  <c r="E31" i="18"/>
  <c r="C31" i="18"/>
  <c r="G30" i="18"/>
  <c r="E30" i="18"/>
  <c r="C30" i="18"/>
  <c r="G29" i="18"/>
  <c r="E29" i="18"/>
  <c r="C29" i="18"/>
  <c r="G28" i="18"/>
  <c r="E28" i="18"/>
  <c r="C28" i="18"/>
  <c r="G27" i="18"/>
  <c r="E27" i="18"/>
  <c r="C27" i="18"/>
  <c r="G26" i="18"/>
  <c r="E26" i="18"/>
  <c r="C26" i="18"/>
  <c r="G25" i="18"/>
  <c r="E25" i="18"/>
  <c r="C25" i="18"/>
  <c r="G24" i="18"/>
  <c r="E24" i="18"/>
  <c r="C24" i="18"/>
  <c r="G23" i="18"/>
  <c r="E23" i="18"/>
  <c r="C23" i="18"/>
  <c r="G22" i="18"/>
  <c r="E22" i="18"/>
  <c r="C22" i="18"/>
  <c r="G21" i="18"/>
  <c r="E21" i="18"/>
  <c r="C21" i="18"/>
  <c r="G20" i="18"/>
  <c r="E20" i="18"/>
  <c r="C20" i="18"/>
  <c r="G19" i="18"/>
  <c r="E19" i="18"/>
  <c r="C19" i="18"/>
  <c r="G18" i="18"/>
  <c r="E18" i="18"/>
  <c r="C18" i="18"/>
  <c r="G17" i="18"/>
  <c r="E17" i="18"/>
  <c r="C17" i="18"/>
  <c r="G16" i="18"/>
  <c r="E16" i="18"/>
  <c r="C16" i="18"/>
  <c r="G15" i="18"/>
  <c r="E15" i="18"/>
  <c r="C15" i="18"/>
  <c r="G14" i="18"/>
  <c r="E14" i="18"/>
  <c r="C14" i="18"/>
  <c r="G13" i="18"/>
  <c r="E13" i="18"/>
  <c r="C13" i="18"/>
  <c r="G12" i="18"/>
  <c r="E12" i="18"/>
  <c r="C12" i="18"/>
  <c r="G11" i="18"/>
  <c r="E11" i="18"/>
  <c r="C11" i="18"/>
  <c r="G10" i="18"/>
  <c r="E10" i="18"/>
  <c r="C10" i="18"/>
  <c r="G9" i="18"/>
  <c r="E9" i="18"/>
  <c r="C9" i="18"/>
  <c r="G8" i="18"/>
  <c r="E8" i="18"/>
  <c r="C8" i="18"/>
  <c r="G7" i="18"/>
  <c r="E7" i="18"/>
  <c r="C7" i="18"/>
  <c r="B33" i="17" l="1"/>
  <c r="B32" i="17"/>
  <c r="B30" i="17"/>
  <c r="B28" i="17"/>
  <c r="B27" i="17"/>
  <c r="B25" i="17"/>
  <c r="B24" i="17"/>
  <c r="B23" i="17"/>
  <c r="B22" i="17"/>
  <c r="B21" i="17"/>
  <c r="B20" i="17"/>
  <c r="B19" i="17"/>
  <c r="B18" i="17"/>
  <c r="B13" i="17"/>
  <c r="B12" i="17" l="1"/>
  <c r="B11" i="17" l="1"/>
  <c r="B9" i="17" l="1"/>
  <c r="G31" i="17" l="1"/>
  <c r="G32" i="17"/>
  <c r="E30" i="17"/>
  <c r="E31" i="17"/>
  <c r="C31" i="17"/>
  <c r="C32" i="17"/>
  <c r="G33" i="17"/>
  <c r="E33" i="17"/>
  <c r="C33" i="17"/>
  <c r="G30" i="17"/>
  <c r="E32" i="17"/>
  <c r="C30" i="17"/>
  <c r="G29" i="17"/>
  <c r="E29" i="17"/>
  <c r="C29" i="17"/>
  <c r="G28" i="17"/>
  <c r="E28" i="17"/>
  <c r="C28" i="17"/>
  <c r="G27" i="17"/>
  <c r="E27" i="17"/>
  <c r="C27" i="17"/>
  <c r="G26" i="17"/>
  <c r="E26" i="17"/>
  <c r="C26" i="17"/>
  <c r="G25" i="17"/>
  <c r="E25" i="17"/>
  <c r="C25" i="17"/>
  <c r="G24" i="17"/>
  <c r="E24" i="17"/>
  <c r="C24" i="17"/>
  <c r="G23" i="17"/>
  <c r="E23" i="17"/>
  <c r="C23" i="17"/>
  <c r="G22" i="17"/>
  <c r="E22" i="17"/>
  <c r="C22" i="17"/>
  <c r="G21" i="17"/>
  <c r="E21" i="17"/>
  <c r="C21" i="17"/>
  <c r="G20" i="17"/>
  <c r="E20" i="17"/>
  <c r="C20" i="17"/>
  <c r="G19" i="17"/>
  <c r="E19" i="17"/>
  <c r="C19" i="17"/>
  <c r="G18" i="17"/>
  <c r="E18" i="17"/>
  <c r="C18" i="17"/>
  <c r="G17" i="17"/>
  <c r="E17" i="17"/>
  <c r="C17" i="17"/>
  <c r="G16" i="17"/>
  <c r="E16" i="17"/>
  <c r="C16" i="17"/>
  <c r="G15" i="17"/>
  <c r="E15" i="17"/>
  <c r="C15" i="17"/>
  <c r="G14" i="17"/>
  <c r="E14" i="17"/>
  <c r="C14" i="17"/>
  <c r="G13" i="17"/>
  <c r="E13" i="17"/>
  <c r="C13" i="17"/>
  <c r="G12" i="17"/>
  <c r="E12" i="17"/>
  <c r="C12" i="17"/>
  <c r="G11" i="17"/>
  <c r="E11" i="17"/>
  <c r="C11" i="17"/>
  <c r="G10" i="17"/>
  <c r="E10" i="17"/>
  <c r="C10" i="17"/>
  <c r="G9" i="17"/>
  <c r="E9" i="17"/>
  <c r="C9" i="17"/>
  <c r="G8" i="17"/>
  <c r="E8" i="17"/>
  <c r="C8" i="17"/>
  <c r="G7" i="17"/>
  <c r="E7" i="17"/>
  <c r="C7" i="17"/>
  <c r="B32" i="16" l="1"/>
  <c r="C32" i="16" s="1"/>
  <c r="G32" i="16" l="1"/>
  <c r="E32" i="16"/>
  <c r="B31" i="16"/>
  <c r="B30" i="16"/>
  <c r="B28" i="16"/>
  <c r="B27" i="16"/>
  <c r="B26" i="16"/>
  <c r="B24" i="16"/>
  <c r="G24" i="16" s="1"/>
  <c r="B23" i="16"/>
  <c r="B22" i="16"/>
  <c r="B21" i="16"/>
  <c r="B20" i="16"/>
  <c r="B19" i="16" l="1"/>
  <c r="B18" i="16" l="1"/>
  <c r="B16" i="16" l="1"/>
  <c r="B15" i="16" l="1"/>
  <c r="B14" i="16" l="1"/>
  <c r="B10" i="16" l="1"/>
  <c r="B8" i="16" l="1"/>
  <c r="C20" i="16" l="1"/>
  <c r="E20" i="16"/>
  <c r="C19" i="16"/>
  <c r="G18" i="16"/>
  <c r="E18" i="16"/>
  <c r="C18" i="16"/>
  <c r="G17" i="16"/>
  <c r="E17" i="16"/>
  <c r="C17" i="16"/>
  <c r="G16" i="16"/>
  <c r="E16" i="16"/>
  <c r="C16" i="16"/>
  <c r="G15" i="16"/>
  <c r="E15" i="16"/>
  <c r="C15" i="16"/>
  <c r="G14" i="16"/>
  <c r="E14" i="16"/>
  <c r="C14" i="16"/>
  <c r="G13" i="16"/>
  <c r="E13" i="16"/>
  <c r="C13" i="16"/>
  <c r="G12" i="16"/>
  <c r="E12" i="16"/>
  <c r="C12" i="16"/>
  <c r="G11" i="16"/>
  <c r="E11" i="16"/>
  <c r="C11" i="16"/>
  <c r="G10" i="16"/>
  <c r="E10" i="16"/>
  <c r="C10" i="16"/>
  <c r="G9" i="16"/>
  <c r="E9" i="16"/>
  <c r="C9" i="16"/>
  <c r="G8" i="16"/>
  <c r="E8" i="16"/>
  <c r="C8" i="16"/>
  <c r="G7" i="16"/>
  <c r="E7" i="16"/>
  <c r="C7" i="16"/>
  <c r="G21" i="16" l="1"/>
  <c r="E21" i="16"/>
  <c r="C21" i="16"/>
  <c r="E19" i="16"/>
  <c r="G20" i="16"/>
  <c r="G19" i="16"/>
  <c r="D33" i="15"/>
  <c r="G23" i="16" l="1"/>
  <c r="E23" i="16"/>
  <c r="C23" i="16"/>
  <c r="G22" i="16"/>
  <c r="E22" i="16"/>
  <c r="C22" i="16"/>
  <c r="B32" i="15"/>
  <c r="B31" i="15"/>
  <c r="B29" i="15"/>
  <c r="B28" i="15"/>
  <c r="B26" i="15"/>
  <c r="B25" i="15"/>
  <c r="B24" i="15"/>
  <c r="B23" i="15"/>
  <c r="B22" i="15"/>
  <c r="B20" i="15"/>
  <c r="B19" i="15"/>
  <c r="B17" i="15"/>
  <c r="B16" i="15"/>
  <c r="B15" i="15"/>
  <c r="B13" i="15"/>
  <c r="B12" i="15"/>
  <c r="B11" i="15"/>
  <c r="B10" i="15"/>
  <c r="B9" i="15"/>
  <c r="B8" i="15"/>
  <c r="G26" i="16" l="1"/>
  <c r="E26" i="16"/>
  <c r="C26" i="16"/>
  <c r="G25" i="16"/>
  <c r="E25" i="16"/>
  <c r="C25" i="16"/>
  <c r="C24" i="16"/>
  <c r="E24" i="16"/>
  <c r="B7" i="15"/>
  <c r="G27" i="16" l="1"/>
  <c r="E27" i="16"/>
  <c r="C27" i="16"/>
  <c r="B33" i="14"/>
  <c r="B32" i="14"/>
  <c r="B31" i="14"/>
  <c r="G30" i="16" l="1"/>
  <c r="E30" i="16"/>
  <c r="C30" i="16"/>
  <c r="E29" i="16"/>
  <c r="C29" i="16"/>
  <c r="G29" i="16"/>
  <c r="C28" i="16"/>
  <c r="G28" i="16"/>
  <c r="E28" i="16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30" i="14"/>
  <c r="C31" i="16" l="1"/>
  <c r="G31" i="16"/>
  <c r="E31" i="16"/>
  <c r="H33" i="15"/>
  <c r="F33" i="15"/>
  <c r="B33" i="15"/>
  <c r="G32" i="15"/>
  <c r="E32" i="15"/>
  <c r="C32" i="15"/>
  <c r="G31" i="15"/>
  <c r="E31" i="15"/>
  <c r="C31" i="15"/>
  <c r="G30" i="15"/>
  <c r="E30" i="15"/>
  <c r="C30" i="15"/>
  <c r="G29" i="15"/>
  <c r="E29" i="15"/>
  <c r="C29" i="15"/>
  <c r="G28" i="15"/>
  <c r="E28" i="15"/>
  <c r="C28" i="15"/>
  <c r="G27" i="15"/>
  <c r="E27" i="15"/>
  <c r="C27" i="15"/>
  <c r="G26" i="15"/>
  <c r="E26" i="15"/>
  <c r="C26" i="15"/>
  <c r="G25" i="15"/>
  <c r="E25" i="15"/>
  <c r="C25" i="15"/>
  <c r="G24" i="15"/>
  <c r="E24" i="15"/>
  <c r="C24" i="15"/>
  <c r="G23" i="15"/>
  <c r="E23" i="15"/>
  <c r="C23" i="15"/>
  <c r="G22" i="15"/>
  <c r="E22" i="15"/>
  <c r="C22" i="15"/>
  <c r="G21" i="15"/>
  <c r="E21" i="15"/>
  <c r="C21" i="15"/>
  <c r="G20" i="15"/>
  <c r="E20" i="15"/>
  <c r="C20" i="15"/>
  <c r="G19" i="15"/>
  <c r="E19" i="15"/>
  <c r="C19" i="15"/>
  <c r="G18" i="15"/>
  <c r="E18" i="15"/>
  <c r="C18" i="15"/>
  <c r="G17" i="15"/>
  <c r="E17" i="15"/>
  <c r="C17" i="15"/>
  <c r="G16" i="15"/>
  <c r="E16" i="15"/>
  <c r="C16" i="15"/>
  <c r="G15" i="15"/>
  <c r="E15" i="15"/>
  <c r="C15" i="15"/>
  <c r="G14" i="15"/>
  <c r="E14" i="15"/>
  <c r="C14" i="15"/>
  <c r="G13" i="15"/>
  <c r="E13" i="15"/>
  <c r="C13" i="15"/>
  <c r="G12" i="15"/>
  <c r="E12" i="15"/>
  <c r="C12" i="15"/>
  <c r="G11" i="15"/>
  <c r="E11" i="15"/>
  <c r="C11" i="15"/>
  <c r="G10" i="15"/>
  <c r="E10" i="15"/>
  <c r="C10" i="15"/>
  <c r="G9" i="15"/>
  <c r="E9" i="15"/>
  <c r="C9" i="15"/>
  <c r="G8" i="15"/>
  <c r="E8" i="15"/>
  <c r="C8" i="15"/>
  <c r="G7" i="15"/>
  <c r="E7" i="15"/>
  <c r="C7" i="15"/>
  <c r="G32" i="14"/>
  <c r="G33" i="14"/>
  <c r="E32" i="14"/>
  <c r="E33" i="14"/>
  <c r="C32" i="14"/>
  <c r="C33" i="14"/>
  <c r="H34" i="14"/>
  <c r="F34" i="14"/>
  <c r="G31" i="14"/>
  <c r="E31" i="14"/>
  <c r="G30" i="14"/>
  <c r="E30" i="14"/>
  <c r="C30" i="14"/>
  <c r="G29" i="14"/>
  <c r="E29" i="14"/>
  <c r="C29" i="14"/>
  <c r="G28" i="14"/>
  <c r="E28" i="14"/>
  <c r="C28" i="14"/>
  <c r="G27" i="14"/>
  <c r="E27" i="14"/>
  <c r="C27" i="14"/>
  <c r="G26" i="14"/>
  <c r="E26" i="14"/>
  <c r="C26" i="14"/>
  <c r="G25" i="14"/>
  <c r="E25" i="14"/>
  <c r="C25" i="14"/>
  <c r="G24" i="14"/>
  <c r="E24" i="14"/>
  <c r="C24" i="14"/>
  <c r="G23" i="14"/>
  <c r="E23" i="14"/>
  <c r="C23" i="14"/>
  <c r="G22" i="14"/>
  <c r="G21" i="14"/>
  <c r="G20" i="14"/>
  <c r="E20" i="14"/>
  <c r="C20" i="14"/>
  <c r="G19" i="14"/>
  <c r="E19" i="14"/>
  <c r="G18" i="14"/>
  <c r="E18" i="14"/>
  <c r="C18" i="14"/>
  <c r="G17" i="14"/>
  <c r="E17" i="14"/>
  <c r="C17" i="14"/>
  <c r="G16" i="14"/>
  <c r="E16" i="14"/>
  <c r="C16" i="14"/>
  <c r="G15" i="14"/>
  <c r="E15" i="14"/>
  <c r="C15" i="14"/>
  <c r="G14" i="14"/>
  <c r="E14" i="14"/>
  <c r="C14" i="14"/>
  <c r="G13" i="14"/>
  <c r="E13" i="14"/>
  <c r="C13" i="14"/>
  <c r="G12" i="14"/>
  <c r="E12" i="14"/>
  <c r="C12" i="14"/>
  <c r="G11" i="14"/>
  <c r="E11" i="14"/>
  <c r="C11" i="14"/>
  <c r="G9" i="14"/>
  <c r="E9" i="14"/>
  <c r="C9" i="14"/>
  <c r="G8" i="14"/>
  <c r="E8" i="14"/>
  <c r="C8" i="14"/>
  <c r="G7" i="14"/>
  <c r="E7" i="14"/>
  <c r="C7" i="14"/>
  <c r="E33" i="15" l="1"/>
  <c r="G33" i="15"/>
  <c r="C21" i="14"/>
  <c r="C22" i="14"/>
  <c r="B34" i="14"/>
  <c r="C19" i="14"/>
  <c r="E21" i="14"/>
  <c r="E22" i="14"/>
  <c r="C31" i="14"/>
  <c r="B7" i="12"/>
  <c r="G34" i="14" l="1"/>
  <c r="C34" i="14"/>
  <c r="E34" i="14"/>
  <c r="H33" i="13"/>
  <c r="F33" i="13"/>
  <c r="D33" i="13"/>
  <c r="B32" i="13"/>
  <c r="C32" i="13" s="1"/>
  <c r="C31" i="13"/>
  <c r="C30" i="13"/>
  <c r="C29" i="13"/>
  <c r="B28" i="13"/>
  <c r="C28" i="13" s="1"/>
  <c r="B27" i="13"/>
  <c r="C27" i="13" s="1"/>
  <c r="B26" i="13"/>
  <c r="C26" i="13" s="1"/>
  <c r="B25" i="13"/>
  <c r="C25" i="13" s="1"/>
  <c r="B24" i="13"/>
  <c r="C24" i="13" s="1"/>
  <c r="C23" i="13"/>
  <c r="B22" i="13"/>
  <c r="C22" i="13" s="1"/>
  <c r="B21" i="13"/>
  <c r="C21" i="13" s="1"/>
  <c r="C20" i="13"/>
  <c r="B19" i="13"/>
  <c r="C19" i="13" s="1"/>
  <c r="C18" i="13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G12" i="13" s="1"/>
  <c r="C12" i="13"/>
  <c r="B10" i="13"/>
  <c r="C11" i="13" s="1"/>
  <c r="B9" i="13"/>
  <c r="C9" i="13" s="1"/>
  <c r="C8" i="13"/>
  <c r="G7" i="13"/>
  <c r="E7" i="13"/>
  <c r="C7" i="13"/>
  <c r="H33" i="12"/>
  <c r="F33" i="12"/>
  <c r="D33" i="12"/>
  <c r="B32" i="12"/>
  <c r="E32" i="12" s="1"/>
  <c r="B31" i="12"/>
  <c r="E31" i="12" s="1"/>
  <c r="B30" i="12"/>
  <c r="E30" i="12" s="1"/>
  <c r="B29" i="12"/>
  <c r="E29" i="12" s="1"/>
  <c r="B28" i="12"/>
  <c r="E28" i="12" s="1"/>
  <c r="B27" i="12"/>
  <c r="E27" i="12" s="1"/>
  <c r="E26" i="12"/>
  <c r="B25" i="12"/>
  <c r="E25" i="12" s="1"/>
  <c r="E24" i="12"/>
  <c r="B23" i="12"/>
  <c r="E23" i="12" s="1"/>
  <c r="B22" i="12"/>
  <c r="B21" i="12"/>
  <c r="E21" i="12" s="1"/>
  <c r="B20" i="12"/>
  <c r="E20" i="12" s="1"/>
  <c r="B19" i="12"/>
  <c r="E19" i="12" s="1"/>
  <c r="B18" i="12"/>
  <c r="E18" i="12" s="1"/>
  <c r="B17" i="12"/>
  <c r="E17" i="12" s="1"/>
  <c r="B16" i="12"/>
  <c r="E16" i="12" s="1"/>
  <c r="B15" i="12"/>
  <c r="E15" i="12" s="1"/>
  <c r="B14" i="12"/>
  <c r="E14" i="12" s="1"/>
  <c r="E13" i="12"/>
  <c r="B12" i="12"/>
  <c r="E12" i="12" s="1"/>
  <c r="E11" i="12"/>
  <c r="B10" i="12"/>
  <c r="E10" i="12" s="1"/>
  <c r="E9" i="12"/>
  <c r="B8" i="12"/>
  <c r="E8" i="12" s="1"/>
  <c r="G7" i="12"/>
  <c r="E7" i="12"/>
  <c r="E22" i="12" l="1"/>
  <c r="C22" i="12"/>
  <c r="G13" i="13"/>
  <c r="E29" i="13"/>
  <c r="G29" i="13"/>
  <c r="E9" i="13"/>
  <c r="G9" i="13"/>
  <c r="G22" i="13"/>
  <c r="E25" i="13"/>
  <c r="E13" i="13"/>
  <c r="G25" i="13"/>
  <c r="G14" i="13"/>
  <c r="E17" i="13"/>
  <c r="G21" i="13"/>
  <c r="G30" i="13"/>
  <c r="G18" i="13"/>
  <c r="E21" i="13"/>
  <c r="G10" i="13"/>
  <c r="G17" i="13"/>
  <c r="G26" i="13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E8" i="13"/>
  <c r="E12" i="13"/>
  <c r="E16" i="13"/>
  <c r="E20" i="13"/>
  <c r="E24" i="13"/>
  <c r="E28" i="13"/>
  <c r="E32" i="13"/>
  <c r="G8" i="13"/>
  <c r="E11" i="13"/>
  <c r="E15" i="13"/>
  <c r="G16" i="13"/>
  <c r="E19" i="13"/>
  <c r="G20" i="13"/>
  <c r="E23" i="13"/>
  <c r="G24" i="13"/>
  <c r="E27" i="13"/>
  <c r="G28" i="13"/>
  <c r="E31" i="13"/>
  <c r="G32" i="13"/>
  <c r="G9" i="12"/>
  <c r="G11" i="12"/>
  <c r="G13" i="12"/>
  <c r="G15" i="12"/>
  <c r="G17" i="12"/>
  <c r="G19" i="12"/>
  <c r="G21" i="12"/>
  <c r="G23" i="12"/>
  <c r="G25" i="12"/>
  <c r="G27" i="12"/>
  <c r="G29" i="12"/>
  <c r="G31" i="12"/>
  <c r="E10" i="13"/>
  <c r="G11" i="13"/>
  <c r="E14" i="13"/>
  <c r="G15" i="13"/>
  <c r="E18" i="13"/>
  <c r="G19" i="13"/>
  <c r="E22" i="13"/>
  <c r="G23" i="13"/>
  <c r="E26" i="13"/>
  <c r="G27" i="13"/>
  <c r="E30" i="13"/>
  <c r="G31" i="13"/>
  <c r="B33" i="13"/>
  <c r="E33" i="13" s="1"/>
  <c r="C10" i="13"/>
  <c r="B33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3" i="12"/>
  <c r="C24" i="12"/>
  <c r="C25" i="12"/>
  <c r="C26" i="12"/>
  <c r="C27" i="12"/>
  <c r="C28" i="12"/>
  <c r="C29" i="12"/>
  <c r="C30" i="12"/>
  <c r="C31" i="12"/>
  <c r="C32" i="12"/>
  <c r="H33" i="11"/>
  <c r="F33" i="11"/>
  <c r="D33" i="11"/>
  <c r="B8" i="11"/>
  <c r="B9" i="11"/>
  <c r="B10" i="11"/>
  <c r="B11" i="11"/>
  <c r="B12" i="11"/>
  <c r="B13" i="11"/>
  <c r="B16" i="11"/>
  <c r="B17" i="11"/>
  <c r="B18" i="11"/>
  <c r="B20" i="11"/>
  <c r="B21" i="11"/>
  <c r="B22" i="11"/>
  <c r="B24" i="11"/>
  <c r="B25" i="11"/>
  <c r="B26" i="11"/>
  <c r="B27" i="11"/>
  <c r="B28" i="11"/>
  <c r="B29" i="11"/>
  <c r="B30" i="11"/>
  <c r="B31" i="11"/>
  <c r="B32" i="11"/>
  <c r="B7" i="11"/>
  <c r="B33" i="11" l="1"/>
  <c r="E33" i="11" s="1"/>
  <c r="G33" i="13"/>
  <c r="C33" i="13"/>
  <c r="G33" i="12"/>
  <c r="C33" i="12"/>
  <c r="E33" i="12"/>
  <c r="G31" i="11"/>
  <c r="G32" i="11"/>
  <c r="E31" i="11"/>
  <c r="E32" i="11"/>
  <c r="C31" i="11"/>
  <c r="C32" i="11"/>
  <c r="G30" i="11"/>
  <c r="E30" i="11"/>
  <c r="C30" i="11"/>
  <c r="G29" i="11"/>
  <c r="E29" i="11"/>
  <c r="C29" i="11"/>
  <c r="G28" i="11"/>
  <c r="E28" i="11"/>
  <c r="C28" i="11"/>
  <c r="G27" i="11"/>
  <c r="E27" i="11"/>
  <c r="C27" i="11"/>
  <c r="G26" i="11"/>
  <c r="E26" i="11"/>
  <c r="C26" i="11"/>
  <c r="G25" i="11"/>
  <c r="E25" i="11"/>
  <c r="C25" i="11"/>
  <c r="G24" i="11"/>
  <c r="E24" i="11"/>
  <c r="C24" i="11"/>
  <c r="G23" i="11"/>
  <c r="E23" i="11"/>
  <c r="C23" i="11"/>
  <c r="G22" i="11"/>
  <c r="E22" i="11"/>
  <c r="C22" i="11"/>
  <c r="G21" i="11"/>
  <c r="E21" i="11"/>
  <c r="C21" i="11"/>
  <c r="G20" i="11"/>
  <c r="E20" i="11"/>
  <c r="C20" i="11"/>
  <c r="G19" i="11"/>
  <c r="E19" i="11"/>
  <c r="C19" i="11"/>
  <c r="G18" i="11"/>
  <c r="E18" i="11"/>
  <c r="C18" i="11"/>
  <c r="G17" i="11"/>
  <c r="E17" i="11"/>
  <c r="C17" i="11"/>
  <c r="G16" i="11"/>
  <c r="E16" i="11"/>
  <c r="C16" i="11"/>
  <c r="G15" i="11"/>
  <c r="E15" i="11"/>
  <c r="C15" i="11"/>
  <c r="G14" i="11"/>
  <c r="E14" i="11"/>
  <c r="C14" i="11"/>
  <c r="G13" i="11"/>
  <c r="E13" i="11"/>
  <c r="C13" i="11"/>
  <c r="G12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G7" i="9"/>
  <c r="E7" i="9"/>
  <c r="C7" i="9"/>
  <c r="G33" i="11" l="1"/>
  <c r="C33" i="11"/>
  <c r="C33" i="15"/>
  <c r="E7" i="8"/>
  <c r="C7" i="8"/>
  <c r="G7" i="8"/>
  <c r="F32" i="29" l="1"/>
  <c r="F36" i="30"/>
  <c r="F33" i="28"/>
  <c r="F32" i="9"/>
  <c r="F33" i="24"/>
  <c r="F33" i="23"/>
</calcChain>
</file>

<file path=xl/sharedStrings.xml><?xml version="1.0" encoding="utf-8"?>
<sst xmlns="http://schemas.openxmlformats.org/spreadsheetml/2006/main" count="842" uniqueCount="570">
  <si>
    <t>NOMBRE ENTREES AUX PORTES</t>
  </si>
  <si>
    <t>JOUR</t>
  </si>
  <si>
    <t>Nbre Entrées</t>
  </si>
  <si>
    <t>%</t>
  </si>
  <si>
    <t>Nbre</t>
  </si>
  <si>
    <t>Porte PARKING</t>
  </si>
  <si>
    <t xml:space="preserve"> Galerie NORD</t>
  </si>
  <si>
    <t xml:space="preserve"> Galerie SUD</t>
  </si>
  <si>
    <t>AVRIL 2015</t>
  </si>
  <si>
    <t>mercredi 1 avril</t>
  </si>
  <si>
    <t>jeudi 2 avril</t>
  </si>
  <si>
    <t>vendredi 3 avril</t>
  </si>
  <si>
    <t>samedi 4 avril</t>
  </si>
  <si>
    <t>lundi 6 avril</t>
  </si>
  <si>
    <t>mardi 7 avril</t>
  </si>
  <si>
    <t>mercredi 8 avril</t>
  </si>
  <si>
    <t>jeudi 9 avril</t>
  </si>
  <si>
    <t>vendredi 10 avril</t>
  </si>
  <si>
    <t>samedi 11 avril</t>
  </si>
  <si>
    <t>lundi 13 avril</t>
  </si>
  <si>
    <t>mardi 14 avril</t>
  </si>
  <si>
    <t>mercredi 15 avril</t>
  </si>
  <si>
    <t>jeudi 16 avril</t>
  </si>
  <si>
    <t>vendredi 17 avril</t>
  </si>
  <si>
    <t>samedi 18 avril</t>
  </si>
  <si>
    <t>lundi 20 avril</t>
  </si>
  <si>
    <t>mardi 21 avril</t>
  </si>
  <si>
    <t>mercredi 22 avril</t>
  </si>
  <si>
    <t>jeudi 23 avril</t>
  </si>
  <si>
    <t>vendredi 24 avril</t>
  </si>
  <si>
    <t>samedi 25 avril</t>
  </si>
  <si>
    <t>lundi 27 avril</t>
  </si>
  <si>
    <t>mardi 28 avril</t>
  </si>
  <si>
    <t>mercredi 29 avril</t>
  </si>
  <si>
    <t>jeudi 30 avril</t>
  </si>
  <si>
    <t>JUIN 2015</t>
  </si>
  <si>
    <t>samedi 2 mai</t>
  </si>
  <si>
    <t xml:space="preserve">lundi 4 </t>
  </si>
  <si>
    <t xml:space="preserve">Mardi 5 mai </t>
  </si>
  <si>
    <t xml:space="preserve">Mercredi 6 mai </t>
  </si>
  <si>
    <t>Jeudi 7 mai</t>
  </si>
  <si>
    <t xml:space="preserve">Vendredi 8 mai </t>
  </si>
  <si>
    <t xml:space="preserve">Samedi 9 mai </t>
  </si>
  <si>
    <t>lundi 11 mai</t>
  </si>
  <si>
    <t>Mardi 12 mai</t>
  </si>
  <si>
    <t>Mercredi 13 mai</t>
  </si>
  <si>
    <t>Jeudi 14 mai</t>
  </si>
  <si>
    <t>Vendredi 15 mai</t>
  </si>
  <si>
    <t>samedi 16 mai</t>
  </si>
  <si>
    <t>lundi 18 mai</t>
  </si>
  <si>
    <t>Mardi 19 mai</t>
  </si>
  <si>
    <t xml:space="preserve">Mercredi 20 mai </t>
  </si>
  <si>
    <t xml:space="preserve">Samedi 23 mai </t>
  </si>
  <si>
    <t>Jeudi 21 mai</t>
  </si>
  <si>
    <t>Vendredi 22 mai</t>
  </si>
  <si>
    <t>MAI 2015</t>
  </si>
  <si>
    <t xml:space="preserve">Lundi 25 mai </t>
  </si>
  <si>
    <t>Mardi 26 mai</t>
  </si>
  <si>
    <t>Mercredi 27 mai</t>
  </si>
  <si>
    <t>Jeudi 28 mai</t>
  </si>
  <si>
    <t>Vendredi 29 mai</t>
  </si>
  <si>
    <t>Samedi 30 mai</t>
  </si>
  <si>
    <t>Lundi 1er juin</t>
  </si>
  <si>
    <t>Mardi 2 juin</t>
  </si>
  <si>
    <t>Mercredi 3 juin</t>
  </si>
  <si>
    <t>Jeudi 4 juin</t>
  </si>
  <si>
    <t>vendredi 5 juin</t>
  </si>
  <si>
    <t>samedi 6 juin</t>
  </si>
  <si>
    <t>lundi 8 juin</t>
  </si>
  <si>
    <t>mardi 9 juin</t>
  </si>
  <si>
    <t>mercredi 10 juin</t>
  </si>
  <si>
    <t>jeudi 11 juin</t>
  </si>
  <si>
    <t>vendredi 12 juin</t>
  </si>
  <si>
    <t>samedi 13 juin</t>
  </si>
  <si>
    <t>lundi 15 juin</t>
  </si>
  <si>
    <t>mardi 16 juin</t>
  </si>
  <si>
    <t>mercredi 17 juin</t>
  </si>
  <si>
    <t>jeudi 18 juin</t>
  </si>
  <si>
    <t>vendredi 19 juin</t>
  </si>
  <si>
    <t>samedi 20 juin</t>
  </si>
  <si>
    <t>lundi 22 juin</t>
  </si>
  <si>
    <t>mardi 23 juin</t>
  </si>
  <si>
    <t>mercredi 24 juin</t>
  </si>
  <si>
    <t>jeudi 25 juin</t>
  </si>
  <si>
    <t>vendredi 26 juin</t>
  </si>
  <si>
    <t>samedi 27 juin</t>
  </si>
  <si>
    <t>lundi 29 juin</t>
  </si>
  <si>
    <t>mardi 30 juin</t>
  </si>
  <si>
    <t>juillet 2015</t>
  </si>
  <si>
    <t>mercredi 1er juillet</t>
  </si>
  <si>
    <t>jeudi 2 juillet</t>
  </si>
  <si>
    <t>vendredi 3 juillet</t>
  </si>
  <si>
    <t>samedi 4 juillet</t>
  </si>
  <si>
    <t>lundi 6 juillet</t>
  </si>
  <si>
    <t>mardi 7 juillet</t>
  </si>
  <si>
    <t>mercredi 8 juillet</t>
  </si>
  <si>
    <t>jeudi 9 juillet</t>
  </si>
  <si>
    <t>vendredi 10 jullet</t>
  </si>
  <si>
    <t>samedi 11 juillet</t>
  </si>
  <si>
    <t>lundi 13 juillet</t>
  </si>
  <si>
    <t>mardi 14 juillet</t>
  </si>
  <si>
    <t>mercredi 15 juillet</t>
  </si>
  <si>
    <t>jeudi 16 juillet</t>
  </si>
  <si>
    <t>vendredi 17 juillet</t>
  </si>
  <si>
    <t>samedi 18 juillet</t>
  </si>
  <si>
    <t>lundi 20 juillet</t>
  </si>
  <si>
    <t>mardi 21 juillet</t>
  </si>
  <si>
    <t>mercredi 22 juillet</t>
  </si>
  <si>
    <t>jeudi 23 juillet</t>
  </si>
  <si>
    <t>vendredi 24 juillet</t>
  </si>
  <si>
    <t>samedi 25 juillet</t>
  </si>
  <si>
    <t>lundi 27 juillet</t>
  </si>
  <si>
    <t>mardi 28 juillet</t>
  </si>
  <si>
    <t>mercredi 29 juillet</t>
  </si>
  <si>
    <t>jeudi 30 juillet</t>
  </si>
  <si>
    <t>vendredi 31 juillet</t>
  </si>
  <si>
    <t>AOUT 2015</t>
  </si>
  <si>
    <t>samedi 1er août</t>
  </si>
  <si>
    <t>lundi 3 août</t>
  </si>
  <si>
    <t>mardi 4 août</t>
  </si>
  <si>
    <t>mercredi 5 août</t>
  </si>
  <si>
    <t>jeudi 6 août</t>
  </si>
  <si>
    <t>vendredi 7 août</t>
  </si>
  <si>
    <t>samedi 8 août</t>
  </si>
  <si>
    <t>lundi 10 août</t>
  </si>
  <si>
    <t>mardi 11 août</t>
  </si>
  <si>
    <t>mercredi 12 août</t>
  </si>
  <si>
    <t>jeudi 13 août</t>
  </si>
  <si>
    <t>vendredi 14 août</t>
  </si>
  <si>
    <t>samedi 15 août</t>
  </si>
  <si>
    <t>lundi 17 août</t>
  </si>
  <si>
    <t>mardi 18 août</t>
  </si>
  <si>
    <t>mercredi 19 août</t>
  </si>
  <si>
    <t>jeudi 20 août</t>
  </si>
  <si>
    <t>vendredi 21 août</t>
  </si>
  <si>
    <t>samedi 22 août</t>
  </si>
  <si>
    <t>lundi 24 août</t>
  </si>
  <si>
    <t>mardi 25 août</t>
  </si>
  <si>
    <t>mercredi 26 août</t>
  </si>
  <si>
    <t>jeudi 27 août</t>
  </si>
  <si>
    <t>vendredi 28 août</t>
  </si>
  <si>
    <t>samedi 29 août</t>
  </si>
  <si>
    <t>lundi 31 août</t>
  </si>
  <si>
    <t>mardi 1er sept</t>
  </si>
  <si>
    <t>mercredi 2 sept</t>
  </si>
  <si>
    <t>jeudi 3 sept</t>
  </si>
  <si>
    <t>vendredi 4 sept</t>
  </si>
  <si>
    <t>samedi 5 sept</t>
  </si>
  <si>
    <t>lundi 7 sept</t>
  </si>
  <si>
    <t>mardi 8 sept</t>
  </si>
  <si>
    <t>mercredi 9 sept</t>
  </si>
  <si>
    <t>jeudi 10 sept</t>
  </si>
  <si>
    <t>vendredi 11 sept</t>
  </si>
  <si>
    <t>samedi 12 sept</t>
  </si>
  <si>
    <t>lundi 14 sept</t>
  </si>
  <si>
    <t>mardi 15 sept</t>
  </si>
  <si>
    <t>mercredi 16 sept</t>
  </si>
  <si>
    <t>jeudi 17 sept</t>
  </si>
  <si>
    <t>vendredi 18 sept</t>
  </si>
  <si>
    <t>samedi 19 sept</t>
  </si>
  <si>
    <t>lundi 21 sept</t>
  </si>
  <si>
    <t>mardi 22 sept</t>
  </si>
  <si>
    <t>mercredi 23 sept</t>
  </si>
  <si>
    <t>jeudi 24 sept</t>
  </si>
  <si>
    <t>vendredi 25 sept</t>
  </si>
  <si>
    <t>samedi 26 sept</t>
  </si>
  <si>
    <t>lundi 28 sept</t>
  </si>
  <si>
    <t>mardi 29 sept</t>
  </si>
  <si>
    <t>mercredi 30 sept</t>
  </si>
  <si>
    <t>DL-FP-PAS-RENNES &lt;DL-FP-PAS-RENNES@printemps.fr&gt;</t>
  </si>
  <si>
    <t>Erreur saisi déclaré 2281 ?</t>
  </si>
  <si>
    <t>JEUDI 1 OCT</t>
  </si>
  <si>
    <t>VENDDREDI  2  OCT</t>
  </si>
  <si>
    <t>SAMEDI 3 OCT</t>
  </si>
  <si>
    <t>LUNDI 5 OCT</t>
  </si>
  <si>
    <t>MARDI 6 OCT</t>
  </si>
  <si>
    <t>MERCREDI 7 OCT</t>
  </si>
  <si>
    <t>JEUDI 8 OCT</t>
  </si>
  <si>
    <t>VENDREDI 9 OCT</t>
  </si>
  <si>
    <t>SAMEDI 10 OCT</t>
  </si>
  <si>
    <t>LUNDI 12 OCT</t>
  </si>
  <si>
    <t>MARDI 13 OCT</t>
  </si>
  <si>
    <t>MERCREDI 14 OCT</t>
  </si>
  <si>
    <t>JEUDI 15 OCT</t>
  </si>
  <si>
    <t>VENDREDI 16 OCT</t>
  </si>
  <si>
    <t>SAMEDI 17 OCT</t>
  </si>
  <si>
    <t>LUNDI 19 OCT</t>
  </si>
  <si>
    <t>MARDI 20 OCT</t>
  </si>
  <si>
    <t>MERCREDI 21 OCT</t>
  </si>
  <si>
    <t>JEUDI 22 OCT</t>
  </si>
  <si>
    <t>VENDREDI 23 OCT</t>
  </si>
  <si>
    <t>SAMEDI 24 OCT</t>
  </si>
  <si>
    <t>LUNDI 26 OCT</t>
  </si>
  <si>
    <t>MARDI 27 OCT</t>
  </si>
  <si>
    <t>MERCREDI 28 OCT</t>
  </si>
  <si>
    <t>JEUDI 29 OCT</t>
  </si>
  <si>
    <t>VENDREDI 30 OCT</t>
  </si>
  <si>
    <t>SAMEDI 31 OCT</t>
  </si>
  <si>
    <t>LUNDI 2 NOV</t>
  </si>
  <si>
    <t>MARDI 3 NOV</t>
  </si>
  <si>
    <t xml:space="preserve">MERCREDI 4 NOV </t>
  </si>
  <si>
    <t>JEUDI 5 NOV</t>
  </si>
  <si>
    <t>VENDREDI 6 NOV</t>
  </si>
  <si>
    <t>SAMEDI 7 NOV</t>
  </si>
  <si>
    <t>LUNDI 9 NOV</t>
  </si>
  <si>
    <t>MARDI 10 NOV</t>
  </si>
  <si>
    <t xml:space="preserve">MERCREDI 11  NOV </t>
  </si>
  <si>
    <t>JEUDI 12 NOV</t>
  </si>
  <si>
    <t>VENDREDI 13 NOV</t>
  </si>
  <si>
    <t>SAMEDI 14 NOV</t>
  </si>
  <si>
    <t>LUNDI 16 NOV</t>
  </si>
  <si>
    <t>MARDI 17 NOV</t>
  </si>
  <si>
    <t xml:space="preserve">MERCREDI 18 NOV </t>
  </si>
  <si>
    <t>JEUDI 19 NOV</t>
  </si>
  <si>
    <t>VENDREDI 20 NOV</t>
  </si>
  <si>
    <t>SAMEDI 21 NOV</t>
  </si>
  <si>
    <t>LUNDI 23 NOV</t>
  </si>
  <si>
    <t>MARDI 24 NOV</t>
  </si>
  <si>
    <t xml:space="preserve">MERCREDI 25 NOV </t>
  </si>
  <si>
    <t>JEUDI 26 NOV</t>
  </si>
  <si>
    <t>VENDREDI 27 NOV</t>
  </si>
  <si>
    <t>SAMEDI 28 NOV</t>
  </si>
  <si>
    <t>LUNDI 30 NOV</t>
  </si>
  <si>
    <t>Mardi 1 Décembre</t>
  </si>
  <si>
    <t>Mercredi 2 Décembre</t>
  </si>
  <si>
    <t>Jeudi 3 Décembre</t>
  </si>
  <si>
    <t xml:space="preserve">Vendredi 4 Décembre </t>
  </si>
  <si>
    <t>Samedi 5 Décembre</t>
  </si>
  <si>
    <t>Lundi 7 Décembre</t>
  </si>
  <si>
    <t>Mardi 8 Décembre</t>
  </si>
  <si>
    <t>Mercredi 9 Décembre</t>
  </si>
  <si>
    <t>Jeudi 10 Décembre</t>
  </si>
  <si>
    <t xml:space="preserve">Vendredi 11 Décembre </t>
  </si>
  <si>
    <t>Samedi 12 Décembre</t>
  </si>
  <si>
    <t xml:space="preserve">Dimanche 13 Décembre </t>
  </si>
  <si>
    <t>Lundi 14 Décembre</t>
  </si>
  <si>
    <t xml:space="preserve">Mardi 15 Décembre </t>
  </si>
  <si>
    <t xml:space="preserve">Mercredi 16 Décembre </t>
  </si>
  <si>
    <t xml:space="preserve">Jeudi 17 Décembre </t>
  </si>
  <si>
    <t xml:space="preserve">Vendredi 18 Décembre </t>
  </si>
  <si>
    <t xml:space="preserve">Samedi 19 Décembre </t>
  </si>
  <si>
    <t xml:space="preserve">Dimanche 20 Décembre </t>
  </si>
  <si>
    <t xml:space="preserve">Lundi 21 Décembre </t>
  </si>
  <si>
    <t xml:space="preserve">Mardi 22 Décembre </t>
  </si>
  <si>
    <t xml:space="preserve">Mercredi 23 Décembre </t>
  </si>
  <si>
    <t xml:space="preserve">Jeudi 24 Décembre </t>
  </si>
  <si>
    <t xml:space="preserve">Samedi 26 Décembre </t>
  </si>
  <si>
    <t xml:space="preserve">Lundi 28 Décembre </t>
  </si>
  <si>
    <t xml:space="preserve">Mardi 29 Décembre </t>
  </si>
  <si>
    <t xml:space="preserve">Mercredi 30 Décembre </t>
  </si>
  <si>
    <t xml:space="preserve">Jeudi 31 Décembre </t>
  </si>
  <si>
    <t xml:space="preserve">TOTAL </t>
  </si>
  <si>
    <t xml:space="preserve">Samedi 2 Janvier </t>
  </si>
  <si>
    <t xml:space="preserve">Lundi 4 Janvier </t>
  </si>
  <si>
    <t xml:space="preserve">Mardi 5 Janvier </t>
  </si>
  <si>
    <t xml:space="preserve">Mercredi 6 Janvier </t>
  </si>
  <si>
    <t xml:space="preserve">Jeudi 7 Janvier </t>
  </si>
  <si>
    <t xml:space="preserve">Vendredi 8 Janvier </t>
  </si>
  <si>
    <t xml:space="preserve">Samedi 9 Janvier </t>
  </si>
  <si>
    <t xml:space="preserve">Dimanche 10 Janvier </t>
  </si>
  <si>
    <t xml:space="preserve">Lundi 11 Janvier </t>
  </si>
  <si>
    <t xml:space="preserve">Mardi 12 Janvier </t>
  </si>
  <si>
    <t xml:space="preserve">Mercredi 13 Janvier </t>
  </si>
  <si>
    <t xml:space="preserve">Jeudi 14 Janvier </t>
  </si>
  <si>
    <t xml:space="preserve">Vendredi 15 Janvier </t>
  </si>
  <si>
    <t xml:space="preserve">Samedi 16 Janvier </t>
  </si>
  <si>
    <t xml:space="preserve">Lundi 18 Janvier </t>
  </si>
  <si>
    <t xml:space="preserve">Mardi 19 Janvier </t>
  </si>
  <si>
    <t xml:space="preserve">Mercredi 20 Janvier </t>
  </si>
  <si>
    <t xml:space="preserve">Jeudi 21 Janvier </t>
  </si>
  <si>
    <t xml:space="preserve">Vendredi 22 Janvier </t>
  </si>
  <si>
    <t xml:space="preserve">Samedi 23 Janvier </t>
  </si>
  <si>
    <t xml:space="preserve">Lundi 25 Janvier </t>
  </si>
  <si>
    <t xml:space="preserve">Mardi 26 Janvier </t>
  </si>
  <si>
    <t xml:space="preserve">Mercredi 27 Janvier </t>
  </si>
  <si>
    <t xml:space="preserve">Jeudi 28 Janvier </t>
  </si>
  <si>
    <t xml:space="preserve">Vendredi 29 Janvier </t>
  </si>
  <si>
    <t xml:space="preserve">Samedi 30 Janvier </t>
  </si>
  <si>
    <t>lundi 1er février</t>
  </si>
  <si>
    <t>mardi 2 février</t>
  </si>
  <si>
    <t>mercredi 3 février</t>
  </si>
  <si>
    <t>jeudi 4 février</t>
  </si>
  <si>
    <t>vendredi 5 février</t>
  </si>
  <si>
    <t>samedi 6 février</t>
  </si>
  <si>
    <t>lundi 8 février</t>
  </si>
  <si>
    <t>mardi 9 février</t>
  </si>
  <si>
    <t>mercredi 10 février</t>
  </si>
  <si>
    <t>jeudi 11 février</t>
  </si>
  <si>
    <t>vendredi 12 février</t>
  </si>
  <si>
    <t>samedi 13 février</t>
  </si>
  <si>
    <t>lundi 15 février</t>
  </si>
  <si>
    <t>mardi 16 février</t>
  </si>
  <si>
    <t>mercedi 17 février</t>
  </si>
  <si>
    <t>jeudi 18 février</t>
  </si>
  <si>
    <t>vendredi 19 février</t>
  </si>
  <si>
    <t>samedi 20 février</t>
  </si>
  <si>
    <t>lundi 22 février</t>
  </si>
  <si>
    <t>mardi 23 février</t>
  </si>
  <si>
    <t>mercredi 24 février</t>
  </si>
  <si>
    <t>jeudi 25 février</t>
  </si>
  <si>
    <t>vendredi 26 février</t>
  </si>
  <si>
    <t>samedi 27 février</t>
  </si>
  <si>
    <t>lundi 29 février</t>
  </si>
  <si>
    <t>mardi 1er mars</t>
  </si>
  <si>
    <t>mercredi 2 mars</t>
  </si>
  <si>
    <t>jeudi 3 mars</t>
  </si>
  <si>
    <t>vendredi 4 mars</t>
  </si>
  <si>
    <t>samedi 5 mars</t>
  </si>
  <si>
    <t>lundi 7 mars</t>
  </si>
  <si>
    <t>mardi 8 mars</t>
  </si>
  <si>
    <t>mercredi 9 mars</t>
  </si>
  <si>
    <t>jeudi 10 mars</t>
  </si>
  <si>
    <t>vendredi 11 mars</t>
  </si>
  <si>
    <t>samedi 12 mars</t>
  </si>
  <si>
    <t>lundi 14 mars</t>
  </si>
  <si>
    <t>mardi 15 mars</t>
  </si>
  <si>
    <t>mercredi 16 mars</t>
  </si>
  <si>
    <t>jeudi 17 mars</t>
  </si>
  <si>
    <t>vendredi 18 mars</t>
  </si>
  <si>
    <t>samedi 19 mars</t>
  </si>
  <si>
    <t>lundi 21 mars</t>
  </si>
  <si>
    <t>mardi 22 mars</t>
  </si>
  <si>
    <t>mercredi 23 mars</t>
  </si>
  <si>
    <t>jeudi 24 mars</t>
  </si>
  <si>
    <t>vendredi 25 mars</t>
  </si>
  <si>
    <t>samedi 26 mars</t>
  </si>
  <si>
    <t>lundi 28 mars</t>
  </si>
  <si>
    <t>mardi 29 mars</t>
  </si>
  <si>
    <t>mercredi 30 mars</t>
  </si>
  <si>
    <t>jeudi 31 mars</t>
  </si>
  <si>
    <t>FERIE</t>
  </si>
  <si>
    <t>non renseigné par porte</t>
  </si>
  <si>
    <t>vendredi 1er avril</t>
  </si>
  <si>
    <t>samedi 2 avril</t>
  </si>
  <si>
    <t>lundi 4 avril</t>
  </si>
  <si>
    <t>mardi 5 avril</t>
  </si>
  <si>
    <t>mercredi 6 avril</t>
  </si>
  <si>
    <t>jeudi 7 avril</t>
  </si>
  <si>
    <t>vendredi 8 avril</t>
  </si>
  <si>
    <t>samedi 9 avril</t>
  </si>
  <si>
    <t>lundi 11 avril</t>
  </si>
  <si>
    <t>mardi 12 avril</t>
  </si>
  <si>
    <t>mercredi 13 avril</t>
  </si>
  <si>
    <t>jeudi 14 avril</t>
  </si>
  <si>
    <t xml:space="preserve">vendredi 15 avril </t>
  </si>
  <si>
    <t>samedi 16 avril</t>
  </si>
  <si>
    <t>lundi 18 avril</t>
  </si>
  <si>
    <t>mardi 19 avril</t>
  </si>
  <si>
    <t>mercredi 20 avril</t>
  </si>
  <si>
    <t>jeudi 21 avril</t>
  </si>
  <si>
    <t>vendredi 22 avril</t>
  </si>
  <si>
    <t>samedi 23 avril</t>
  </si>
  <si>
    <t>lundi 25 avril</t>
  </si>
  <si>
    <t>mardi 26 avril</t>
  </si>
  <si>
    <t>mercredi 27 avril</t>
  </si>
  <si>
    <t>jeudi 28 avril</t>
  </si>
  <si>
    <t>vendredi 29 avril</t>
  </si>
  <si>
    <t>samedi 30 avril</t>
  </si>
  <si>
    <t>lu 02/05/16</t>
  </si>
  <si>
    <t>ma 03/05/16</t>
  </si>
  <si>
    <t>me 04/05/16</t>
  </si>
  <si>
    <t>je 05/05/16</t>
  </si>
  <si>
    <t>ve 06/05/16</t>
  </si>
  <si>
    <t>sa 07/05/16</t>
  </si>
  <si>
    <t>lu 09/05/16</t>
  </si>
  <si>
    <t>ma 10/05/16</t>
  </si>
  <si>
    <t>me 11/05/16</t>
  </si>
  <si>
    <t>je 12/05/16</t>
  </si>
  <si>
    <t>ve 13/05/16</t>
  </si>
  <si>
    <t>sa 14/05/16</t>
  </si>
  <si>
    <t>lu 16/05/16</t>
  </si>
  <si>
    <t>ma 17/05/16</t>
  </si>
  <si>
    <t>me 18/05/16</t>
  </si>
  <si>
    <t>je 19/05/16</t>
  </si>
  <si>
    <t>ve 20/05/16</t>
  </si>
  <si>
    <t>sa 21/05/16</t>
  </si>
  <si>
    <t>lu 23/05/16</t>
  </si>
  <si>
    <t>ma 24/05/16</t>
  </si>
  <si>
    <t>me 25/06/16</t>
  </si>
  <si>
    <t>je 26/05/16</t>
  </si>
  <si>
    <t>ve 27/05/06</t>
  </si>
  <si>
    <t>sa 28/05/16</t>
  </si>
  <si>
    <t>lu 30/05/16</t>
  </si>
  <si>
    <t>ma 31/05/16</t>
  </si>
  <si>
    <t>fermeture mag 2h00 lié manifestations</t>
  </si>
  <si>
    <t>ME 01/06/16</t>
  </si>
  <si>
    <t>JE 02/06/816</t>
  </si>
  <si>
    <t>VE 03/06/16</t>
  </si>
  <si>
    <t>SA 04/06/16</t>
  </si>
  <si>
    <t>LU 06/06/16</t>
  </si>
  <si>
    <t>MA 07/06/16</t>
  </si>
  <si>
    <t>ME 08/06/16</t>
  </si>
  <si>
    <t>JE 09/06/16</t>
  </si>
  <si>
    <t>VE 10/06/16</t>
  </si>
  <si>
    <t>SA 11/06/16</t>
  </si>
  <si>
    <t>LU 13/06/16</t>
  </si>
  <si>
    <t>MA 14/06/16</t>
  </si>
  <si>
    <t>ME 15/06/16</t>
  </si>
  <si>
    <t>JE 16/06/16</t>
  </si>
  <si>
    <t>VE 17/06/16</t>
  </si>
  <si>
    <t>SA 18/06/16</t>
  </si>
  <si>
    <t>LU 20/06/16</t>
  </si>
  <si>
    <t>MA 21/06/16</t>
  </si>
  <si>
    <t>ME 22/06/16</t>
  </si>
  <si>
    <t>JE 23/06/16</t>
  </si>
  <si>
    <t>VE 24/06/16</t>
  </si>
  <si>
    <t>SA 05/06/16</t>
  </si>
  <si>
    <t>LU 27/06/16</t>
  </si>
  <si>
    <t>MA 28/06/16</t>
  </si>
  <si>
    <t>ME 29/06/16</t>
  </si>
  <si>
    <t>JE 30/06/16</t>
  </si>
  <si>
    <t>ve 1er juillet 16</t>
  </si>
  <si>
    <t>sa 2 juillet 16</t>
  </si>
  <si>
    <t>lu 4 juillet 16</t>
  </si>
  <si>
    <t>ma 5 juillet 16</t>
  </si>
  <si>
    <t>me 6 juillet 16</t>
  </si>
  <si>
    <t>je 7 juillet 16</t>
  </si>
  <si>
    <t>ve 8 juillet 16</t>
  </si>
  <si>
    <t>sa 9 juillet 16</t>
  </si>
  <si>
    <t>lu 11 juillet 16</t>
  </si>
  <si>
    <t>ma 12 juillet 16</t>
  </si>
  <si>
    <t>me 13 juillet 16</t>
  </si>
  <si>
    <t>ve 15 juillet 16</t>
  </si>
  <si>
    <t>sa 16 juillet 16</t>
  </si>
  <si>
    <t>lu 18 juillet 16</t>
  </si>
  <si>
    <t>ma 19 juillet 16</t>
  </si>
  <si>
    <t>me 20 juillet 16</t>
  </si>
  <si>
    <t>je 21 juillet 16</t>
  </si>
  <si>
    <t>ve 22 juillet 16</t>
  </si>
  <si>
    <t>sa 23 juillet 16</t>
  </si>
  <si>
    <t>lu 25 juillet 16</t>
  </si>
  <si>
    <t>ma 26 juillet 16</t>
  </si>
  <si>
    <t>me 27 juillet 16</t>
  </si>
  <si>
    <t>je 28 juillet 16</t>
  </si>
  <si>
    <t>ve 29 juillet 16</t>
  </si>
  <si>
    <t>sa 30 juillet 16</t>
  </si>
  <si>
    <t>lu 1er août 16</t>
  </si>
  <si>
    <t>ma 2 août 16</t>
  </si>
  <si>
    <t>me 3 août 16</t>
  </si>
  <si>
    <t>je 4 août 16</t>
  </si>
  <si>
    <t>ve 5 août 16</t>
  </si>
  <si>
    <t>sa 6 août 16</t>
  </si>
  <si>
    <t>lu 8 août 16</t>
  </si>
  <si>
    <t>ma 9 août 16</t>
  </si>
  <si>
    <t>me 10 août 16</t>
  </si>
  <si>
    <t>je 11 août 126</t>
  </si>
  <si>
    <t>ve 12 août 16</t>
  </si>
  <si>
    <t>sa 13 août 16</t>
  </si>
  <si>
    <t>ma 16 août 16</t>
  </si>
  <si>
    <t>me 17 août 16</t>
  </si>
  <si>
    <t>je 18 août 16</t>
  </si>
  <si>
    <t>ve 19 août 16</t>
  </si>
  <si>
    <t>sa 20 août 16</t>
  </si>
  <si>
    <t>lu 22 août 16</t>
  </si>
  <si>
    <t>ma 23 août 16</t>
  </si>
  <si>
    <t>me 24 août 16</t>
  </si>
  <si>
    <t>je 25 août 16</t>
  </si>
  <si>
    <t>ve 26 août 16</t>
  </si>
  <si>
    <t>sa 27 août 16</t>
  </si>
  <si>
    <t>lu 29 août 16</t>
  </si>
  <si>
    <t>ma 30 août 16</t>
  </si>
  <si>
    <t>me 31 août 16</t>
  </si>
  <si>
    <t>je 01/09/16</t>
  </si>
  <si>
    <t>ve 02/09/16</t>
  </si>
  <si>
    <t>sa 03/09/16</t>
  </si>
  <si>
    <t>lu 05/09/16</t>
  </si>
  <si>
    <t>ma 06/09/16</t>
  </si>
  <si>
    <t>me 07/09/16</t>
  </si>
  <si>
    <t>je 08/09/16</t>
  </si>
  <si>
    <t>ve 09/09/16</t>
  </si>
  <si>
    <t>sa 10/09/16</t>
  </si>
  <si>
    <t>lu 12/09/16</t>
  </si>
  <si>
    <t>ma 13/09/16</t>
  </si>
  <si>
    <t>me 14/09/16</t>
  </si>
  <si>
    <t>je 15/09/16</t>
  </si>
  <si>
    <t>ve 16/09/19</t>
  </si>
  <si>
    <t>sa 17/09/16</t>
  </si>
  <si>
    <t>lu 19/09/16</t>
  </si>
  <si>
    <t>ma 20/09/16</t>
  </si>
  <si>
    <t>me 21/09/16</t>
  </si>
  <si>
    <t>je 22/09/16</t>
  </si>
  <si>
    <t>ve 23/09/16</t>
  </si>
  <si>
    <t>sa 24/09/16</t>
  </si>
  <si>
    <t>lu 26/09/16</t>
  </si>
  <si>
    <t>ma 27/09/16</t>
  </si>
  <si>
    <t>me 28/09/16</t>
  </si>
  <si>
    <t>je 29/09/16</t>
  </si>
  <si>
    <t>ve 30/09/16</t>
  </si>
  <si>
    <t>sa 01/10/16</t>
  </si>
  <si>
    <t>lu 03/10/16</t>
  </si>
  <si>
    <t>ma 04/10/16</t>
  </si>
  <si>
    <t>me 05/10/16</t>
  </si>
  <si>
    <t>je 06/10/16</t>
  </si>
  <si>
    <t>ve 07/10/16</t>
  </si>
  <si>
    <t>sa 08/10/16</t>
  </si>
  <si>
    <t>lu 10/10/16</t>
  </si>
  <si>
    <t>ma 11/10/16</t>
  </si>
  <si>
    <t>me 12/10/16</t>
  </si>
  <si>
    <t>je 13/10/16</t>
  </si>
  <si>
    <t>ve 14/10/16</t>
  </si>
  <si>
    <t>sa 15/10/16</t>
  </si>
  <si>
    <t>lu 17/10/16</t>
  </si>
  <si>
    <t>ma 18/10/16</t>
  </si>
  <si>
    <t>me 19/10/16</t>
  </si>
  <si>
    <t>je 20/10/16</t>
  </si>
  <si>
    <t>ve 21/10/16</t>
  </si>
  <si>
    <t>sa 22/10/16</t>
  </si>
  <si>
    <t>lu 24/10/16</t>
  </si>
  <si>
    <t>ma 25/10/16</t>
  </si>
  <si>
    <t>me 26/10/16</t>
  </si>
  <si>
    <t>je 27/10/16</t>
  </si>
  <si>
    <t>ve 28/10/16</t>
  </si>
  <si>
    <t>sa 29/10/16</t>
  </si>
  <si>
    <t>lu 31/10/16</t>
  </si>
  <si>
    <t>je 03/11/16</t>
  </si>
  <si>
    <t>ve 04/11/16</t>
  </si>
  <si>
    <t>sa 05/11/16</t>
  </si>
  <si>
    <t>lu 07/11/16</t>
  </si>
  <si>
    <t>ma 08/11/16</t>
  </si>
  <si>
    <t>me 09/11/16</t>
  </si>
  <si>
    <t>je 10/11/16</t>
  </si>
  <si>
    <t>ve 11/11/16</t>
  </si>
  <si>
    <t>sa 12/11/16</t>
  </si>
  <si>
    <t>lu 14/11/16</t>
  </si>
  <si>
    <t>ma 15/11/16</t>
  </si>
  <si>
    <t>me 16/11/16</t>
  </si>
  <si>
    <t>je 17/11/16</t>
  </si>
  <si>
    <t>ve 18/11/16</t>
  </si>
  <si>
    <t>sa 19/11/16</t>
  </si>
  <si>
    <t>lu 21/11/16</t>
  </si>
  <si>
    <t>ma 22/11/16</t>
  </si>
  <si>
    <t>me 23/11/16</t>
  </si>
  <si>
    <t>je 24/11/16</t>
  </si>
  <si>
    <t>ve 25/11/16</t>
  </si>
  <si>
    <t>sa 26/11/16</t>
  </si>
  <si>
    <t>lu 28/11/16</t>
  </si>
  <si>
    <t>ma 29/11/16</t>
  </si>
  <si>
    <t>me 30/11/16</t>
  </si>
  <si>
    <t>ju 01/12/16</t>
  </si>
  <si>
    <t>ve 02/12/16</t>
  </si>
  <si>
    <t>sa 03/12/16</t>
  </si>
  <si>
    <t>lu 05/12/16</t>
  </si>
  <si>
    <t>ma 06/12/16</t>
  </si>
  <si>
    <t>me 07/12/16</t>
  </si>
  <si>
    <t>je 08/12/16</t>
  </si>
  <si>
    <t>ve 09/12/16</t>
  </si>
  <si>
    <t>sa 10/12/16</t>
  </si>
  <si>
    <t>lu 12/12/16</t>
  </si>
  <si>
    <t>ma 13/12/16</t>
  </si>
  <si>
    <t>me 14/12/16</t>
  </si>
  <si>
    <t>je 15/12/16</t>
  </si>
  <si>
    <t>ve 16/12/16</t>
  </si>
  <si>
    <t>sa 17/12/16</t>
  </si>
  <si>
    <t>dim 18/12/16</t>
  </si>
  <si>
    <t>lu 19/12/16</t>
  </si>
  <si>
    <t>ma 20/12/16</t>
  </si>
  <si>
    <t>dim 11/12/16</t>
  </si>
  <si>
    <t>me 21/12/16</t>
  </si>
  <si>
    <t>je 22/12/16</t>
  </si>
  <si>
    <t>ve 23/12/16</t>
  </si>
  <si>
    <t>sa 24/12/16</t>
  </si>
  <si>
    <t>lu 26/12/16</t>
  </si>
  <si>
    <t>ma 27/12/16</t>
  </si>
  <si>
    <t>me 28/12/16</t>
  </si>
  <si>
    <t>je 29/12/16</t>
  </si>
  <si>
    <t>ve 30/12/16</t>
  </si>
  <si>
    <t>sa 31/12/16</t>
  </si>
  <si>
    <t>TOTAL</t>
  </si>
  <si>
    <t>ve 30/09/17</t>
  </si>
  <si>
    <t>me 02/11/16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</si>
</sst>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/>
    <xf numFmtId="2" fontId="0" fillId="2" borderId="16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3" borderId="22" xfId="0" applyFill="1" applyBorder="1"/>
    <xf numFmtId="0" fontId="0" fillId="2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3" xfId="0" applyBorder="1"/>
    <xf numFmtId="0" fontId="0" fillId="2" borderId="2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23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33" sqref="H33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ht="21" x14ac:dyDescent="0.25">
      <c r="A3" s="45" t="s">
        <v>8</v>
      </c>
      <c r="B3" s="45"/>
      <c r="C3" s="45"/>
      <c r="D3" s="45"/>
      <c r="E3" s="45"/>
      <c r="F3" s="45"/>
      <c r="G3" s="45"/>
      <c r="H3" s="45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9</v>
      </c>
      <c r="B7" s="8">
        <f>D7+F7+H7</f>
        <v>3282</v>
      </c>
      <c r="C7" s="9">
        <f>D7*100/B7</f>
        <v>52.041438147471055</v>
      </c>
      <c r="D7" s="6">
        <v>1708</v>
      </c>
      <c r="E7" s="9">
        <f>F7*100/B7</f>
        <v>16.209628275441805</v>
      </c>
      <c r="F7" s="6">
        <v>532</v>
      </c>
      <c r="G7" s="9">
        <f>H7*100/B7</f>
        <v>31.748933577087143</v>
      </c>
      <c r="H7" s="6">
        <v>1042</v>
      </c>
    </row>
    <row r="8" spans="1:8" ht="22.5" customHeight="1" x14ac:dyDescent="0.25">
      <c r="A8" s="3" t="s">
        <v>10</v>
      </c>
      <c r="B8" s="8">
        <f t="shared" ref="B8:B32" si="0">D8+F8+H8</f>
        <v>3109</v>
      </c>
      <c r="C8" s="10">
        <f t="shared" ref="C8:C33" si="1">D8*100/B8</f>
        <v>54.583467352846576</v>
      </c>
      <c r="D8" s="7">
        <v>1697</v>
      </c>
      <c r="E8" s="10">
        <f>F8*100/B8</f>
        <v>16.436153103891925</v>
      </c>
      <c r="F8" s="7">
        <v>511</v>
      </c>
      <c r="G8" s="10">
        <f t="shared" ref="G8:G33" si="2">H8*100/B8</f>
        <v>28.980379543261499</v>
      </c>
      <c r="H8" s="7">
        <v>901</v>
      </c>
    </row>
    <row r="9" spans="1:8" ht="22.5" customHeight="1" x14ac:dyDescent="0.25">
      <c r="A9" s="3" t="s">
        <v>11</v>
      </c>
      <c r="B9" s="8">
        <f t="shared" si="0"/>
        <v>3879</v>
      </c>
      <c r="C9" s="10">
        <f t="shared" si="1"/>
        <v>52.436194895591647</v>
      </c>
      <c r="D9" s="7">
        <v>2034</v>
      </c>
      <c r="E9" s="10">
        <f t="shared" ref="E9:E33" si="3">F9*100/B9</f>
        <v>15.803042021139468</v>
      </c>
      <c r="F9" s="7">
        <v>613</v>
      </c>
      <c r="G9" s="10">
        <f t="shared" si="2"/>
        <v>31.760763083268884</v>
      </c>
      <c r="H9" s="7">
        <v>1232</v>
      </c>
    </row>
    <row r="10" spans="1:8" ht="22.5" customHeight="1" x14ac:dyDescent="0.25">
      <c r="A10" s="3" t="s">
        <v>12</v>
      </c>
      <c r="B10" s="8">
        <f t="shared" si="0"/>
        <v>7873</v>
      </c>
      <c r="C10" s="10">
        <f t="shared" si="1"/>
        <v>47.554934586561664</v>
      </c>
      <c r="D10" s="7">
        <v>3744</v>
      </c>
      <c r="E10" s="10">
        <f t="shared" si="3"/>
        <v>13.768576146322875</v>
      </c>
      <c r="F10" s="7">
        <v>1084</v>
      </c>
      <c r="G10" s="10">
        <f t="shared" si="2"/>
        <v>38.676489267115457</v>
      </c>
      <c r="H10" s="7">
        <v>3045</v>
      </c>
    </row>
    <row r="11" spans="1:8" ht="22.5" customHeight="1" x14ac:dyDescent="0.25">
      <c r="A11" s="3" t="s">
        <v>13</v>
      </c>
      <c r="B11" s="8">
        <f t="shared" si="0"/>
        <v>0</v>
      </c>
      <c r="C11" s="10">
        <f>D10*100/B10</f>
        <v>47.554934586561664</v>
      </c>
      <c r="D11" s="7"/>
      <c r="E11" s="10" t="e">
        <f t="shared" si="3"/>
        <v>#DIV/0!</v>
      </c>
      <c r="F11" s="7"/>
      <c r="G11" s="10" t="e">
        <f t="shared" si="2"/>
        <v>#DIV/0!</v>
      </c>
      <c r="H11" s="7"/>
    </row>
    <row r="12" spans="1:8" ht="22.5" customHeight="1" x14ac:dyDescent="0.25">
      <c r="A12" s="3" t="s">
        <v>14</v>
      </c>
      <c r="B12" s="8">
        <f t="shared" si="0"/>
        <v>2945</v>
      </c>
      <c r="C12" s="10" t="e">
        <f>D11*100/B11</f>
        <v>#DIV/0!</v>
      </c>
      <c r="D12" s="7">
        <v>1520</v>
      </c>
      <c r="E12" s="10">
        <f t="shared" si="3"/>
        <v>18.743633276740237</v>
      </c>
      <c r="F12" s="7">
        <v>552</v>
      </c>
      <c r="G12" s="10">
        <f t="shared" si="2"/>
        <v>29.643463497453311</v>
      </c>
      <c r="H12" s="7">
        <v>873</v>
      </c>
    </row>
    <row r="13" spans="1:8" ht="22.5" customHeight="1" x14ac:dyDescent="0.25">
      <c r="A13" s="3" t="s">
        <v>15</v>
      </c>
      <c r="B13" s="8">
        <f t="shared" si="0"/>
        <v>3095</v>
      </c>
      <c r="C13" s="10">
        <f t="shared" si="1"/>
        <v>49.402261712439419</v>
      </c>
      <c r="D13" s="7">
        <v>1529</v>
      </c>
      <c r="E13" s="10">
        <f t="shared" si="3"/>
        <v>18.2875605815832</v>
      </c>
      <c r="F13" s="7">
        <v>566</v>
      </c>
      <c r="G13" s="10">
        <f t="shared" si="2"/>
        <v>32.310177705977381</v>
      </c>
      <c r="H13" s="7">
        <v>1000</v>
      </c>
    </row>
    <row r="14" spans="1:8" ht="22.5" customHeight="1" x14ac:dyDescent="0.25">
      <c r="A14" s="3" t="s">
        <v>16</v>
      </c>
      <c r="B14" s="8">
        <v>2990</v>
      </c>
      <c r="C14" s="10">
        <f t="shared" si="1"/>
        <v>53.913043478260867</v>
      </c>
      <c r="D14" s="7">
        <v>1612</v>
      </c>
      <c r="E14" s="10">
        <f t="shared" si="3"/>
        <v>17.792642140468228</v>
      </c>
      <c r="F14" s="7">
        <v>532</v>
      </c>
      <c r="G14" s="10">
        <f t="shared" si="2"/>
        <v>28.294314381270905</v>
      </c>
      <c r="H14" s="7">
        <v>846</v>
      </c>
    </row>
    <row r="15" spans="1:8" ht="22.5" customHeight="1" x14ac:dyDescent="0.25">
      <c r="A15" s="3" t="s">
        <v>17</v>
      </c>
      <c r="B15" s="8">
        <v>3444</v>
      </c>
      <c r="C15" s="10">
        <f t="shared" si="1"/>
        <v>51.800232288037165</v>
      </c>
      <c r="D15" s="7">
        <v>1784</v>
      </c>
      <c r="E15" s="10">
        <f t="shared" si="3"/>
        <v>18.699186991869919</v>
      </c>
      <c r="F15" s="7">
        <v>644</v>
      </c>
      <c r="G15" s="10">
        <f t="shared" si="2"/>
        <v>29.529616724738677</v>
      </c>
      <c r="H15" s="7">
        <v>1017</v>
      </c>
    </row>
    <row r="16" spans="1:8" ht="22.5" customHeight="1" x14ac:dyDescent="0.25">
      <c r="A16" s="3" t="s">
        <v>18</v>
      </c>
      <c r="B16" s="8">
        <f t="shared" si="0"/>
        <v>7720</v>
      </c>
      <c r="C16" s="10">
        <f t="shared" si="1"/>
        <v>49.533678756476682</v>
      </c>
      <c r="D16" s="7">
        <v>3824</v>
      </c>
      <c r="E16" s="10">
        <f t="shared" si="3"/>
        <v>14.663212435233161</v>
      </c>
      <c r="F16" s="7">
        <v>1132</v>
      </c>
      <c r="G16" s="10">
        <f t="shared" si="2"/>
        <v>35.803108808290155</v>
      </c>
      <c r="H16" s="7">
        <v>2764</v>
      </c>
    </row>
    <row r="17" spans="1:8" ht="22.5" customHeight="1" x14ac:dyDescent="0.25">
      <c r="A17" s="3" t="s">
        <v>19</v>
      </c>
      <c r="B17" s="8">
        <f t="shared" si="0"/>
        <v>3738</v>
      </c>
      <c r="C17" s="10">
        <f t="shared" si="1"/>
        <v>52.113429641519531</v>
      </c>
      <c r="D17" s="7">
        <v>1948</v>
      </c>
      <c r="E17" s="10">
        <f t="shared" si="3"/>
        <v>16.185125735687535</v>
      </c>
      <c r="F17" s="7">
        <v>605</v>
      </c>
      <c r="G17" s="10">
        <f t="shared" si="2"/>
        <v>31.701444622792938</v>
      </c>
      <c r="H17" s="7">
        <v>1185</v>
      </c>
    </row>
    <row r="18" spans="1:8" ht="22.5" customHeight="1" x14ac:dyDescent="0.25">
      <c r="A18" s="3" t="s">
        <v>20</v>
      </c>
      <c r="B18" s="8">
        <f t="shared" si="0"/>
        <v>3426</v>
      </c>
      <c r="C18" s="10">
        <f t="shared" si="1"/>
        <v>51.313485113835377</v>
      </c>
      <c r="D18" s="7">
        <v>1758</v>
      </c>
      <c r="E18" s="10">
        <f t="shared" si="3"/>
        <v>19.702276707530647</v>
      </c>
      <c r="F18" s="7">
        <v>675</v>
      </c>
      <c r="G18" s="10">
        <f t="shared" si="2"/>
        <v>28.984238178633976</v>
      </c>
      <c r="H18" s="7">
        <v>993</v>
      </c>
    </row>
    <row r="19" spans="1:8" ht="22.5" customHeight="1" x14ac:dyDescent="0.25">
      <c r="A19" s="3" t="s">
        <v>21</v>
      </c>
      <c r="B19" s="8">
        <v>4068</v>
      </c>
      <c r="C19" s="10">
        <f t="shared" si="1"/>
        <v>56.194690265486727</v>
      </c>
      <c r="D19" s="7">
        <v>2286</v>
      </c>
      <c r="E19" s="10">
        <f t="shared" si="3"/>
        <v>16.125860373647985</v>
      </c>
      <c r="F19" s="7">
        <v>656</v>
      </c>
      <c r="G19" s="10">
        <f t="shared" si="2"/>
        <v>27.679449360865291</v>
      </c>
      <c r="H19" s="7">
        <v>1126</v>
      </c>
    </row>
    <row r="20" spans="1:8" ht="22.5" customHeight="1" x14ac:dyDescent="0.25">
      <c r="A20" s="3" t="s">
        <v>22</v>
      </c>
      <c r="B20" s="8">
        <f t="shared" si="0"/>
        <v>4523</v>
      </c>
      <c r="C20" s="10">
        <f t="shared" si="1"/>
        <v>54.167587884147693</v>
      </c>
      <c r="D20" s="7">
        <v>2450</v>
      </c>
      <c r="E20" s="10">
        <f t="shared" si="3"/>
        <v>16.670351536590758</v>
      </c>
      <c r="F20" s="7">
        <v>754</v>
      </c>
      <c r="G20" s="10">
        <f t="shared" si="2"/>
        <v>29.162060579261553</v>
      </c>
      <c r="H20" s="7">
        <v>1319</v>
      </c>
    </row>
    <row r="21" spans="1:8" ht="22.5" customHeight="1" x14ac:dyDescent="0.25">
      <c r="A21" s="3" t="s">
        <v>23</v>
      </c>
      <c r="B21" s="8">
        <f t="shared" si="0"/>
        <v>5192</v>
      </c>
      <c r="C21" s="10">
        <f t="shared" si="1"/>
        <v>54.872881355932201</v>
      </c>
      <c r="D21" s="7">
        <v>2849</v>
      </c>
      <c r="E21" s="10">
        <f t="shared" si="3"/>
        <v>14.021571648690292</v>
      </c>
      <c r="F21" s="7">
        <v>728</v>
      </c>
      <c r="G21" s="10">
        <f t="shared" si="2"/>
        <v>31.105546995377505</v>
      </c>
      <c r="H21" s="7">
        <v>1615</v>
      </c>
    </row>
    <row r="22" spans="1:8" ht="22.5" customHeight="1" x14ac:dyDescent="0.25">
      <c r="A22" s="3" t="s">
        <v>24</v>
      </c>
      <c r="B22" s="8">
        <f t="shared" si="0"/>
        <v>6920</v>
      </c>
      <c r="C22" s="10">
        <f t="shared" si="1"/>
        <v>54.624277456647398</v>
      </c>
      <c r="D22" s="7">
        <v>3780</v>
      </c>
      <c r="E22" s="10">
        <f t="shared" si="3"/>
        <v>13.61271676300578</v>
      </c>
      <c r="F22" s="7">
        <v>942</v>
      </c>
      <c r="G22" s="10">
        <f t="shared" si="2"/>
        <v>31.76300578034682</v>
      </c>
      <c r="H22" s="7">
        <v>2198</v>
      </c>
    </row>
    <row r="23" spans="1:8" ht="22.5" customHeight="1" x14ac:dyDescent="0.25">
      <c r="A23" s="3" t="s">
        <v>25</v>
      </c>
      <c r="B23" s="8">
        <v>4284</v>
      </c>
      <c r="C23" s="10">
        <f t="shared" si="1"/>
        <v>51.237161531279177</v>
      </c>
      <c r="D23" s="7">
        <v>2195</v>
      </c>
      <c r="E23" s="10">
        <f t="shared" si="3"/>
        <v>17.763772175536882</v>
      </c>
      <c r="F23" s="7">
        <v>761</v>
      </c>
      <c r="G23" s="10">
        <f t="shared" si="2"/>
        <v>30.99906629318394</v>
      </c>
      <c r="H23" s="7">
        <v>1328</v>
      </c>
    </row>
    <row r="24" spans="1:8" ht="22.5" customHeight="1" x14ac:dyDescent="0.25">
      <c r="A24" s="3" t="s">
        <v>26</v>
      </c>
      <c r="B24" s="8">
        <f t="shared" si="0"/>
        <v>3750</v>
      </c>
      <c r="C24" s="10">
        <f t="shared" si="1"/>
        <v>55.12</v>
      </c>
      <c r="D24" s="7">
        <v>2067</v>
      </c>
      <c r="E24" s="10">
        <f t="shared" si="3"/>
        <v>17.066666666666666</v>
      </c>
      <c r="F24" s="7">
        <v>640</v>
      </c>
      <c r="G24" s="10">
        <f t="shared" si="2"/>
        <v>27.813333333333333</v>
      </c>
      <c r="H24" s="7">
        <v>1043</v>
      </c>
    </row>
    <row r="25" spans="1:8" ht="22.5" customHeight="1" x14ac:dyDescent="0.25">
      <c r="A25" s="3" t="s">
        <v>27</v>
      </c>
      <c r="B25" s="8">
        <f t="shared" si="0"/>
        <v>4120</v>
      </c>
      <c r="C25" s="10">
        <f t="shared" si="1"/>
        <v>52.475728155339809</v>
      </c>
      <c r="D25" s="7">
        <v>2162</v>
      </c>
      <c r="E25" s="10">
        <f t="shared" si="3"/>
        <v>17.184466019417474</v>
      </c>
      <c r="F25" s="7">
        <v>708</v>
      </c>
      <c r="G25" s="10">
        <f t="shared" si="2"/>
        <v>30.339805825242717</v>
      </c>
      <c r="H25" s="7">
        <v>1250</v>
      </c>
    </row>
    <row r="26" spans="1:8" ht="22.5" customHeight="1" x14ac:dyDescent="0.25">
      <c r="A26" s="3" t="s">
        <v>28</v>
      </c>
      <c r="B26" s="8">
        <f t="shared" si="0"/>
        <v>4585</v>
      </c>
      <c r="C26" s="10">
        <f t="shared" si="1"/>
        <v>53.827699018538716</v>
      </c>
      <c r="D26" s="7">
        <v>2468</v>
      </c>
      <c r="E26" s="10">
        <f t="shared" si="3"/>
        <v>16.052344601962922</v>
      </c>
      <c r="F26" s="7">
        <v>736</v>
      </c>
      <c r="G26" s="10">
        <f t="shared" si="2"/>
        <v>30.119956379498365</v>
      </c>
      <c r="H26" s="7">
        <v>1381</v>
      </c>
    </row>
    <row r="27" spans="1:8" ht="22.5" customHeight="1" x14ac:dyDescent="0.25">
      <c r="A27" s="3" t="s">
        <v>29</v>
      </c>
      <c r="B27" s="8">
        <f t="shared" si="0"/>
        <v>5362</v>
      </c>
      <c r="C27" s="10">
        <f t="shared" si="1"/>
        <v>53.636702722864605</v>
      </c>
      <c r="D27" s="7">
        <v>2876</v>
      </c>
      <c r="E27" s="10">
        <f t="shared" si="3"/>
        <v>14.658709436777322</v>
      </c>
      <c r="F27" s="7">
        <v>786</v>
      </c>
      <c r="G27" s="10">
        <f t="shared" si="2"/>
        <v>31.704587840358077</v>
      </c>
      <c r="H27" s="7">
        <v>1700</v>
      </c>
    </row>
    <row r="28" spans="1:8" ht="22.5" customHeight="1" x14ac:dyDescent="0.25">
      <c r="A28" s="3" t="s">
        <v>30</v>
      </c>
      <c r="B28" s="8">
        <f t="shared" si="0"/>
        <v>8020</v>
      </c>
      <c r="C28" s="10">
        <f t="shared" si="1"/>
        <v>54.201995012468828</v>
      </c>
      <c r="D28" s="7">
        <v>4347</v>
      </c>
      <c r="E28" s="10">
        <f t="shared" si="3"/>
        <v>13.16708229426434</v>
      </c>
      <c r="F28" s="7">
        <v>1056</v>
      </c>
      <c r="G28" s="10">
        <f t="shared" si="2"/>
        <v>32.630922693266832</v>
      </c>
      <c r="H28" s="7">
        <v>2617</v>
      </c>
    </row>
    <row r="29" spans="1:8" ht="22.5" customHeight="1" x14ac:dyDescent="0.25">
      <c r="A29" s="3" t="s">
        <v>31</v>
      </c>
      <c r="B29" s="8">
        <f t="shared" si="0"/>
        <v>3716</v>
      </c>
      <c r="C29" s="10">
        <f t="shared" si="1"/>
        <v>52.179763186221741</v>
      </c>
      <c r="D29" s="7">
        <v>1939</v>
      </c>
      <c r="E29" s="10">
        <f t="shared" si="3"/>
        <v>15.446716899892357</v>
      </c>
      <c r="F29" s="7">
        <v>574</v>
      </c>
      <c r="G29" s="10">
        <f t="shared" si="2"/>
        <v>32.3735199138859</v>
      </c>
      <c r="H29" s="7">
        <v>1203</v>
      </c>
    </row>
    <row r="30" spans="1:8" ht="22.5" customHeight="1" x14ac:dyDescent="0.25">
      <c r="A30" s="3" t="s">
        <v>32</v>
      </c>
      <c r="B30" s="8">
        <f t="shared" si="0"/>
        <v>3701</v>
      </c>
      <c r="C30" s="10">
        <f t="shared" si="1"/>
        <v>59.362334504188055</v>
      </c>
      <c r="D30" s="7">
        <v>2197</v>
      </c>
      <c r="E30" s="10">
        <f t="shared" si="3"/>
        <v>14.698730072953255</v>
      </c>
      <c r="F30" s="7">
        <v>544</v>
      </c>
      <c r="G30" s="10">
        <f t="shared" si="2"/>
        <v>25.938935422858687</v>
      </c>
      <c r="H30" s="7">
        <v>960</v>
      </c>
    </row>
    <row r="31" spans="1:8" ht="22.5" customHeight="1" x14ac:dyDescent="0.25">
      <c r="A31" s="11" t="s">
        <v>33</v>
      </c>
      <c r="B31" s="8">
        <f t="shared" si="0"/>
        <v>4171</v>
      </c>
      <c r="C31" s="10">
        <f t="shared" si="1"/>
        <v>53.632222488611845</v>
      </c>
      <c r="D31" s="13">
        <v>2237</v>
      </c>
      <c r="E31" s="10">
        <f t="shared" si="3"/>
        <v>15.991368976264685</v>
      </c>
      <c r="F31" s="13">
        <v>667</v>
      </c>
      <c r="G31" s="10">
        <f t="shared" si="2"/>
        <v>30.376408535123471</v>
      </c>
      <c r="H31" s="13">
        <v>1267</v>
      </c>
    </row>
    <row r="32" spans="1:8" ht="22.5" customHeight="1" thickBot="1" x14ac:dyDescent="0.3">
      <c r="A32" s="11" t="s">
        <v>34</v>
      </c>
      <c r="B32" s="8">
        <f t="shared" si="0"/>
        <v>4311</v>
      </c>
      <c r="C32" s="10">
        <f t="shared" si="1"/>
        <v>55.578752029691486</v>
      </c>
      <c r="D32" s="13">
        <v>2396</v>
      </c>
      <c r="E32" s="10">
        <f t="shared" si="3"/>
        <v>13.987473903966597</v>
      </c>
      <c r="F32" s="13">
        <v>603</v>
      </c>
      <c r="G32" s="10">
        <f t="shared" si="2"/>
        <v>30.433774066341915</v>
      </c>
      <c r="H32" s="13">
        <v>1312</v>
      </c>
    </row>
    <row r="33" spans="1:8" ht="22.5" customHeight="1" thickBot="1" x14ac:dyDescent="0.3">
      <c r="A33" s="15"/>
      <c r="B33" s="8">
        <f>SUM(B7:B32)</f>
        <v>112224</v>
      </c>
      <c r="C33" s="10">
        <f t="shared" si="1"/>
        <v>52.936092101511264</v>
      </c>
      <c r="D33" s="13">
        <f>SUM(D7:D32)</f>
        <v>59407</v>
      </c>
      <c r="E33" s="10">
        <f t="shared" si="3"/>
        <v>15.683810949529512</v>
      </c>
      <c r="F33" s="13">
        <f>SUM(F7:F32)</f>
        <v>17601</v>
      </c>
      <c r="G33" s="10">
        <f t="shared" si="2"/>
        <v>31.380988023952096</v>
      </c>
      <c r="H33" s="13">
        <f>SUM(H7:H32)</f>
        <v>35217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zoomScaleNormal="100" workbookViewId="0">
      <selection activeCell="H33" sqref="H33"/>
    </sheetView>
  </sheetViews>
  <sheetFormatPr baseColWidth="10" defaultRowHeight="15" x14ac:dyDescent="0.25"/>
  <cols>
    <col min="1" max="1" width="18.7109375" customWidth="1"/>
    <col min="2" max="2" width="10" style="1" customWidth="1"/>
    <col min="3" max="3" width="7.7109375" style="1" bestFit="1" customWidth="1"/>
    <col min="4" max="4" width="8" style="1" customWidth="1"/>
    <col min="5" max="5" width="7.7109375" style="1" bestFit="1" customWidth="1"/>
    <col min="6" max="6" width="7.710937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252</v>
      </c>
      <c r="B7" s="8">
        <f>SUM(D7+F7+H7)</f>
        <v>8600</v>
      </c>
      <c r="C7" s="9">
        <f>D7*100/B7</f>
        <v>51.186046511627907</v>
      </c>
      <c r="D7" s="6">
        <v>4402</v>
      </c>
      <c r="E7" s="9">
        <f>F7*100/B7</f>
        <v>16.151162790697676</v>
      </c>
      <c r="F7" s="6">
        <v>1389</v>
      </c>
      <c r="G7" s="9">
        <f>H7*100/B7</f>
        <v>32.662790697674417</v>
      </c>
      <c r="H7" s="6">
        <v>2809</v>
      </c>
    </row>
    <row r="8" spans="1:8" ht="22.5" customHeight="1" x14ac:dyDescent="0.25">
      <c r="A8" s="3" t="s">
        <v>253</v>
      </c>
      <c r="B8" s="8">
        <f t="shared" ref="B8:B32" si="0">SUM(D8+F8+H8)</f>
        <v>4079</v>
      </c>
      <c r="C8" s="10">
        <f t="shared" ref="C8:C30" si="1">D8*100/B8</f>
        <v>48.712919833292474</v>
      </c>
      <c r="D8" s="7">
        <v>1987</v>
      </c>
      <c r="E8" s="10">
        <f t="shared" ref="E8:E30" si="2">F8*100/B8</f>
        <v>19.097818092669772</v>
      </c>
      <c r="F8" s="7">
        <v>779</v>
      </c>
      <c r="G8" s="10">
        <f t="shared" ref="G8:G30" si="3">H8*100/B8</f>
        <v>32.189262074037757</v>
      </c>
      <c r="H8" s="7">
        <v>1313</v>
      </c>
    </row>
    <row r="9" spans="1:8" ht="22.5" customHeight="1" x14ac:dyDescent="0.25">
      <c r="A9" s="3" t="s">
        <v>254</v>
      </c>
      <c r="B9" s="8">
        <f t="shared" si="0"/>
        <v>3947</v>
      </c>
      <c r="C9" s="10">
        <f t="shared" si="1"/>
        <v>48.973904231061567</v>
      </c>
      <c r="D9" s="7">
        <v>1933</v>
      </c>
      <c r="E9" s="10">
        <f t="shared" si="2"/>
        <v>22.675449708639473</v>
      </c>
      <c r="F9" s="7">
        <v>895</v>
      </c>
      <c r="G9" s="10">
        <f t="shared" si="3"/>
        <v>28.35064606029896</v>
      </c>
      <c r="H9" s="7">
        <v>1119</v>
      </c>
    </row>
    <row r="10" spans="1:8" ht="22.5" customHeight="1" x14ac:dyDescent="0.25">
      <c r="A10" s="3" t="s">
        <v>255</v>
      </c>
      <c r="B10" s="8">
        <f t="shared" si="0"/>
        <v>13076</v>
      </c>
      <c r="C10" s="10">
        <f t="shared" si="1"/>
        <v>43.576017130620983</v>
      </c>
      <c r="D10" s="7">
        <v>5698</v>
      </c>
      <c r="E10" s="10">
        <f t="shared" si="2"/>
        <v>17.05414499847048</v>
      </c>
      <c r="F10" s="7">
        <v>2230</v>
      </c>
      <c r="G10" s="10">
        <f t="shared" si="3"/>
        <v>39.369837870908533</v>
      </c>
      <c r="H10" s="7">
        <v>5148</v>
      </c>
    </row>
    <row r="11" spans="1:8" ht="22.5" customHeight="1" x14ac:dyDescent="0.25">
      <c r="A11" s="3" t="s">
        <v>256</v>
      </c>
      <c r="B11" s="8">
        <f t="shared" si="0"/>
        <v>9719</v>
      </c>
      <c r="C11" s="10">
        <f t="shared" si="1"/>
        <v>45.539664574544709</v>
      </c>
      <c r="D11" s="7">
        <v>4426</v>
      </c>
      <c r="E11" s="10">
        <f t="shared" si="2"/>
        <v>17.296018108858934</v>
      </c>
      <c r="F11" s="7">
        <v>1681</v>
      </c>
      <c r="G11" s="10">
        <f t="shared" si="3"/>
        <v>37.16431731659636</v>
      </c>
      <c r="H11" s="7">
        <v>3612</v>
      </c>
    </row>
    <row r="12" spans="1:8" ht="22.5" customHeight="1" x14ac:dyDescent="0.25">
      <c r="A12" s="3" t="s">
        <v>257</v>
      </c>
      <c r="B12" s="8">
        <v>9262</v>
      </c>
      <c r="C12" s="10">
        <f t="shared" si="1"/>
        <v>45.908011228676315</v>
      </c>
      <c r="D12" s="7">
        <v>4252</v>
      </c>
      <c r="E12" s="10">
        <f t="shared" si="2"/>
        <v>17.59879075793565</v>
      </c>
      <c r="F12" s="7">
        <v>1630</v>
      </c>
      <c r="G12" s="10">
        <f t="shared" si="3"/>
        <v>36.547182034117903</v>
      </c>
      <c r="H12" s="7">
        <v>3385</v>
      </c>
    </row>
    <row r="13" spans="1:8" ht="22.5" customHeight="1" x14ac:dyDescent="0.25">
      <c r="A13" s="3" t="s">
        <v>258</v>
      </c>
      <c r="B13" s="8">
        <f t="shared" si="0"/>
        <v>18580</v>
      </c>
      <c r="C13" s="10">
        <f t="shared" si="1"/>
        <v>43.97201291711518</v>
      </c>
      <c r="D13" s="7">
        <v>8170</v>
      </c>
      <c r="E13" s="10">
        <f t="shared" si="2"/>
        <v>19.235737351991389</v>
      </c>
      <c r="F13" s="7">
        <v>3574</v>
      </c>
      <c r="G13" s="10">
        <f t="shared" si="3"/>
        <v>36.792249730893431</v>
      </c>
      <c r="H13" s="7">
        <v>6836</v>
      </c>
    </row>
    <row r="14" spans="1:8" ht="22.5" customHeight="1" x14ac:dyDescent="0.25">
      <c r="A14" s="3" t="s">
        <v>259</v>
      </c>
      <c r="B14" s="8">
        <f t="shared" si="0"/>
        <v>9912</v>
      </c>
      <c r="C14" s="10">
        <f t="shared" si="1"/>
        <v>48.890234059725586</v>
      </c>
      <c r="D14" s="7">
        <v>4846</v>
      </c>
      <c r="E14" s="10">
        <f t="shared" si="2"/>
        <v>15.042372881355933</v>
      </c>
      <c r="F14" s="7">
        <v>1491</v>
      </c>
      <c r="G14" s="10">
        <f t="shared" si="3"/>
        <v>36.067393058918483</v>
      </c>
      <c r="H14" s="7">
        <v>3575</v>
      </c>
    </row>
    <row r="15" spans="1:8" ht="22.5" customHeight="1" x14ac:dyDescent="0.25">
      <c r="A15" s="3" t="s">
        <v>260</v>
      </c>
      <c r="B15" s="8">
        <f t="shared" si="0"/>
        <v>7436</v>
      </c>
      <c r="C15" s="10">
        <f t="shared" si="1"/>
        <v>46.839698762775683</v>
      </c>
      <c r="D15" s="7">
        <v>3483</v>
      </c>
      <c r="E15" s="10">
        <f t="shared" si="2"/>
        <v>17.670790747713824</v>
      </c>
      <c r="F15" s="7">
        <v>1314</v>
      </c>
      <c r="G15" s="10">
        <f t="shared" si="3"/>
        <v>35.489510489510486</v>
      </c>
      <c r="H15" s="7">
        <v>2639</v>
      </c>
    </row>
    <row r="16" spans="1:8" ht="22.5" customHeight="1" x14ac:dyDescent="0.25">
      <c r="A16" s="3" t="s">
        <v>261</v>
      </c>
      <c r="B16" s="8">
        <f t="shared" si="0"/>
        <v>6073</v>
      </c>
      <c r="C16" s="10">
        <f t="shared" si="1"/>
        <v>53.350897414786758</v>
      </c>
      <c r="D16" s="7">
        <v>3240</v>
      </c>
      <c r="E16" s="10">
        <f t="shared" si="2"/>
        <v>15.791206981722377</v>
      </c>
      <c r="F16" s="7">
        <v>959</v>
      </c>
      <c r="G16" s="10">
        <f t="shared" si="3"/>
        <v>30.85789560349086</v>
      </c>
      <c r="H16" s="7">
        <v>1874</v>
      </c>
    </row>
    <row r="17" spans="1:8" ht="22.5" customHeight="1" x14ac:dyDescent="0.25">
      <c r="A17" s="3" t="s">
        <v>262</v>
      </c>
      <c r="B17" s="8">
        <f t="shared" si="0"/>
        <v>7142</v>
      </c>
      <c r="C17" s="10">
        <f t="shared" si="1"/>
        <v>48.277793335200222</v>
      </c>
      <c r="D17" s="7">
        <v>3448</v>
      </c>
      <c r="E17" s="10">
        <f t="shared" si="2"/>
        <v>17.054046485578269</v>
      </c>
      <c r="F17" s="7">
        <v>1218</v>
      </c>
      <c r="G17" s="10">
        <f t="shared" si="3"/>
        <v>34.668160179221509</v>
      </c>
      <c r="H17" s="7">
        <v>2476</v>
      </c>
    </row>
    <row r="18" spans="1:8" ht="22.5" customHeight="1" x14ac:dyDescent="0.25">
      <c r="A18" s="3" t="s">
        <v>263</v>
      </c>
      <c r="B18" s="8">
        <f t="shared" si="0"/>
        <v>6290</v>
      </c>
      <c r="C18" s="10">
        <f t="shared" si="1"/>
        <v>49.554848966613676</v>
      </c>
      <c r="D18" s="7">
        <v>3117</v>
      </c>
      <c r="E18" s="10">
        <f t="shared" si="2"/>
        <v>16.327503974562799</v>
      </c>
      <c r="F18" s="7">
        <v>1027</v>
      </c>
      <c r="G18" s="10">
        <f t="shared" si="3"/>
        <v>34.117647058823529</v>
      </c>
      <c r="H18" s="7">
        <v>2146</v>
      </c>
    </row>
    <row r="19" spans="1:8" ht="22.5" customHeight="1" x14ac:dyDescent="0.25">
      <c r="A19" s="3" t="s">
        <v>264</v>
      </c>
      <c r="B19" s="8">
        <v>6618</v>
      </c>
      <c r="C19" s="10">
        <f t="shared" si="1"/>
        <v>47.748564521003324</v>
      </c>
      <c r="D19" s="7">
        <v>3160</v>
      </c>
      <c r="E19" s="10">
        <f t="shared" si="2"/>
        <v>16.349350256875187</v>
      </c>
      <c r="F19" s="7">
        <v>1082</v>
      </c>
      <c r="G19" s="10">
        <f t="shared" si="3"/>
        <v>35.932305832577818</v>
      </c>
      <c r="H19" s="7">
        <v>2378</v>
      </c>
    </row>
    <row r="20" spans="1:8" ht="22.5" customHeight="1" x14ac:dyDescent="0.25">
      <c r="A20" s="3" t="s">
        <v>265</v>
      </c>
      <c r="B20" s="8">
        <v>13388</v>
      </c>
      <c r="C20" s="10">
        <f t="shared" si="1"/>
        <v>44.749028981177176</v>
      </c>
      <c r="D20" s="7">
        <v>5991</v>
      </c>
      <c r="E20" s="10">
        <f t="shared" si="2"/>
        <v>18.46429638482223</v>
      </c>
      <c r="F20" s="7">
        <v>2472</v>
      </c>
      <c r="G20" s="10">
        <f t="shared" si="3"/>
        <v>36.809082760681207</v>
      </c>
      <c r="H20" s="7">
        <v>4928</v>
      </c>
    </row>
    <row r="21" spans="1:8" ht="22.5" customHeight="1" x14ac:dyDescent="0.25">
      <c r="A21" s="3" t="s">
        <v>266</v>
      </c>
      <c r="B21" s="8">
        <f t="shared" si="0"/>
        <v>4603</v>
      </c>
      <c r="C21" s="10">
        <f t="shared" si="1"/>
        <v>50.206387138822507</v>
      </c>
      <c r="D21" s="7">
        <v>2311</v>
      </c>
      <c r="E21" s="10">
        <f t="shared" si="2"/>
        <v>16.510971105800564</v>
      </c>
      <c r="F21" s="7">
        <v>760</v>
      </c>
      <c r="G21" s="10">
        <f t="shared" si="3"/>
        <v>33.282641755376929</v>
      </c>
      <c r="H21" s="7">
        <v>1532</v>
      </c>
    </row>
    <row r="22" spans="1:8" ht="22.5" customHeight="1" x14ac:dyDescent="0.25">
      <c r="A22" s="3" t="s">
        <v>267</v>
      </c>
      <c r="B22" s="8">
        <f t="shared" si="0"/>
        <v>4884</v>
      </c>
      <c r="C22" s="10">
        <f t="shared" si="1"/>
        <v>47.911547911547913</v>
      </c>
      <c r="D22" s="7">
        <v>2340</v>
      </c>
      <c r="E22" s="10">
        <f t="shared" si="2"/>
        <v>16.666666666666668</v>
      </c>
      <c r="F22" s="7">
        <v>814</v>
      </c>
      <c r="G22" s="10">
        <f t="shared" si="3"/>
        <v>35.421785421785422</v>
      </c>
      <c r="H22" s="7">
        <v>1730</v>
      </c>
    </row>
    <row r="23" spans="1:8" ht="22.5" customHeight="1" x14ac:dyDescent="0.25">
      <c r="A23" s="3" t="s">
        <v>268</v>
      </c>
      <c r="B23" s="8">
        <f t="shared" si="0"/>
        <v>5823</v>
      </c>
      <c r="C23" s="10">
        <f t="shared" si="1"/>
        <v>49.88837369053752</v>
      </c>
      <c r="D23" s="7">
        <v>2905</v>
      </c>
      <c r="E23" s="10">
        <f t="shared" si="2"/>
        <v>17.018718873432938</v>
      </c>
      <c r="F23" s="7">
        <v>991</v>
      </c>
      <c r="G23" s="10">
        <f t="shared" si="3"/>
        <v>33.092907436029535</v>
      </c>
      <c r="H23" s="7">
        <v>1927</v>
      </c>
    </row>
    <row r="24" spans="1:8" ht="22.5" customHeight="1" x14ac:dyDescent="0.25">
      <c r="A24" s="3" t="s">
        <v>269</v>
      </c>
      <c r="B24" s="8">
        <f t="shared" si="0"/>
        <v>4899</v>
      </c>
      <c r="C24" s="10">
        <f t="shared" si="1"/>
        <v>48.744641763625232</v>
      </c>
      <c r="D24" s="7">
        <v>2388</v>
      </c>
      <c r="E24" s="10">
        <f t="shared" si="2"/>
        <v>19.412124923453767</v>
      </c>
      <c r="F24" s="7">
        <v>951</v>
      </c>
      <c r="G24" s="10">
        <f t="shared" si="3"/>
        <v>31.843233312921004</v>
      </c>
      <c r="H24" s="7">
        <v>1560</v>
      </c>
    </row>
    <row r="25" spans="1:8" ht="22.5" customHeight="1" x14ac:dyDescent="0.25">
      <c r="A25" s="3" t="s">
        <v>270</v>
      </c>
      <c r="B25" s="8">
        <v>5515</v>
      </c>
      <c r="C25" s="10">
        <f t="shared" si="1"/>
        <v>49.610154125113326</v>
      </c>
      <c r="D25" s="7">
        <v>2736</v>
      </c>
      <c r="E25" s="10">
        <f t="shared" si="2"/>
        <v>16.754306436990028</v>
      </c>
      <c r="F25" s="7">
        <v>924</v>
      </c>
      <c r="G25" s="10">
        <f t="shared" si="3"/>
        <v>33.653671804170443</v>
      </c>
      <c r="H25" s="7">
        <v>1856</v>
      </c>
    </row>
    <row r="26" spans="1:8" ht="22.5" customHeight="1" x14ac:dyDescent="0.25">
      <c r="A26" s="3" t="s">
        <v>271</v>
      </c>
      <c r="B26" s="8">
        <v>11730</v>
      </c>
      <c r="C26" s="10">
        <f t="shared" si="1"/>
        <v>46.231884057971016</v>
      </c>
      <c r="D26" s="7">
        <v>5423</v>
      </c>
      <c r="E26" s="10">
        <f t="shared" si="2"/>
        <v>19.07075873827792</v>
      </c>
      <c r="F26" s="7">
        <v>2237</v>
      </c>
      <c r="G26" s="10">
        <f t="shared" si="3"/>
        <v>34.705882352941174</v>
      </c>
      <c r="H26" s="7">
        <v>4071</v>
      </c>
    </row>
    <row r="27" spans="1:8" ht="22.5" customHeight="1" x14ac:dyDescent="0.25">
      <c r="A27" s="3" t="s">
        <v>272</v>
      </c>
      <c r="B27" s="8">
        <f t="shared" si="0"/>
        <v>4630</v>
      </c>
      <c r="C27" s="10">
        <f t="shared" si="1"/>
        <v>45.464362850971924</v>
      </c>
      <c r="D27" s="7">
        <v>2105</v>
      </c>
      <c r="E27" s="10">
        <f t="shared" si="2"/>
        <v>20.345572354211662</v>
      </c>
      <c r="F27" s="7">
        <v>942</v>
      </c>
      <c r="G27" s="10">
        <f t="shared" si="3"/>
        <v>34.190064794816415</v>
      </c>
      <c r="H27" s="7">
        <v>1583</v>
      </c>
    </row>
    <row r="28" spans="1:8" ht="22.5" customHeight="1" x14ac:dyDescent="0.25">
      <c r="A28" s="3" t="s">
        <v>273</v>
      </c>
      <c r="B28" s="8">
        <f t="shared" si="0"/>
        <v>3725</v>
      </c>
      <c r="C28" s="10">
        <f t="shared" si="1"/>
        <v>49.771812080536911</v>
      </c>
      <c r="D28" s="7">
        <v>1854</v>
      </c>
      <c r="E28" s="10">
        <f t="shared" si="2"/>
        <v>17.906040268456376</v>
      </c>
      <c r="F28" s="7">
        <v>667</v>
      </c>
      <c r="G28" s="10">
        <f t="shared" si="3"/>
        <v>32.322147651006709</v>
      </c>
      <c r="H28" s="7">
        <v>1204</v>
      </c>
    </row>
    <row r="29" spans="1:8" ht="22.5" customHeight="1" x14ac:dyDescent="0.25">
      <c r="A29" s="3" t="s">
        <v>274</v>
      </c>
      <c r="B29" s="8">
        <f t="shared" si="0"/>
        <v>4329</v>
      </c>
      <c r="C29" s="10">
        <f t="shared" si="1"/>
        <v>45.021945021945022</v>
      </c>
      <c r="D29" s="7">
        <v>1949</v>
      </c>
      <c r="E29" s="10">
        <f t="shared" si="2"/>
        <v>17.556017556017554</v>
      </c>
      <c r="F29" s="7">
        <v>760</v>
      </c>
      <c r="G29" s="10">
        <f t="shared" si="3"/>
        <v>37.42203742203742</v>
      </c>
      <c r="H29" s="7">
        <v>1620</v>
      </c>
    </row>
    <row r="30" spans="1:8" ht="22.5" customHeight="1" x14ac:dyDescent="0.25">
      <c r="A30" s="3" t="s">
        <v>275</v>
      </c>
      <c r="B30" s="8">
        <f t="shared" si="0"/>
        <v>4299</v>
      </c>
      <c r="C30" s="10">
        <f t="shared" si="1"/>
        <v>53.733426378227492</v>
      </c>
      <c r="D30" s="7">
        <v>2310</v>
      </c>
      <c r="E30" s="10">
        <f t="shared" si="2"/>
        <v>15.957199348685741</v>
      </c>
      <c r="F30" s="7">
        <v>686</v>
      </c>
      <c r="G30" s="10">
        <f t="shared" si="3"/>
        <v>30.309374273086764</v>
      </c>
      <c r="H30" s="7">
        <v>1303</v>
      </c>
    </row>
    <row r="31" spans="1:8" ht="22.5" customHeight="1" x14ac:dyDescent="0.25">
      <c r="A31" s="11" t="s">
        <v>276</v>
      </c>
      <c r="B31" s="8">
        <v>4469</v>
      </c>
      <c r="C31" s="14">
        <f>D31*100/B31</f>
        <v>43.454911613336314</v>
      </c>
      <c r="D31" s="13">
        <v>1942</v>
      </c>
      <c r="E31" s="14">
        <f>F31*100/B31</f>
        <v>21.23517565450884</v>
      </c>
      <c r="F31" s="13">
        <v>949</v>
      </c>
      <c r="G31" s="14">
        <f>H31*100/B31</f>
        <v>35.332289102707541</v>
      </c>
      <c r="H31" s="13">
        <v>1579</v>
      </c>
    </row>
    <row r="32" spans="1:8" ht="22.5" customHeight="1" x14ac:dyDescent="0.25">
      <c r="A32" s="11" t="s">
        <v>277</v>
      </c>
      <c r="B32" s="8">
        <f t="shared" si="0"/>
        <v>9390</v>
      </c>
      <c r="C32" s="14">
        <f t="shared" ref="C32:C33" si="4">D32*100/B32</f>
        <v>50.330138445154418</v>
      </c>
      <c r="D32" s="13">
        <v>4726</v>
      </c>
      <c r="E32" s="14">
        <f t="shared" ref="E32:E33" si="5">F32*100/B32</f>
        <v>15.197018104366347</v>
      </c>
      <c r="F32" s="13">
        <v>1427</v>
      </c>
      <c r="G32" s="14">
        <f t="shared" ref="G32:G33" si="6">H32*100/B32</f>
        <v>34.472843450479232</v>
      </c>
      <c r="H32" s="13">
        <v>3237</v>
      </c>
    </row>
    <row r="33" spans="1:8" ht="22.5" customHeight="1" x14ac:dyDescent="0.25">
      <c r="A33" s="11"/>
      <c r="B33" s="12">
        <f>SUM(B7:B32)</f>
        <v>192418</v>
      </c>
      <c r="C33" s="14">
        <f t="shared" si="4"/>
        <v>47.366670477813926</v>
      </c>
      <c r="D33" s="13">
        <f>SUM(D7:D32)</f>
        <v>91142</v>
      </c>
      <c r="E33" s="14">
        <f t="shared" si="5"/>
        <v>17.591389578937523</v>
      </c>
      <c r="F33" s="13">
        <f>SUM(F7:F32)</f>
        <v>33849</v>
      </c>
      <c r="G33" s="14">
        <f t="shared" si="6"/>
        <v>35.048696067935431</v>
      </c>
      <c r="H33" s="13">
        <f>SUM(H7:H32)</f>
        <v>67440</v>
      </c>
    </row>
    <row r="34" spans="1:8" ht="22.5" customHeight="1" x14ac:dyDescent="0.25">
      <c r="A34" s="11"/>
      <c r="B34" s="12"/>
      <c r="C34" s="14"/>
      <c r="D34" s="13"/>
      <c r="E34" s="14"/>
      <c r="F34" s="13"/>
      <c r="G34" s="14"/>
      <c r="H34" s="13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J31" sqref="J31"/>
    </sheetView>
  </sheetViews>
  <sheetFormatPr baseColWidth="10" defaultRowHeight="15" x14ac:dyDescent="0.25"/>
  <cols>
    <col min="1" max="1" width="18.7109375" customWidth="1"/>
    <col min="2" max="2" width="10" style="1" customWidth="1"/>
    <col min="3" max="3" width="7.7109375" style="1" bestFit="1" customWidth="1"/>
    <col min="4" max="4" width="8" style="1" customWidth="1"/>
    <col min="5" max="5" width="7.7109375" style="1" bestFit="1" customWidth="1"/>
    <col min="6" max="6" width="7.710937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278</v>
      </c>
      <c r="B7" s="8">
        <f>D7+F7+H7</f>
        <v>3972</v>
      </c>
      <c r="C7" s="9">
        <f>D7*100/B7</f>
        <v>44.587109768378653</v>
      </c>
      <c r="D7" s="6">
        <v>1771</v>
      </c>
      <c r="E7" s="9">
        <f>F7*100/B7</f>
        <v>20.493454179254783</v>
      </c>
      <c r="F7" s="6">
        <v>814</v>
      </c>
      <c r="G7" s="9">
        <f>H7*100/B7</f>
        <v>34.919436052366564</v>
      </c>
      <c r="H7" s="6">
        <v>1387</v>
      </c>
    </row>
    <row r="8" spans="1:8" ht="22.5" customHeight="1" x14ac:dyDescent="0.25">
      <c r="A8" s="3" t="s">
        <v>279</v>
      </c>
      <c r="B8" s="8">
        <v>3657</v>
      </c>
      <c r="C8" s="10">
        <f t="shared" ref="C8:C30" si="0">D8*100/B8</f>
        <v>48.919879682800108</v>
      </c>
      <c r="D8" s="7">
        <v>1789</v>
      </c>
      <c r="E8" s="10">
        <f t="shared" ref="E8:E30" si="1">F8*100/B8</f>
        <v>18.867924528301888</v>
      </c>
      <c r="F8" s="7">
        <v>690</v>
      </c>
      <c r="G8" s="10">
        <f t="shared" ref="G8:G30" si="2">H8*100/B8</f>
        <v>32.239540607054963</v>
      </c>
      <c r="H8" s="7">
        <v>1179</v>
      </c>
    </row>
    <row r="9" spans="1:8" ht="22.5" customHeight="1" x14ac:dyDescent="0.25">
      <c r="A9" s="3" t="s">
        <v>280</v>
      </c>
      <c r="B9" s="8">
        <f t="shared" ref="B9:B31" si="3">D9+F9+H9</f>
        <v>4186</v>
      </c>
      <c r="C9" s="10">
        <f t="shared" si="0"/>
        <v>49.808886765408502</v>
      </c>
      <c r="D9" s="7">
        <v>2085</v>
      </c>
      <c r="E9" s="10">
        <f t="shared" si="1"/>
        <v>19.684663162924032</v>
      </c>
      <c r="F9" s="7">
        <v>824</v>
      </c>
      <c r="G9" s="10">
        <f t="shared" si="2"/>
        <v>30.506450071667462</v>
      </c>
      <c r="H9" s="7">
        <v>1277</v>
      </c>
    </row>
    <row r="10" spans="1:8" ht="22.5" customHeight="1" x14ac:dyDescent="0.25">
      <c r="A10" s="3" t="s">
        <v>281</v>
      </c>
      <c r="B10" s="8">
        <f t="shared" si="3"/>
        <v>3574</v>
      </c>
      <c r="C10" s="10">
        <f t="shared" si="0"/>
        <v>49.188584219362056</v>
      </c>
      <c r="D10" s="7">
        <v>1758</v>
      </c>
      <c r="E10" s="10">
        <f t="shared" si="1"/>
        <v>17.06771124790151</v>
      </c>
      <c r="F10" s="7">
        <v>610</v>
      </c>
      <c r="G10" s="10">
        <f t="shared" si="2"/>
        <v>33.74370453273643</v>
      </c>
      <c r="H10" s="7">
        <v>1206</v>
      </c>
    </row>
    <row r="11" spans="1:8" ht="22.5" customHeight="1" x14ac:dyDescent="0.25">
      <c r="A11" s="3" t="s">
        <v>282</v>
      </c>
      <c r="B11" s="8">
        <v>4157</v>
      </c>
      <c r="C11" s="10">
        <f t="shared" si="0"/>
        <v>44.21457782054366</v>
      </c>
      <c r="D11" s="7">
        <v>1838</v>
      </c>
      <c r="E11" s="10">
        <f t="shared" si="1"/>
        <v>21.69834014914602</v>
      </c>
      <c r="F11" s="7">
        <v>902</v>
      </c>
      <c r="G11" s="10">
        <f t="shared" si="2"/>
        <v>34.159249458744284</v>
      </c>
      <c r="H11" s="7">
        <v>1420</v>
      </c>
    </row>
    <row r="12" spans="1:8" ht="22.5" customHeight="1" x14ac:dyDescent="0.25">
      <c r="A12" s="3" t="s">
        <v>283</v>
      </c>
      <c r="B12" s="8">
        <f t="shared" si="3"/>
        <v>8732</v>
      </c>
      <c r="C12" s="10">
        <f t="shared" si="0"/>
        <v>45.945945945945944</v>
      </c>
      <c r="D12" s="7">
        <v>4012</v>
      </c>
      <c r="E12" s="10">
        <f t="shared" si="1"/>
        <v>16.502519468621163</v>
      </c>
      <c r="F12" s="7">
        <v>1441</v>
      </c>
      <c r="G12" s="10">
        <f t="shared" si="2"/>
        <v>37.55153458543289</v>
      </c>
      <c r="H12" s="7">
        <v>3279</v>
      </c>
    </row>
    <row r="13" spans="1:8" ht="22.5" customHeight="1" x14ac:dyDescent="0.25">
      <c r="A13" s="3" t="s">
        <v>284</v>
      </c>
      <c r="B13" s="8">
        <f t="shared" si="3"/>
        <v>4770</v>
      </c>
      <c r="C13" s="10">
        <f t="shared" si="0"/>
        <v>46.142557651991616</v>
      </c>
      <c r="D13" s="7">
        <v>2201</v>
      </c>
      <c r="E13" s="10">
        <f t="shared" si="1"/>
        <v>18.658280922431867</v>
      </c>
      <c r="F13" s="7">
        <v>890</v>
      </c>
      <c r="G13" s="10">
        <f t="shared" si="2"/>
        <v>35.19916142557652</v>
      </c>
      <c r="H13" s="7">
        <v>1679</v>
      </c>
    </row>
    <row r="14" spans="1:8" ht="22.5" customHeight="1" x14ac:dyDescent="0.25">
      <c r="A14" s="3" t="s">
        <v>285</v>
      </c>
      <c r="B14" s="8">
        <v>4674</v>
      </c>
      <c r="C14" s="10">
        <f t="shared" si="0"/>
        <v>50.66324347454001</v>
      </c>
      <c r="D14" s="7">
        <v>2368</v>
      </c>
      <c r="E14" s="10">
        <f t="shared" si="1"/>
        <v>18.485237483953785</v>
      </c>
      <c r="F14" s="7">
        <v>864</v>
      </c>
      <c r="G14" s="10">
        <f t="shared" si="2"/>
        <v>30.851519041506204</v>
      </c>
      <c r="H14" s="7">
        <v>1442</v>
      </c>
    </row>
    <row r="15" spans="1:8" ht="22.5" customHeight="1" x14ac:dyDescent="0.25">
      <c r="A15" s="3" t="s">
        <v>286</v>
      </c>
      <c r="B15" s="8">
        <f t="shared" si="3"/>
        <v>5188</v>
      </c>
      <c r="C15" s="10">
        <f t="shared" si="0"/>
        <v>50.597532767925983</v>
      </c>
      <c r="D15" s="7">
        <v>2625</v>
      </c>
      <c r="E15" s="10">
        <f t="shared" si="1"/>
        <v>17.579028527370856</v>
      </c>
      <c r="F15" s="7">
        <v>912</v>
      </c>
      <c r="G15" s="10">
        <f t="shared" si="2"/>
        <v>31.823438704703161</v>
      </c>
      <c r="H15" s="7">
        <v>1651</v>
      </c>
    </row>
    <row r="16" spans="1:8" ht="22.5" customHeight="1" x14ac:dyDescent="0.25">
      <c r="A16" s="3" t="s">
        <v>287</v>
      </c>
      <c r="B16" s="8">
        <f t="shared" si="3"/>
        <v>5057</v>
      </c>
      <c r="C16" s="10">
        <f t="shared" si="0"/>
        <v>51.532529167490608</v>
      </c>
      <c r="D16" s="7">
        <v>2606</v>
      </c>
      <c r="E16" s="10">
        <f t="shared" si="1"/>
        <v>19.675697053589083</v>
      </c>
      <c r="F16" s="7">
        <v>995</v>
      </c>
      <c r="G16" s="10">
        <f t="shared" si="2"/>
        <v>28.791773778920309</v>
      </c>
      <c r="H16" s="7">
        <v>1456</v>
      </c>
    </row>
    <row r="17" spans="1:8" ht="22.5" customHeight="1" x14ac:dyDescent="0.25">
      <c r="A17" s="3" t="s">
        <v>288</v>
      </c>
      <c r="B17" s="8">
        <f t="shared" si="3"/>
        <v>4713</v>
      </c>
      <c r="C17" s="10">
        <f t="shared" si="0"/>
        <v>50.710799915128369</v>
      </c>
      <c r="D17" s="7">
        <v>2390</v>
      </c>
      <c r="E17" s="10">
        <f t="shared" si="1"/>
        <v>16.910672607680883</v>
      </c>
      <c r="F17" s="7">
        <v>797</v>
      </c>
      <c r="G17" s="10">
        <f t="shared" si="2"/>
        <v>32.378527477190751</v>
      </c>
      <c r="H17" s="7">
        <v>1526</v>
      </c>
    </row>
    <row r="18" spans="1:8" ht="22.5" customHeight="1" x14ac:dyDescent="0.25">
      <c r="A18" s="3" t="s">
        <v>289</v>
      </c>
      <c r="B18" s="8">
        <f t="shared" si="3"/>
        <v>8301</v>
      </c>
      <c r="C18" s="10">
        <f t="shared" si="0"/>
        <v>52.270810745693289</v>
      </c>
      <c r="D18" s="7">
        <v>4339</v>
      </c>
      <c r="E18" s="10">
        <f t="shared" si="1"/>
        <v>14.034453680279485</v>
      </c>
      <c r="F18" s="7">
        <v>1165</v>
      </c>
      <c r="G18" s="10">
        <f t="shared" si="2"/>
        <v>33.694735574027227</v>
      </c>
      <c r="H18" s="7">
        <v>2797</v>
      </c>
    </row>
    <row r="19" spans="1:8" ht="22.5" customHeight="1" x14ac:dyDescent="0.25">
      <c r="A19" s="3" t="s">
        <v>290</v>
      </c>
      <c r="B19" s="8">
        <f t="shared" si="3"/>
        <v>5218</v>
      </c>
      <c r="C19" s="10">
        <f t="shared" si="0"/>
        <v>53.219624377155995</v>
      </c>
      <c r="D19" s="7">
        <v>2777</v>
      </c>
      <c r="E19" s="10">
        <f t="shared" si="1"/>
        <v>17.516289766193943</v>
      </c>
      <c r="F19" s="7">
        <v>914</v>
      </c>
      <c r="G19" s="10">
        <f t="shared" si="2"/>
        <v>29.264085856650059</v>
      </c>
      <c r="H19" s="7">
        <v>1527</v>
      </c>
    </row>
    <row r="20" spans="1:8" ht="22.5" customHeight="1" x14ac:dyDescent="0.25">
      <c r="A20" s="3" t="s">
        <v>291</v>
      </c>
      <c r="B20" s="8">
        <f t="shared" si="3"/>
        <v>4628</v>
      </c>
      <c r="C20" s="10">
        <f t="shared" si="0"/>
        <v>53.500432152117547</v>
      </c>
      <c r="D20" s="7">
        <v>2476</v>
      </c>
      <c r="E20" s="10">
        <f t="shared" si="1"/>
        <v>17.415730337078653</v>
      </c>
      <c r="F20" s="7">
        <v>806</v>
      </c>
      <c r="G20" s="10">
        <f t="shared" si="2"/>
        <v>29.083837510803804</v>
      </c>
      <c r="H20" s="7">
        <v>1346</v>
      </c>
    </row>
    <row r="21" spans="1:8" ht="22.5" customHeight="1" x14ac:dyDescent="0.25">
      <c r="A21" s="3" t="s">
        <v>292</v>
      </c>
      <c r="B21" s="8">
        <f t="shared" si="3"/>
        <v>2464</v>
      </c>
      <c r="C21" s="10">
        <f t="shared" si="0"/>
        <v>53.896103896103895</v>
      </c>
      <c r="D21" s="7">
        <v>1328</v>
      </c>
      <c r="E21" s="10">
        <f t="shared" si="1"/>
        <v>22.15909090909091</v>
      </c>
      <c r="F21" s="7">
        <v>546</v>
      </c>
      <c r="G21" s="10">
        <f t="shared" si="2"/>
        <v>23.944805194805195</v>
      </c>
      <c r="H21" s="7">
        <v>590</v>
      </c>
    </row>
    <row r="22" spans="1:8" ht="22.5" customHeight="1" x14ac:dyDescent="0.25">
      <c r="A22" s="3" t="s">
        <v>293</v>
      </c>
      <c r="B22" s="8">
        <f t="shared" si="3"/>
        <v>3988</v>
      </c>
      <c r="C22" s="10">
        <f t="shared" si="0"/>
        <v>55.792377131394183</v>
      </c>
      <c r="D22" s="7">
        <v>2225</v>
      </c>
      <c r="E22" s="10">
        <f t="shared" si="1"/>
        <v>16.399197592778336</v>
      </c>
      <c r="F22" s="7">
        <v>654</v>
      </c>
      <c r="G22" s="10">
        <f t="shared" si="2"/>
        <v>27.808425275827481</v>
      </c>
      <c r="H22" s="7">
        <v>1109</v>
      </c>
    </row>
    <row r="23" spans="1:8" ht="22.5" customHeight="1" x14ac:dyDescent="0.25">
      <c r="A23" s="3" t="s">
        <v>294</v>
      </c>
      <c r="B23" s="8">
        <f t="shared" si="3"/>
        <v>4254</v>
      </c>
      <c r="C23" s="10">
        <f t="shared" si="0"/>
        <v>58.791725434884818</v>
      </c>
      <c r="D23" s="7">
        <v>2501</v>
      </c>
      <c r="E23" s="10">
        <f t="shared" si="1"/>
        <v>14.903620122237895</v>
      </c>
      <c r="F23" s="7">
        <v>634</v>
      </c>
      <c r="G23" s="10">
        <f t="shared" si="2"/>
        <v>26.304654442877293</v>
      </c>
      <c r="H23" s="7">
        <v>1119</v>
      </c>
    </row>
    <row r="24" spans="1:8" ht="22.5" customHeight="1" x14ac:dyDescent="0.25">
      <c r="A24" s="3" t="s">
        <v>295</v>
      </c>
      <c r="B24" s="8">
        <v>5308</v>
      </c>
      <c r="C24" s="10">
        <f t="shared" si="0"/>
        <v>51.676714393368499</v>
      </c>
      <c r="D24" s="7">
        <v>2743</v>
      </c>
      <c r="E24" s="10">
        <f t="shared" si="1"/>
        <v>15.599095704596834</v>
      </c>
      <c r="F24" s="7">
        <v>828</v>
      </c>
      <c r="G24" s="10">
        <f t="shared" si="2"/>
        <v>32.761868877166542</v>
      </c>
      <c r="H24" s="7">
        <v>1739</v>
      </c>
    </row>
    <row r="25" spans="1:8" ht="22.5" customHeight="1" x14ac:dyDescent="0.25">
      <c r="A25" s="3" t="s">
        <v>296</v>
      </c>
      <c r="B25" s="8">
        <f t="shared" si="3"/>
        <v>2592</v>
      </c>
      <c r="C25" s="10">
        <f t="shared" si="0"/>
        <v>52.893518518518519</v>
      </c>
      <c r="D25" s="7">
        <v>1371</v>
      </c>
      <c r="E25" s="10">
        <f t="shared" si="1"/>
        <v>18.441358024691358</v>
      </c>
      <c r="F25" s="7">
        <v>478</v>
      </c>
      <c r="G25" s="10">
        <f t="shared" si="2"/>
        <v>28.665123456790123</v>
      </c>
      <c r="H25" s="7">
        <v>743</v>
      </c>
    </row>
    <row r="26" spans="1:8" ht="22.5" customHeight="1" x14ac:dyDescent="0.25">
      <c r="A26" s="3" t="s">
        <v>297</v>
      </c>
      <c r="B26" s="8">
        <f t="shared" si="3"/>
        <v>3116</v>
      </c>
      <c r="C26" s="10">
        <f t="shared" si="0"/>
        <v>61.777920410783054</v>
      </c>
      <c r="D26" s="7">
        <v>1925</v>
      </c>
      <c r="E26" s="10">
        <f t="shared" si="1"/>
        <v>15.725288831835687</v>
      </c>
      <c r="F26" s="7">
        <v>490</v>
      </c>
      <c r="G26" s="10">
        <f t="shared" si="2"/>
        <v>22.496790757381259</v>
      </c>
      <c r="H26" s="7">
        <v>701</v>
      </c>
    </row>
    <row r="27" spans="1:8" ht="22.5" customHeight="1" x14ac:dyDescent="0.25">
      <c r="A27" s="3" t="s">
        <v>298</v>
      </c>
      <c r="B27" s="8">
        <f t="shared" si="3"/>
        <v>3267</v>
      </c>
      <c r="C27" s="10">
        <f t="shared" si="0"/>
        <v>57.728803183348639</v>
      </c>
      <c r="D27" s="7">
        <v>1886</v>
      </c>
      <c r="E27" s="10">
        <f t="shared" si="1"/>
        <v>13.070094888276707</v>
      </c>
      <c r="F27" s="7">
        <v>427</v>
      </c>
      <c r="G27" s="10">
        <f t="shared" si="2"/>
        <v>29.201101928374655</v>
      </c>
      <c r="H27" s="7">
        <v>954</v>
      </c>
    </row>
    <row r="28" spans="1:8" ht="22.5" customHeight="1" x14ac:dyDescent="0.25">
      <c r="A28" s="3" t="s">
        <v>299</v>
      </c>
      <c r="B28" s="8">
        <f t="shared" si="3"/>
        <v>2998</v>
      </c>
      <c r="C28" s="10">
        <f t="shared" si="0"/>
        <v>59.673115410273518</v>
      </c>
      <c r="D28" s="7">
        <v>1789</v>
      </c>
      <c r="E28" s="10">
        <f t="shared" si="1"/>
        <v>16.110740493662441</v>
      </c>
      <c r="F28" s="7">
        <v>483</v>
      </c>
      <c r="G28" s="10">
        <f t="shared" si="2"/>
        <v>24.216144096064042</v>
      </c>
      <c r="H28" s="7">
        <v>726</v>
      </c>
    </row>
    <row r="29" spans="1:8" ht="22.5" customHeight="1" x14ac:dyDescent="0.25">
      <c r="A29" s="3" t="s">
        <v>300</v>
      </c>
      <c r="B29" s="8">
        <v>3409</v>
      </c>
      <c r="C29" s="10">
        <f t="shared" si="0"/>
        <v>56.438838369023173</v>
      </c>
      <c r="D29" s="7">
        <v>1924</v>
      </c>
      <c r="E29" s="10">
        <f t="shared" si="1"/>
        <v>17.395130536814314</v>
      </c>
      <c r="F29" s="7">
        <v>593</v>
      </c>
      <c r="G29" s="10">
        <f t="shared" si="2"/>
        <v>26.195365209738927</v>
      </c>
      <c r="H29" s="7">
        <v>893</v>
      </c>
    </row>
    <row r="30" spans="1:8" ht="22.5" customHeight="1" x14ac:dyDescent="0.25">
      <c r="A30" s="3" t="s">
        <v>301</v>
      </c>
      <c r="B30" s="8">
        <f t="shared" si="3"/>
        <v>6224</v>
      </c>
      <c r="C30" s="10">
        <f t="shared" si="0"/>
        <v>52.136889460154244</v>
      </c>
      <c r="D30" s="7">
        <v>3245</v>
      </c>
      <c r="E30" s="10">
        <f t="shared" si="1"/>
        <v>16.597043701799485</v>
      </c>
      <c r="F30" s="7">
        <v>1033</v>
      </c>
      <c r="G30" s="10">
        <f t="shared" si="2"/>
        <v>31.266066838046271</v>
      </c>
      <c r="H30" s="7">
        <v>1946</v>
      </c>
    </row>
    <row r="31" spans="1:8" ht="22.5" customHeight="1" x14ac:dyDescent="0.25">
      <c r="A31" s="11" t="s">
        <v>302</v>
      </c>
      <c r="B31" s="8">
        <f t="shared" si="3"/>
        <v>3000</v>
      </c>
      <c r="C31" s="14">
        <f>D31*100/B31</f>
        <v>56.366666666666667</v>
      </c>
      <c r="D31" s="13">
        <v>1691</v>
      </c>
      <c r="E31" s="14">
        <f>F31*100/B31</f>
        <v>18.5</v>
      </c>
      <c r="F31" s="13">
        <v>555</v>
      </c>
      <c r="G31" s="14">
        <f>H31*100/B31</f>
        <v>25.133333333333333</v>
      </c>
      <c r="H31" s="13">
        <v>754</v>
      </c>
    </row>
    <row r="32" spans="1:8" ht="22.5" customHeight="1" x14ac:dyDescent="0.25">
      <c r="A32" s="19"/>
      <c r="B32" s="20"/>
      <c r="C32" s="21"/>
      <c r="D32" s="22"/>
      <c r="E32" s="21"/>
      <c r="F32" s="22"/>
      <c r="G32" s="21"/>
      <c r="H32" s="22"/>
    </row>
    <row r="33" spans="1:8" x14ac:dyDescent="0.25">
      <c r="A33" s="23"/>
      <c r="B33" s="24"/>
      <c r="C33" s="24"/>
      <c r="D33" s="24"/>
      <c r="E33" s="24"/>
      <c r="F33" s="24"/>
      <c r="G33" s="24"/>
      <c r="H33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9" zoomScaleNormal="100" workbookViewId="0">
      <selection activeCell="H34" sqref="H34"/>
    </sheetView>
  </sheetViews>
  <sheetFormatPr baseColWidth="10" defaultRowHeight="15" x14ac:dyDescent="0.25"/>
  <cols>
    <col min="1" max="1" width="18.7109375" customWidth="1"/>
    <col min="2" max="2" width="10" style="1" customWidth="1"/>
    <col min="3" max="3" width="7.7109375" style="1" bestFit="1" customWidth="1"/>
    <col min="4" max="4" width="8" style="1" customWidth="1"/>
    <col min="5" max="5" width="7.7109375" style="1" bestFit="1" customWidth="1"/>
    <col min="6" max="6" width="7.7109375" style="1" customWidth="1"/>
    <col min="7" max="7" width="7.7109375" style="1" bestFit="1" customWidth="1"/>
    <col min="8" max="8" width="8.85546875" style="1" customWidth="1"/>
  </cols>
  <sheetData>
    <row r="1" spans="1:9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9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9" ht="15.75" thickBot="1" x14ac:dyDescent="0.3"/>
    <row r="5" spans="1:9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9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9" ht="22.5" customHeight="1" x14ac:dyDescent="0.25">
      <c r="A7" s="3" t="s">
        <v>303</v>
      </c>
      <c r="B7" s="8">
        <v>2842</v>
      </c>
      <c r="C7" s="9">
        <f>D7*100/B7</f>
        <v>54.785362420830403</v>
      </c>
      <c r="D7" s="6">
        <v>1557</v>
      </c>
      <c r="E7" s="9">
        <f>F7*100/B7</f>
        <v>18.472906403940886</v>
      </c>
      <c r="F7" s="6">
        <v>525</v>
      </c>
      <c r="G7" s="9">
        <f>H7*100/B7</f>
        <v>26.741731175228711</v>
      </c>
      <c r="H7" s="6">
        <v>760</v>
      </c>
    </row>
    <row r="8" spans="1:9" ht="22.5" customHeight="1" x14ac:dyDescent="0.25">
      <c r="A8" s="3" t="s">
        <v>304</v>
      </c>
      <c r="B8" s="8">
        <f>SUM(D8+F8+H8)</f>
        <v>2913</v>
      </c>
      <c r="C8" s="10">
        <f t="shared" ref="C8:C30" si="0">D8*100/B8</f>
        <v>56.814280810161343</v>
      </c>
      <c r="D8" s="7">
        <v>1655</v>
      </c>
      <c r="E8" s="10">
        <f t="shared" ref="E8:E30" si="1">F8*100/B8</f>
        <v>16.443529007895641</v>
      </c>
      <c r="F8" s="7">
        <v>479</v>
      </c>
      <c r="G8" s="10">
        <f t="shared" ref="G8:G30" si="2">H8*100/B8</f>
        <v>26.742190181943013</v>
      </c>
      <c r="H8" s="7">
        <v>779</v>
      </c>
    </row>
    <row r="9" spans="1:9" ht="22.5" customHeight="1" x14ac:dyDescent="0.25">
      <c r="A9" s="3" t="s">
        <v>305</v>
      </c>
      <c r="B9" s="8">
        <f t="shared" ref="B9:B33" si="3">SUM(D9+F9+H9)</f>
        <v>3262</v>
      </c>
      <c r="C9" s="10">
        <f t="shared" si="0"/>
        <v>57.664009809932558</v>
      </c>
      <c r="D9" s="7">
        <v>1881</v>
      </c>
      <c r="E9" s="10">
        <f t="shared" si="1"/>
        <v>15.144083384426732</v>
      </c>
      <c r="F9" s="7">
        <v>494</v>
      </c>
      <c r="G9" s="10">
        <f t="shared" si="2"/>
        <v>27.191906805640713</v>
      </c>
      <c r="H9" s="7">
        <v>887</v>
      </c>
    </row>
    <row r="10" spans="1:9" ht="22.5" customHeight="1" x14ac:dyDescent="0.25">
      <c r="A10" s="3" t="s">
        <v>306</v>
      </c>
      <c r="B10" s="8">
        <v>3448</v>
      </c>
      <c r="C10" s="10">
        <f t="shared" si="0"/>
        <v>50.05800464037123</v>
      </c>
      <c r="D10" s="7">
        <v>1726</v>
      </c>
      <c r="E10" s="10">
        <f t="shared" si="1"/>
        <v>17.198375870069604</v>
      </c>
      <c r="F10" s="7">
        <v>593</v>
      </c>
      <c r="G10" s="10">
        <f t="shared" si="2"/>
        <v>32.743619489559165</v>
      </c>
      <c r="H10" s="7">
        <v>1129</v>
      </c>
    </row>
    <row r="11" spans="1:9" ht="22.5" customHeight="1" x14ac:dyDescent="0.25">
      <c r="A11" s="3" t="s">
        <v>307</v>
      </c>
      <c r="B11" s="8">
        <v>5997</v>
      </c>
      <c r="C11" s="10">
        <f t="shared" si="0"/>
        <v>0</v>
      </c>
      <c r="D11" s="7"/>
      <c r="E11" s="10">
        <f t="shared" si="1"/>
        <v>0</v>
      </c>
      <c r="F11" s="7"/>
      <c r="G11" s="10">
        <f t="shared" si="2"/>
        <v>0</v>
      </c>
      <c r="H11" s="7"/>
      <c r="I11" t="s">
        <v>331</v>
      </c>
    </row>
    <row r="12" spans="1:9" ht="22.5" customHeight="1" x14ac:dyDescent="0.25">
      <c r="A12" s="3" t="s">
        <v>308</v>
      </c>
      <c r="B12" s="8">
        <f t="shared" si="3"/>
        <v>2976</v>
      </c>
      <c r="C12" s="10">
        <f t="shared" si="0"/>
        <v>53.86424731182796</v>
      </c>
      <c r="D12" s="7">
        <v>1603</v>
      </c>
      <c r="E12" s="10">
        <f t="shared" si="1"/>
        <v>16.868279569892472</v>
      </c>
      <c r="F12" s="7">
        <v>502</v>
      </c>
      <c r="G12" s="10">
        <f t="shared" si="2"/>
        <v>29.267473118279568</v>
      </c>
      <c r="H12" s="7">
        <v>871</v>
      </c>
    </row>
    <row r="13" spans="1:9" ht="22.5" customHeight="1" x14ac:dyDescent="0.25">
      <c r="A13" s="3" t="s">
        <v>309</v>
      </c>
      <c r="B13" s="8">
        <v>2961</v>
      </c>
      <c r="C13" s="10">
        <f t="shared" si="0"/>
        <v>55.184059439378586</v>
      </c>
      <c r="D13" s="7">
        <v>1634</v>
      </c>
      <c r="E13" s="10">
        <f t="shared" si="1"/>
        <v>16.987504221546775</v>
      </c>
      <c r="F13" s="7">
        <v>503</v>
      </c>
      <c r="G13" s="10">
        <f t="shared" si="2"/>
        <v>27.862208713272544</v>
      </c>
      <c r="H13" s="7">
        <v>825</v>
      </c>
    </row>
    <row r="14" spans="1:9" ht="22.5" customHeight="1" x14ac:dyDescent="0.25">
      <c r="A14" s="3" t="s">
        <v>310</v>
      </c>
      <c r="B14" s="8">
        <f t="shared" si="3"/>
        <v>3341</v>
      </c>
      <c r="C14" s="10">
        <f t="shared" si="0"/>
        <v>49.326548937443881</v>
      </c>
      <c r="D14" s="7">
        <v>1648</v>
      </c>
      <c r="E14" s="10">
        <f t="shared" si="1"/>
        <v>17.06076025142173</v>
      </c>
      <c r="F14" s="7">
        <v>570</v>
      </c>
      <c r="G14" s="10">
        <f t="shared" si="2"/>
        <v>33.612690811134392</v>
      </c>
      <c r="H14" s="7">
        <v>1123</v>
      </c>
    </row>
    <row r="15" spans="1:9" ht="22.5" customHeight="1" x14ac:dyDescent="0.25">
      <c r="A15" s="3" t="s">
        <v>311</v>
      </c>
      <c r="B15" s="8">
        <f t="shared" si="3"/>
        <v>3508</v>
      </c>
      <c r="C15" s="10">
        <f t="shared" si="0"/>
        <v>48.574686431014825</v>
      </c>
      <c r="D15" s="7">
        <v>1704</v>
      </c>
      <c r="E15" s="10">
        <f t="shared" si="1"/>
        <v>22.491448118586089</v>
      </c>
      <c r="F15" s="7">
        <v>789</v>
      </c>
      <c r="G15" s="10">
        <f t="shared" si="2"/>
        <v>28.93386545039909</v>
      </c>
      <c r="H15" s="7">
        <v>1015</v>
      </c>
    </row>
    <row r="16" spans="1:9" ht="22.5" customHeight="1" x14ac:dyDescent="0.25">
      <c r="A16" s="3" t="s">
        <v>312</v>
      </c>
      <c r="B16" s="8">
        <f t="shared" si="3"/>
        <v>3264</v>
      </c>
      <c r="C16" s="10">
        <f t="shared" si="0"/>
        <v>51.776960784313722</v>
      </c>
      <c r="D16" s="7">
        <v>1690</v>
      </c>
      <c r="E16" s="10">
        <f t="shared" si="1"/>
        <v>18.290441176470587</v>
      </c>
      <c r="F16" s="7">
        <v>597</v>
      </c>
      <c r="G16" s="10">
        <f t="shared" si="2"/>
        <v>29.932598039215687</v>
      </c>
      <c r="H16" s="7">
        <v>977</v>
      </c>
    </row>
    <row r="17" spans="1:8" ht="22.5" customHeight="1" x14ac:dyDescent="0.25">
      <c r="A17" s="3" t="s">
        <v>313</v>
      </c>
      <c r="B17" s="8">
        <f t="shared" si="3"/>
        <v>6724</v>
      </c>
      <c r="C17" s="10">
        <f t="shared" si="0"/>
        <v>47.025580011897681</v>
      </c>
      <c r="D17" s="7">
        <v>3162</v>
      </c>
      <c r="E17" s="10">
        <f t="shared" si="1"/>
        <v>17.65318262938727</v>
      </c>
      <c r="F17" s="7">
        <v>1187</v>
      </c>
      <c r="G17" s="10">
        <f t="shared" si="2"/>
        <v>35.321237358715052</v>
      </c>
      <c r="H17" s="7">
        <v>2375</v>
      </c>
    </row>
    <row r="18" spans="1:8" ht="22.5" customHeight="1" x14ac:dyDescent="0.25">
      <c r="A18" s="3" t="s">
        <v>314</v>
      </c>
      <c r="B18" s="8">
        <f t="shared" si="3"/>
        <v>2835</v>
      </c>
      <c r="C18" s="10">
        <f t="shared" si="0"/>
        <v>49.382716049382715</v>
      </c>
      <c r="D18" s="7">
        <v>1400</v>
      </c>
      <c r="E18" s="10">
        <f t="shared" si="1"/>
        <v>21.763668430335098</v>
      </c>
      <c r="F18" s="7">
        <v>617</v>
      </c>
      <c r="G18" s="10">
        <f t="shared" si="2"/>
        <v>28.853615520282187</v>
      </c>
      <c r="H18" s="7">
        <v>818</v>
      </c>
    </row>
    <row r="19" spans="1:8" ht="22.5" customHeight="1" x14ac:dyDescent="0.25">
      <c r="A19" s="3" t="s">
        <v>315</v>
      </c>
      <c r="B19" s="8">
        <v>2598</v>
      </c>
      <c r="C19" s="10">
        <f t="shared" si="0"/>
        <v>47.959969207082374</v>
      </c>
      <c r="D19" s="7">
        <v>1246</v>
      </c>
      <c r="E19" s="10">
        <f t="shared" si="1"/>
        <v>23.672055427251731</v>
      </c>
      <c r="F19" s="7">
        <v>615</v>
      </c>
      <c r="G19" s="10">
        <f t="shared" si="2"/>
        <v>28.367975365665895</v>
      </c>
      <c r="H19" s="7">
        <v>737</v>
      </c>
    </row>
    <row r="20" spans="1:8" ht="22.5" customHeight="1" x14ac:dyDescent="0.25">
      <c r="A20" s="3" t="s">
        <v>316</v>
      </c>
      <c r="B20" s="8">
        <f t="shared" si="3"/>
        <v>3056</v>
      </c>
      <c r="C20" s="10">
        <f t="shared" si="0"/>
        <v>50.163612565445028</v>
      </c>
      <c r="D20" s="7">
        <v>1533</v>
      </c>
      <c r="E20" s="10">
        <f t="shared" si="1"/>
        <v>20.582460732984295</v>
      </c>
      <c r="F20" s="7">
        <v>629</v>
      </c>
      <c r="G20" s="10">
        <f t="shared" si="2"/>
        <v>29.253926701570681</v>
      </c>
      <c r="H20" s="7">
        <v>894</v>
      </c>
    </row>
    <row r="21" spans="1:8" ht="22.5" customHeight="1" x14ac:dyDescent="0.25">
      <c r="A21" s="3" t="s">
        <v>317</v>
      </c>
      <c r="B21" s="8">
        <f t="shared" si="3"/>
        <v>2842</v>
      </c>
      <c r="C21" s="10">
        <f t="shared" si="0"/>
        <v>46.094299788881067</v>
      </c>
      <c r="D21" s="7">
        <v>1310</v>
      </c>
      <c r="E21" s="10">
        <f t="shared" si="1"/>
        <v>25.369458128078819</v>
      </c>
      <c r="F21" s="7">
        <v>721</v>
      </c>
      <c r="G21" s="10">
        <f t="shared" si="2"/>
        <v>28.536242083040111</v>
      </c>
      <c r="H21" s="7">
        <v>811</v>
      </c>
    </row>
    <row r="22" spans="1:8" ht="22.5" customHeight="1" x14ac:dyDescent="0.25">
      <c r="A22" s="3" t="s">
        <v>318</v>
      </c>
      <c r="B22" s="8">
        <v>3027</v>
      </c>
      <c r="C22" s="10">
        <f t="shared" si="0"/>
        <v>48.199537495870501</v>
      </c>
      <c r="D22" s="7">
        <v>1459</v>
      </c>
      <c r="E22" s="10">
        <f t="shared" si="1"/>
        <v>21.605550049554015</v>
      </c>
      <c r="F22" s="7">
        <v>654</v>
      </c>
      <c r="G22" s="10">
        <f t="shared" si="2"/>
        <v>30.194912454575487</v>
      </c>
      <c r="H22" s="7">
        <v>914</v>
      </c>
    </row>
    <row r="23" spans="1:8" ht="22.5" customHeight="1" x14ac:dyDescent="0.25">
      <c r="A23" s="3" t="s">
        <v>319</v>
      </c>
      <c r="B23" s="8">
        <v>6276</v>
      </c>
      <c r="C23" s="10">
        <f t="shared" si="0"/>
        <v>50.541746335245378</v>
      </c>
      <c r="D23" s="7">
        <v>3172</v>
      </c>
      <c r="E23" s="10">
        <f t="shared" si="1"/>
        <v>17.558954748247292</v>
      </c>
      <c r="F23" s="7">
        <v>1102</v>
      </c>
      <c r="G23" s="10">
        <f t="shared" si="2"/>
        <v>31.89929891650733</v>
      </c>
      <c r="H23" s="7">
        <v>2002</v>
      </c>
    </row>
    <row r="24" spans="1:8" ht="22.5" customHeight="1" x14ac:dyDescent="0.25">
      <c r="A24" s="3" t="s">
        <v>320</v>
      </c>
      <c r="B24" s="8">
        <f t="shared" si="3"/>
        <v>2616</v>
      </c>
      <c r="C24" s="10">
        <f t="shared" si="0"/>
        <v>50.458715596330272</v>
      </c>
      <c r="D24" s="7">
        <v>1320</v>
      </c>
      <c r="E24" s="10">
        <f t="shared" si="1"/>
        <v>19.151376146788991</v>
      </c>
      <c r="F24" s="7">
        <v>501</v>
      </c>
      <c r="G24" s="10">
        <f t="shared" si="2"/>
        <v>30.389908256880734</v>
      </c>
      <c r="H24" s="7">
        <v>795</v>
      </c>
    </row>
    <row r="25" spans="1:8" ht="22.5" customHeight="1" x14ac:dyDescent="0.25">
      <c r="A25" s="3" t="s">
        <v>321</v>
      </c>
      <c r="B25" s="8">
        <v>2789</v>
      </c>
      <c r="C25" s="10">
        <f t="shared" si="0"/>
        <v>54.069558981713875</v>
      </c>
      <c r="D25" s="7">
        <v>1508</v>
      </c>
      <c r="E25" s="10">
        <f t="shared" si="1"/>
        <v>19.218357834349231</v>
      </c>
      <c r="F25" s="7">
        <v>536</v>
      </c>
      <c r="G25" s="10">
        <f t="shared" si="2"/>
        <v>26.712083183936894</v>
      </c>
      <c r="H25" s="7">
        <v>745</v>
      </c>
    </row>
    <row r="26" spans="1:8" ht="22.5" customHeight="1" x14ac:dyDescent="0.25">
      <c r="A26" s="3" t="s">
        <v>322</v>
      </c>
      <c r="B26" s="8">
        <f t="shared" si="3"/>
        <v>2639</v>
      </c>
      <c r="C26" s="10">
        <f t="shared" si="0"/>
        <v>46.078059871163319</v>
      </c>
      <c r="D26" s="7">
        <v>1216</v>
      </c>
      <c r="E26" s="10">
        <f t="shared" si="1"/>
        <v>20.954907161803714</v>
      </c>
      <c r="F26" s="7">
        <v>553</v>
      </c>
      <c r="G26" s="10">
        <f t="shared" si="2"/>
        <v>32.967032967032964</v>
      </c>
      <c r="H26" s="7">
        <v>870</v>
      </c>
    </row>
    <row r="27" spans="1:8" ht="22.5" customHeight="1" x14ac:dyDescent="0.25">
      <c r="A27" s="3" t="s">
        <v>323</v>
      </c>
      <c r="B27" s="8">
        <f t="shared" si="3"/>
        <v>2901</v>
      </c>
      <c r="C27" s="10">
        <f t="shared" si="0"/>
        <v>50.224060668734921</v>
      </c>
      <c r="D27" s="7">
        <v>1457</v>
      </c>
      <c r="E27" s="10">
        <f t="shared" si="1"/>
        <v>21.751120303343676</v>
      </c>
      <c r="F27" s="7">
        <v>631</v>
      </c>
      <c r="G27" s="10">
        <f t="shared" si="2"/>
        <v>28.024819027921406</v>
      </c>
      <c r="H27" s="7">
        <v>813</v>
      </c>
    </row>
    <row r="28" spans="1:8" ht="22.5" customHeight="1" x14ac:dyDescent="0.25">
      <c r="A28" s="3" t="s">
        <v>324</v>
      </c>
      <c r="B28" s="8">
        <v>3368</v>
      </c>
      <c r="C28" s="10">
        <f t="shared" si="0"/>
        <v>49.584323040380049</v>
      </c>
      <c r="D28" s="7">
        <v>1670</v>
      </c>
      <c r="E28" s="10">
        <f t="shared" si="1"/>
        <v>19.744655581947743</v>
      </c>
      <c r="F28" s="7">
        <v>665</v>
      </c>
      <c r="G28" s="10">
        <f t="shared" si="2"/>
        <v>30.671021377672208</v>
      </c>
      <c r="H28" s="7">
        <v>1033</v>
      </c>
    </row>
    <row r="29" spans="1:8" ht="22.5" customHeight="1" x14ac:dyDescent="0.25">
      <c r="A29" s="3" t="s">
        <v>325</v>
      </c>
      <c r="B29" s="8">
        <v>8244</v>
      </c>
      <c r="C29" s="10">
        <f t="shared" si="0"/>
        <v>49.769529354682192</v>
      </c>
      <c r="D29" s="7">
        <v>4103</v>
      </c>
      <c r="E29" s="10">
        <f t="shared" si="1"/>
        <v>16.496846191169336</v>
      </c>
      <c r="F29" s="7">
        <v>1360</v>
      </c>
      <c r="G29" s="10">
        <f t="shared" si="2"/>
        <v>33.757884522076665</v>
      </c>
      <c r="H29" s="7">
        <v>2783</v>
      </c>
    </row>
    <row r="30" spans="1:8" ht="22.5" customHeight="1" x14ac:dyDescent="0.25">
      <c r="A30" s="3" t="s">
        <v>326</v>
      </c>
      <c r="B30" s="8" t="s">
        <v>330</v>
      </c>
      <c r="C30" s="10" t="e">
        <f t="shared" si="0"/>
        <v>#VALUE!</v>
      </c>
      <c r="D30" s="7"/>
      <c r="E30" s="10" t="e">
        <f t="shared" si="1"/>
        <v>#VALUE!</v>
      </c>
      <c r="F30" s="7"/>
      <c r="G30" s="10" t="e">
        <f t="shared" si="2"/>
        <v>#VALUE!</v>
      </c>
      <c r="H30" s="7"/>
    </row>
    <row r="31" spans="1:8" ht="22.5" customHeight="1" x14ac:dyDescent="0.25">
      <c r="A31" s="11" t="s">
        <v>327</v>
      </c>
      <c r="B31" s="8">
        <f t="shared" si="3"/>
        <v>3253</v>
      </c>
      <c r="C31" s="14">
        <f>D31*100/B31</f>
        <v>50.015370427297881</v>
      </c>
      <c r="D31" s="13">
        <v>1627</v>
      </c>
      <c r="E31" s="14">
        <f>F31*100/B31</f>
        <v>17.522287119581925</v>
      </c>
      <c r="F31" s="13">
        <v>570</v>
      </c>
      <c r="G31" s="14">
        <f>H31*100/B31</f>
        <v>32.462342453120193</v>
      </c>
      <c r="H31" s="13">
        <v>1056</v>
      </c>
    </row>
    <row r="32" spans="1:8" ht="22.5" customHeight="1" x14ac:dyDescent="0.25">
      <c r="A32" s="29" t="s">
        <v>328</v>
      </c>
      <c r="B32" s="8">
        <f t="shared" si="3"/>
        <v>0</v>
      </c>
      <c r="C32" s="14">
        <v>2170</v>
      </c>
      <c r="D32" s="30"/>
      <c r="E32" s="14">
        <v>553</v>
      </c>
      <c r="F32" s="31"/>
      <c r="G32" s="14">
        <v>1031</v>
      </c>
      <c r="H32" s="31"/>
    </row>
    <row r="33" spans="1:8" ht="24.75" customHeight="1" x14ac:dyDescent="0.25">
      <c r="A33" s="29" t="s">
        <v>329</v>
      </c>
      <c r="B33" s="8">
        <f t="shared" si="3"/>
        <v>3233</v>
      </c>
      <c r="C33" s="14">
        <f t="shared" ref="C33:C34" si="4">D33*100/B33</f>
        <v>54.036498608103926</v>
      </c>
      <c r="D33" s="30">
        <v>1747</v>
      </c>
      <c r="E33" s="14">
        <f t="shared" ref="E33:E34" si="5">F33*100/B33</f>
        <v>16.486235694401486</v>
      </c>
      <c r="F33" s="31">
        <v>533</v>
      </c>
      <c r="G33" s="14">
        <f t="shared" ref="G33:G34" si="6">H33*100/B33</f>
        <v>29.477265697494587</v>
      </c>
      <c r="H33" s="31">
        <v>953</v>
      </c>
    </row>
    <row r="34" spans="1:8" x14ac:dyDescent="0.25">
      <c r="B34" s="1">
        <f>SUM(B7:B33)</f>
        <v>90913</v>
      </c>
      <c r="C34" s="1">
        <f t="shared" si="4"/>
        <v>0</v>
      </c>
      <c r="E34" s="1">
        <f t="shared" si="5"/>
        <v>0</v>
      </c>
      <c r="G34" s="1">
        <f t="shared" si="6"/>
        <v>0</v>
      </c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C35" sqref="C35"/>
    </sheetView>
  </sheetViews>
  <sheetFormatPr baseColWidth="10" defaultRowHeight="15" x14ac:dyDescent="0.25"/>
  <cols>
    <col min="1" max="1" width="16.28515625" customWidth="1"/>
    <col min="2" max="2" width="13.855468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332</v>
      </c>
      <c r="B7" s="8">
        <f>D7+F7+H7</f>
        <v>3076</v>
      </c>
      <c r="C7" s="9">
        <f>D7*100/B7</f>
        <v>56.436931079323799</v>
      </c>
      <c r="D7" s="6">
        <v>1736</v>
      </c>
      <c r="E7" s="9">
        <f>F7*100/B7</f>
        <v>17.392717815344604</v>
      </c>
      <c r="F7" s="6">
        <v>535</v>
      </c>
      <c r="G7" s="9">
        <f>H7*100/B7</f>
        <v>26.170351105331598</v>
      </c>
      <c r="H7" s="6">
        <v>805</v>
      </c>
    </row>
    <row r="8" spans="1:8" ht="22.5" customHeight="1" x14ac:dyDescent="0.25">
      <c r="A8" s="3" t="s">
        <v>333</v>
      </c>
      <c r="B8" s="8">
        <f t="shared" ref="B8:B32" si="0">D8+F8+H8</f>
        <v>5661</v>
      </c>
      <c r="C8" s="10">
        <f t="shared" ref="C8:C32" si="1">D8*100/B8</f>
        <v>55.131602190425717</v>
      </c>
      <c r="D8" s="7">
        <v>3121</v>
      </c>
      <c r="E8" s="10">
        <f t="shared" ref="E8:E32" si="2">F8*100/B8</f>
        <v>14.396749690867338</v>
      </c>
      <c r="F8" s="7">
        <v>815</v>
      </c>
      <c r="G8" s="10">
        <f t="shared" ref="G8:G32" si="3">H8*100/B8</f>
        <v>30.471648118706941</v>
      </c>
      <c r="H8" s="7">
        <v>1725</v>
      </c>
    </row>
    <row r="9" spans="1:8" ht="22.5" customHeight="1" x14ac:dyDescent="0.25">
      <c r="A9" s="3" t="s">
        <v>334</v>
      </c>
      <c r="B9" s="8">
        <v>4199</v>
      </c>
      <c r="C9" s="10">
        <f t="shared" si="1"/>
        <v>50.559657061205051</v>
      </c>
      <c r="D9" s="7">
        <v>2123</v>
      </c>
      <c r="E9" s="10">
        <f t="shared" si="2"/>
        <v>17.099309359371279</v>
      </c>
      <c r="F9" s="7">
        <v>718</v>
      </c>
      <c r="G9" s="10">
        <f t="shared" si="3"/>
        <v>32.341033579423673</v>
      </c>
      <c r="H9" s="7">
        <v>1358</v>
      </c>
    </row>
    <row r="10" spans="1:8" ht="22.5" customHeight="1" x14ac:dyDescent="0.25">
      <c r="A10" s="3" t="s">
        <v>335</v>
      </c>
      <c r="B10" s="8">
        <v>3901</v>
      </c>
      <c r="C10" s="10">
        <f t="shared" si="1"/>
        <v>53.909254037426301</v>
      </c>
      <c r="D10" s="7">
        <v>2103</v>
      </c>
      <c r="E10" s="10">
        <f t="shared" si="2"/>
        <v>18.174826967444243</v>
      </c>
      <c r="F10" s="7">
        <v>709</v>
      </c>
      <c r="G10" s="10">
        <f t="shared" si="3"/>
        <v>27.915918995129456</v>
      </c>
      <c r="H10" s="7">
        <v>1089</v>
      </c>
    </row>
    <row r="11" spans="1:8" ht="22.5" customHeight="1" x14ac:dyDescent="0.25">
      <c r="A11" s="3" t="s">
        <v>336</v>
      </c>
      <c r="B11" s="8">
        <f t="shared" si="0"/>
        <v>4228</v>
      </c>
      <c r="C11" s="10">
        <f t="shared" si="1"/>
        <v>49.408703878902557</v>
      </c>
      <c r="D11" s="7">
        <v>2089</v>
      </c>
      <c r="E11" s="10">
        <f t="shared" si="2"/>
        <v>17.123935666982025</v>
      </c>
      <c r="F11" s="7">
        <v>724</v>
      </c>
      <c r="G11" s="10">
        <f t="shared" si="3"/>
        <v>33.467360454115422</v>
      </c>
      <c r="H11" s="7">
        <v>1415</v>
      </c>
    </row>
    <row r="12" spans="1:8" ht="22.5" customHeight="1" x14ac:dyDescent="0.25">
      <c r="A12" s="3" t="s">
        <v>337</v>
      </c>
      <c r="B12" s="8">
        <f t="shared" si="0"/>
        <v>4496</v>
      </c>
      <c r="C12" s="10">
        <f t="shared" si="1"/>
        <v>53.380782918149464</v>
      </c>
      <c r="D12" s="7">
        <v>2400</v>
      </c>
      <c r="E12" s="10">
        <f t="shared" si="2"/>
        <v>17.393238434163703</v>
      </c>
      <c r="F12" s="7">
        <v>782</v>
      </c>
      <c r="G12" s="10">
        <f t="shared" si="3"/>
        <v>29.225978647686834</v>
      </c>
      <c r="H12" s="7">
        <v>1314</v>
      </c>
    </row>
    <row r="13" spans="1:8" ht="22.5" customHeight="1" x14ac:dyDescent="0.25">
      <c r="A13" s="3" t="s">
        <v>338</v>
      </c>
      <c r="B13" s="8">
        <v>4460</v>
      </c>
      <c r="C13" s="10">
        <f t="shared" si="1"/>
        <v>53.901345291479821</v>
      </c>
      <c r="D13" s="7">
        <v>2404</v>
      </c>
      <c r="E13" s="10">
        <f t="shared" si="2"/>
        <v>16.390134529147982</v>
      </c>
      <c r="F13" s="7">
        <v>731</v>
      </c>
      <c r="G13" s="10">
        <f t="shared" si="3"/>
        <v>29.730941704035875</v>
      </c>
      <c r="H13" s="7">
        <v>1326</v>
      </c>
    </row>
    <row r="14" spans="1:8" ht="22.5" customHeight="1" x14ac:dyDescent="0.25">
      <c r="A14" s="3" t="s">
        <v>339</v>
      </c>
      <c r="B14" s="8">
        <f t="shared" si="0"/>
        <v>5996</v>
      </c>
      <c r="C14" s="10">
        <f t="shared" si="1"/>
        <v>53.769179452968643</v>
      </c>
      <c r="D14" s="7">
        <v>3224</v>
      </c>
      <c r="E14" s="10">
        <f t="shared" si="2"/>
        <v>14.159439626417612</v>
      </c>
      <c r="F14" s="7">
        <v>849</v>
      </c>
      <c r="G14" s="10">
        <f t="shared" si="3"/>
        <v>32.071380920613741</v>
      </c>
      <c r="H14" s="7">
        <v>1923</v>
      </c>
    </row>
    <row r="15" spans="1:8" ht="22.5" customHeight="1" x14ac:dyDescent="0.25">
      <c r="A15" s="3" t="s">
        <v>340</v>
      </c>
      <c r="B15" s="8">
        <f t="shared" si="0"/>
        <v>4569</v>
      </c>
      <c r="C15" s="10">
        <f t="shared" si="1"/>
        <v>57.32107682206172</v>
      </c>
      <c r="D15" s="7">
        <v>2619</v>
      </c>
      <c r="E15" s="10">
        <f t="shared" si="2"/>
        <v>15.036112934996718</v>
      </c>
      <c r="F15" s="7">
        <v>687</v>
      </c>
      <c r="G15" s="10">
        <f t="shared" si="3"/>
        <v>27.642810242941561</v>
      </c>
      <c r="H15" s="7">
        <v>1263</v>
      </c>
    </row>
    <row r="16" spans="1:8" ht="22.5" customHeight="1" x14ac:dyDescent="0.25">
      <c r="A16" s="3" t="s">
        <v>341</v>
      </c>
      <c r="B16" s="8">
        <v>3603</v>
      </c>
      <c r="C16" s="10">
        <f t="shared" si="1"/>
        <v>53.483208437413268</v>
      </c>
      <c r="D16" s="7">
        <v>1927</v>
      </c>
      <c r="E16" s="10">
        <f t="shared" si="2"/>
        <v>16.347488204274217</v>
      </c>
      <c r="F16" s="7">
        <v>589</v>
      </c>
      <c r="G16" s="10">
        <f t="shared" si="3"/>
        <v>30.169303358312519</v>
      </c>
      <c r="H16" s="7">
        <v>1087</v>
      </c>
    </row>
    <row r="17" spans="1:8" ht="22.5" customHeight="1" x14ac:dyDescent="0.25">
      <c r="A17" s="3" t="s">
        <v>342</v>
      </c>
      <c r="B17" s="8">
        <f t="shared" si="0"/>
        <v>4006</v>
      </c>
      <c r="C17" s="10">
        <f t="shared" si="1"/>
        <v>51.97204193709436</v>
      </c>
      <c r="D17" s="7">
        <v>2082</v>
      </c>
      <c r="E17" s="10">
        <f t="shared" si="2"/>
        <v>16.799800299550675</v>
      </c>
      <c r="F17" s="7">
        <v>673</v>
      </c>
      <c r="G17" s="10">
        <f t="shared" si="3"/>
        <v>31.228157763354968</v>
      </c>
      <c r="H17" s="7">
        <v>1251</v>
      </c>
    </row>
    <row r="18" spans="1:8" ht="22.5" customHeight="1" x14ac:dyDescent="0.25">
      <c r="A18" s="3" t="s">
        <v>343</v>
      </c>
      <c r="B18" s="8">
        <f t="shared" si="0"/>
        <v>5342</v>
      </c>
      <c r="C18" s="10">
        <f t="shared" si="1"/>
        <v>55.147884687383005</v>
      </c>
      <c r="D18" s="7">
        <v>2946</v>
      </c>
      <c r="E18" s="10">
        <f t="shared" si="2"/>
        <v>14.601272931486335</v>
      </c>
      <c r="F18" s="7">
        <v>780</v>
      </c>
      <c r="G18" s="10">
        <f t="shared" si="3"/>
        <v>30.250842381130663</v>
      </c>
      <c r="H18" s="7">
        <v>1616</v>
      </c>
    </row>
    <row r="19" spans="1:8" ht="22.5" customHeight="1" x14ac:dyDescent="0.25">
      <c r="A19" s="3" t="s">
        <v>344</v>
      </c>
      <c r="B19" s="8">
        <v>4426</v>
      </c>
      <c r="C19" s="10">
        <f t="shared" si="1"/>
        <v>50.225937641211026</v>
      </c>
      <c r="D19" s="7">
        <v>2223</v>
      </c>
      <c r="E19" s="10">
        <f t="shared" si="2"/>
        <v>17.239042024401265</v>
      </c>
      <c r="F19" s="7">
        <v>763</v>
      </c>
      <c r="G19" s="10">
        <f t="shared" si="3"/>
        <v>32.557614098508814</v>
      </c>
      <c r="H19" s="7">
        <v>1441</v>
      </c>
    </row>
    <row r="20" spans="1:8" ht="22.5" customHeight="1" x14ac:dyDescent="0.25">
      <c r="A20" s="3" t="s">
        <v>345</v>
      </c>
      <c r="B20" s="8">
        <f t="shared" si="0"/>
        <v>5385</v>
      </c>
      <c r="C20" s="10">
        <f t="shared" si="1"/>
        <v>57.883008356545965</v>
      </c>
      <c r="D20" s="7">
        <v>3117</v>
      </c>
      <c r="E20" s="10">
        <f t="shared" si="2"/>
        <v>16.118848653667595</v>
      </c>
      <c r="F20" s="7">
        <v>868</v>
      </c>
      <c r="G20" s="10">
        <f t="shared" si="3"/>
        <v>25.998142989786444</v>
      </c>
      <c r="H20" s="7">
        <v>1400</v>
      </c>
    </row>
    <row r="21" spans="1:8" ht="22.5" customHeight="1" x14ac:dyDescent="0.25">
      <c r="A21" s="3" t="s">
        <v>346</v>
      </c>
      <c r="B21" s="8">
        <f t="shared" si="0"/>
        <v>3022</v>
      </c>
      <c r="C21" s="10">
        <f t="shared" si="1"/>
        <v>53.342157511581732</v>
      </c>
      <c r="D21" s="7">
        <v>1612</v>
      </c>
      <c r="E21" s="10">
        <f t="shared" si="2"/>
        <v>18.795499669093317</v>
      </c>
      <c r="F21" s="7">
        <v>568</v>
      </c>
      <c r="G21" s="10">
        <f t="shared" si="3"/>
        <v>27.862342819324951</v>
      </c>
      <c r="H21" s="7">
        <v>842</v>
      </c>
    </row>
    <row r="22" spans="1:8" ht="22.5" customHeight="1" x14ac:dyDescent="0.25">
      <c r="A22" s="3" t="s">
        <v>347</v>
      </c>
      <c r="B22" s="8">
        <f t="shared" si="0"/>
        <v>2678</v>
      </c>
      <c r="C22" s="10">
        <f t="shared" si="1"/>
        <v>51.194921583271096</v>
      </c>
      <c r="D22" s="7">
        <v>1371</v>
      </c>
      <c r="E22" s="10">
        <f t="shared" si="2"/>
        <v>19.678864824495893</v>
      </c>
      <c r="F22" s="7">
        <v>527</v>
      </c>
      <c r="G22" s="10">
        <f t="shared" si="3"/>
        <v>29.126213592233011</v>
      </c>
      <c r="H22" s="7">
        <v>780</v>
      </c>
    </row>
    <row r="23" spans="1:8" ht="22.5" customHeight="1" x14ac:dyDescent="0.25">
      <c r="A23" s="3" t="s">
        <v>348</v>
      </c>
      <c r="B23" s="8">
        <f t="shared" si="0"/>
        <v>2825</v>
      </c>
      <c r="C23" s="10">
        <f t="shared" si="1"/>
        <v>51.681415929203538</v>
      </c>
      <c r="D23" s="7">
        <v>1460</v>
      </c>
      <c r="E23" s="10">
        <f t="shared" si="2"/>
        <v>19.398230088495577</v>
      </c>
      <c r="F23" s="7">
        <v>548</v>
      </c>
      <c r="G23" s="10">
        <f t="shared" si="3"/>
        <v>28.920353982300885</v>
      </c>
      <c r="H23" s="7">
        <v>817</v>
      </c>
    </row>
    <row r="24" spans="1:8" ht="22.5" customHeight="1" x14ac:dyDescent="0.25">
      <c r="A24" s="3" t="s">
        <v>349</v>
      </c>
      <c r="B24" s="8">
        <f t="shared" si="0"/>
        <v>3193</v>
      </c>
      <c r="C24" s="10">
        <f t="shared" si="1"/>
        <v>53.022236141559659</v>
      </c>
      <c r="D24" s="7">
        <v>1693</v>
      </c>
      <c r="E24" s="10">
        <f t="shared" si="2"/>
        <v>17.005950516755401</v>
      </c>
      <c r="F24" s="7">
        <v>543</v>
      </c>
      <c r="G24" s="10">
        <f t="shared" si="3"/>
        <v>29.971813341684935</v>
      </c>
      <c r="H24" s="7">
        <v>957</v>
      </c>
    </row>
    <row r="25" spans="1:8" ht="22.5" customHeight="1" x14ac:dyDescent="0.25">
      <c r="A25" s="3" t="s">
        <v>350</v>
      </c>
      <c r="B25" s="8">
        <v>3455</v>
      </c>
      <c r="C25" s="10">
        <f t="shared" si="1"/>
        <v>49.927641099855279</v>
      </c>
      <c r="D25" s="7">
        <v>1725</v>
      </c>
      <c r="E25" s="10">
        <f t="shared" si="2"/>
        <v>18.060781476121562</v>
      </c>
      <c r="F25" s="7">
        <v>624</v>
      </c>
      <c r="G25" s="10">
        <f t="shared" si="3"/>
        <v>32.011577424023152</v>
      </c>
      <c r="H25" s="7">
        <v>1106</v>
      </c>
    </row>
    <row r="26" spans="1:8" ht="22.5" customHeight="1" x14ac:dyDescent="0.25">
      <c r="A26" s="3" t="s">
        <v>351</v>
      </c>
      <c r="B26" s="8">
        <f t="shared" si="0"/>
        <v>6328</v>
      </c>
      <c r="C26" s="10">
        <f t="shared" si="1"/>
        <v>51.690897597977241</v>
      </c>
      <c r="D26" s="7">
        <v>3271</v>
      </c>
      <c r="E26" s="10">
        <f t="shared" si="2"/>
        <v>14.3173198482933</v>
      </c>
      <c r="F26" s="7">
        <v>906</v>
      </c>
      <c r="G26" s="10">
        <f t="shared" si="3"/>
        <v>33.991782553729458</v>
      </c>
      <c r="H26" s="7">
        <v>2151</v>
      </c>
    </row>
    <row r="27" spans="1:8" ht="22.5" customHeight="1" x14ac:dyDescent="0.25">
      <c r="A27" s="3" t="s">
        <v>352</v>
      </c>
      <c r="B27" s="8">
        <f t="shared" si="0"/>
        <v>3106</v>
      </c>
      <c r="C27" s="10">
        <f t="shared" si="1"/>
        <v>53.638119768190599</v>
      </c>
      <c r="D27" s="7">
        <v>1666</v>
      </c>
      <c r="E27" s="10">
        <f t="shared" si="2"/>
        <v>28.815196394075983</v>
      </c>
      <c r="F27" s="7">
        <v>895</v>
      </c>
      <c r="G27" s="10">
        <f t="shared" si="3"/>
        <v>17.546683837733418</v>
      </c>
      <c r="H27" s="7">
        <v>545</v>
      </c>
    </row>
    <row r="28" spans="1:8" ht="22.5" customHeight="1" x14ac:dyDescent="0.25">
      <c r="A28" s="3" t="s">
        <v>353</v>
      </c>
      <c r="B28" s="8">
        <f t="shared" si="0"/>
        <v>2949</v>
      </c>
      <c r="C28" s="10">
        <f t="shared" si="1"/>
        <v>49.677856900644286</v>
      </c>
      <c r="D28" s="7">
        <v>1465</v>
      </c>
      <c r="E28" s="10">
        <f t="shared" si="2"/>
        <v>17.734825364530348</v>
      </c>
      <c r="F28" s="7">
        <v>523</v>
      </c>
      <c r="G28" s="10">
        <f t="shared" si="3"/>
        <v>32.587317734825362</v>
      </c>
      <c r="H28" s="7">
        <v>961</v>
      </c>
    </row>
    <row r="29" spans="1:8" ht="22.5" customHeight="1" x14ac:dyDescent="0.25">
      <c r="A29" s="3" t="s">
        <v>354</v>
      </c>
      <c r="B29" s="8">
        <f t="shared" si="0"/>
        <v>2851</v>
      </c>
      <c r="C29" s="10">
        <f t="shared" si="1"/>
        <v>50.473518063837247</v>
      </c>
      <c r="D29" s="7">
        <v>1439</v>
      </c>
      <c r="E29" s="10">
        <f t="shared" si="2"/>
        <v>19.607155384075764</v>
      </c>
      <c r="F29" s="7">
        <v>559</v>
      </c>
      <c r="G29" s="10">
        <f t="shared" si="3"/>
        <v>29.919326552086986</v>
      </c>
      <c r="H29" s="7">
        <v>853</v>
      </c>
    </row>
    <row r="30" spans="1:8" ht="22.5" customHeight="1" x14ac:dyDescent="0.25">
      <c r="A30" s="3" t="s">
        <v>355</v>
      </c>
      <c r="B30" s="8">
        <f t="shared" si="0"/>
        <v>3057</v>
      </c>
      <c r="C30" s="10">
        <f t="shared" si="1"/>
        <v>54.661432777232584</v>
      </c>
      <c r="D30" s="7">
        <v>1671</v>
      </c>
      <c r="E30" s="10">
        <f t="shared" si="2"/>
        <v>17.893359502780505</v>
      </c>
      <c r="F30" s="7">
        <v>547</v>
      </c>
      <c r="G30" s="10">
        <f t="shared" si="3"/>
        <v>27.445207719986914</v>
      </c>
      <c r="H30" s="7">
        <v>839</v>
      </c>
    </row>
    <row r="31" spans="1:8" ht="22.5" customHeight="1" x14ac:dyDescent="0.25">
      <c r="A31" s="11" t="s">
        <v>356</v>
      </c>
      <c r="B31" s="8">
        <f t="shared" si="0"/>
        <v>2971</v>
      </c>
      <c r="C31" s="14">
        <f t="shared" si="1"/>
        <v>52.776842813867383</v>
      </c>
      <c r="D31" s="13">
        <v>1568</v>
      </c>
      <c r="E31" s="14">
        <f t="shared" si="2"/>
        <v>18.142039717266915</v>
      </c>
      <c r="F31" s="13">
        <v>539</v>
      </c>
      <c r="G31" s="14">
        <f t="shared" si="3"/>
        <v>29.081117468865703</v>
      </c>
      <c r="H31" s="13">
        <v>864</v>
      </c>
    </row>
    <row r="32" spans="1:8" ht="22.5" customHeight="1" thickBot="1" x14ac:dyDescent="0.3">
      <c r="A32" s="32" t="s">
        <v>357</v>
      </c>
      <c r="B32" s="8">
        <f t="shared" si="0"/>
        <v>5972</v>
      </c>
      <c r="C32" s="14">
        <f t="shared" si="1"/>
        <v>51.071667782987276</v>
      </c>
      <c r="D32" s="33">
        <v>3050</v>
      </c>
      <c r="E32" s="14">
        <f t="shared" si="2"/>
        <v>15.170797052913597</v>
      </c>
      <c r="F32" s="33">
        <v>906</v>
      </c>
      <c r="G32" s="14">
        <f t="shared" si="3"/>
        <v>33.757535164099131</v>
      </c>
      <c r="H32" s="33">
        <v>2016</v>
      </c>
    </row>
    <row r="33" spans="1:8" ht="22.5" customHeight="1" thickBot="1" x14ac:dyDescent="0.3">
      <c r="A33" s="15"/>
      <c r="B33" s="16">
        <f>SUM(B7:B32)</f>
        <v>105755</v>
      </c>
      <c r="C33" s="17"/>
      <c r="D33" s="18">
        <f>SUM(D7:D32)</f>
        <v>56105</v>
      </c>
      <c r="E33" s="17"/>
      <c r="F33" s="18">
        <f>SUM(F7:F32)</f>
        <v>17908</v>
      </c>
      <c r="G33" s="17"/>
      <c r="H33" s="18">
        <f>SUM(H7:H32)</f>
        <v>31744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zoomScaleNormal="100" workbookViewId="0">
      <selection activeCell="M32" sqref="M32"/>
    </sheetView>
  </sheetViews>
  <sheetFormatPr baseColWidth="10" defaultRowHeight="15" x14ac:dyDescent="0.25"/>
  <cols>
    <col min="1" max="1" width="16.28515625" style="1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4" t="s">
        <v>358</v>
      </c>
      <c r="B7" s="8">
        <f>D7+F7+H7</f>
        <v>2886</v>
      </c>
      <c r="C7" s="9">
        <f>D7*100/B7</f>
        <v>55.162855162855166</v>
      </c>
      <c r="D7" s="6">
        <v>1592</v>
      </c>
      <c r="E7" s="9">
        <f>F7*100/B7</f>
        <v>17.706167706167705</v>
      </c>
      <c r="F7" s="6">
        <v>511</v>
      </c>
      <c r="G7" s="9">
        <f>H7*100/B7</f>
        <v>27.130977130977129</v>
      </c>
      <c r="H7" s="6">
        <v>783</v>
      </c>
    </row>
    <row r="8" spans="1:8" ht="22.5" customHeight="1" x14ac:dyDescent="0.25">
      <c r="A8" s="34" t="s">
        <v>359</v>
      </c>
      <c r="B8" s="8">
        <f t="shared" ref="B8:B32" si="0">D8+F8+H8</f>
        <v>3007</v>
      </c>
      <c r="C8" s="10">
        <f t="shared" ref="C8:C32" si="1">D8*100/B8</f>
        <v>55.038244097106748</v>
      </c>
      <c r="D8" s="7">
        <v>1655</v>
      </c>
      <c r="E8" s="10">
        <f t="shared" ref="E8:E32" si="2">F8*100/B8</f>
        <v>16.461589624210177</v>
      </c>
      <c r="F8" s="7">
        <v>495</v>
      </c>
      <c r="G8" s="10">
        <f t="shared" ref="G8:G32" si="3">H8*100/B8</f>
        <v>28.500166278683071</v>
      </c>
      <c r="H8" s="7">
        <v>857</v>
      </c>
    </row>
    <row r="9" spans="1:8" ht="22.5" customHeight="1" x14ac:dyDescent="0.25">
      <c r="A9" s="34" t="s">
        <v>360</v>
      </c>
      <c r="B9" s="8">
        <f t="shared" si="0"/>
        <v>3201</v>
      </c>
      <c r="C9" s="10">
        <f t="shared" si="1"/>
        <v>52.358637925648232</v>
      </c>
      <c r="D9" s="7">
        <v>1676</v>
      </c>
      <c r="E9" s="10">
        <f t="shared" si="2"/>
        <v>18.338019368947204</v>
      </c>
      <c r="F9" s="7">
        <v>587</v>
      </c>
      <c r="G9" s="10">
        <f t="shared" si="3"/>
        <v>29.30334270540456</v>
      </c>
      <c r="H9" s="7">
        <v>938</v>
      </c>
    </row>
    <row r="10" spans="1:8" ht="22.5" customHeight="1" x14ac:dyDescent="0.25">
      <c r="A10" s="34" t="s">
        <v>361</v>
      </c>
      <c r="B10" s="8">
        <f t="shared" si="0"/>
        <v>2872</v>
      </c>
      <c r="C10" s="10">
        <f t="shared" si="1"/>
        <v>61.525069637883007</v>
      </c>
      <c r="D10" s="7">
        <v>1767</v>
      </c>
      <c r="E10" s="10">
        <f t="shared" si="2"/>
        <v>13.126740947075209</v>
      </c>
      <c r="F10" s="7">
        <v>377</v>
      </c>
      <c r="G10" s="10">
        <f t="shared" si="3"/>
        <v>25.348189415041784</v>
      </c>
      <c r="H10" s="7">
        <v>728</v>
      </c>
    </row>
    <row r="11" spans="1:8" ht="22.5" customHeight="1" x14ac:dyDescent="0.25">
      <c r="A11" s="34" t="s">
        <v>362</v>
      </c>
      <c r="B11" s="8">
        <v>4892</v>
      </c>
      <c r="C11" s="10">
        <f t="shared" si="1"/>
        <v>55.600981193785771</v>
      </c>
      <c r="D11" s="7">
        <v>2720</v>
      </c>
      <c r="E11" s="10">
        <f t="shared" si="2"/>
        <v>13.12346688470973</v>
      </c>
      <c r="F11" s="7">
        <v>642</v>
      </c>
      <c r="G11" s="10">
        <f t="shared" si="3"/>
        <v>31.275551921504498</v>
      </c>
      <c r="H11" s="7">
        <v>1530</v>
      </c>
    </row>
    <row r="12" spans="1:8" ht="22.5" customHeight="1" x14ac:dyDescent="0.25">
      <c r="A12" s="34" t="s">
        <v>363</v>
      </c>
      <c r="B12" s="8">
        <v>5183</v>
      </c>
      <c r="C12" s="10">
        <f t="shared" si="1"/>
        <v>56.241558942697282</v>
      </c>
      <c r="D12" s="7">
        <v>2915</v>
      </c>
      <c r="E12" s="10">
        <f t="shared" si="2"/>
        <v>13.756511672776384</v>
      </c>
      <c r="F12" s="7">
        <v>713</v>
      </c>
      <c r="G12" s="10">
        <f t="shared" si="3"/>
        <v>30.079104765579778</v>
      </c>
      <c r="H12" s="7">
        <v>1559</v>
      </c>
    </row>
    <row r="13" spans="1:8" ht="22.5" customHeight="1" x14ac:dyDescent="0.25">
      <c r="A13" s="34" t="s">
        <v>364</v>
      </c>
      <c r="B13" s="8">
        <f t="shared" si="0"/>
        <v>2992</v>
      </c>
      <c r="C13" s="10">
        <f t="shared" si="1"/>
        <v>57.854278074866308</v>
      </c>
      <c r="D13" s="7">
        <v>1731</v>
      </c>
      <c r="E13" s="10">
        <f t="shared" si="2"/>
        <v>15.741978609625669</v>
      </c>
      <c r="F13" s="7">
        <v>471</v>
      </c>
      <c r="G13" s="10">
        <f t="shared" si="3"/>
        <v>26.40374331550802</v>
      </c>
      <c r="H13" s="7">
        <v>790</v>
      </c>
    </row>
    <row r="14" spans="1:8" ht="22.5" customHeight="1" x14ac:dyDescent="0.25">
      <c r="A14" s="34" t="s">
        <v>365</v>
      </c>
      <c r="B14" s="8">
        <v>3422</v>
      </c>
      <c r="C14" s="10">
        <f t="shared" si="1"/>
        <v>56.867329047340739</v>
      </c>
      <c r="D14" s="7">
        <v>1946</v>
      </c>
      <c r="E14" s="10">
        <f t="shared" si="2"/>
        <v>16.218585622443015</v>
      </c>
      <c r="F14" s="7">
        <v>555</v>
      </c>
      <c r="G14" s="10">
        <f t="shared" si="3"/>
        <v>26.914085330216249</v>
      </c>
      <c r="H14" s="7">
        <v>921</v>
      </c>
    </row>
    <row r="15" spans="1:8" ht="22.5" customHeight="1" x14ac:dyDescent="0.25">
      <c r="A15" s="34" t="s">
        <v>366</v>
      </c>
      <c r="B15" s="8">
        <f t="shared" si="0"/>
        <v>4705</v>
      </c>
      <c r="C15" s="10">
        <f t="shared" si="1"/>
        <v>55.579171094580232</v>
      </c>
      <c r="D15" s="7">
        <v>2615</v>
      </c>
      <c r="E15" s="10">
        <f t="shared" si="2"/>
        <v>16.046758767268862</v>
      </c>
      <c r="F15" s="7">
        <v>755</v>
      </c>
      <c r="G15" s="10">
        <f t="shared" si="3"/>
        <v>28.374070138150902</v>
      </c>
      <c r="H15" s="7">
        <v>1335</v>
      </c>
    </row>
    <row r="16" spans="1:8" ht="22.5" customHeight="1" x14ac:dyDescent="0.25">
      <c r="A16" s="34" t="s">
        <v>367</v>
      </c>
      <c r="B16" s="8">
        <f t="shared" si="0"/>
        <v>4561</v>
      </c>
      <c r="C16" s="10">
        <f t="shared" si="1"/>
        <v>56.654242490681867</v>
      </c>
      <c r="D16" s="7">
        <v>2584</v>
      </c>
      <c r="E16" s="10">
        <f t="shared" si="2"/>
        <v>15.062486296864723</v>
      </c>
      <c r="F16" s="7">
        <v>687</v>
      </c>
      <c r="G16" s="10">
        <f t="shared" si="3"/>
        <v>28.28327121245341</v>
      </c>
      <c r="H16" s="7">
        <v>1290</v>
      </c>
    </row>
    <row r="17" spans="1:9" ht="22.5" customHeight="1" x14ac:dyDescent="0.25">
      <c r="A17" s="34" t="s">
        <v>368</v>
      </c>
      <c r="B17" s="8">
        <v>4538</v>
      </c>
      <c r="C17" s="10">
        <f t="shared" si="1"/>
        <v>47.576024680475982</v>
      </c>
      <c r="D17" s="7">
        <v>2159</v>
      </c>
      <c r="E17" s="10">
        <f t="shared" si="2"/>
        <v>16.240634640810931</v>
      </c>
      <c r="F17" s="7">
        <v>737</v>
      </c>
      <c r="G17" s="10">
        <f t="shared" si="3"/>
        <v>28.294402820625827</v>
      </c>
      <c r="H17" s="7">
        <v>1284</v>
      </c>
    </row>
    <row r="18" spans="1:9" ht="22.5" customHeight="1" x14ac:dyDescent="0.25">
      <c r="A18" s="34" t="s">
        <v>369</v>
      </c>
      <c r="B18" s="8">
        <f t="shared" si="0"/>
        <v>8643</v>
      </c>
      <c r="C18" s="10">
        <f t="shared" si="1"/>
        <v>52.180955686682864</v>
      </c>
      <c r="D18" s="7">
        <v>4510</v>
      </c>
      <c r="E18" s="10">
        <f t="shared" si="2"/>
        <v>14.103899109105635</v>
      </c>
      <c r="F18" s="7">
        <v>1219</v>
      </c>
      <c r="G18" s="10">
        <f t="shared" si="3"/>
        <v>33.715145204211503</v>
      </c>
      <c r="H18" s="7">
        <v>2914</v>
      </c>
    </row>
    <row r="19" spans="1:9" ht="22.5" customHeight="1" x14ac:dyDescent="0.25">
      <c r="A19" s="34" t="s">
        <v>370</v>
      </c>
      <c r="B19" s="8">
        <v>4386</v>
      </c>
      <c r="C19" s="10">
        <f t="shared" si="1"/>
        <v>54.309165526675784</v>
      </c>
      <c r="D19" s="7">
        <v>2382</v>
      </c>
      <c r="E19" s="10">
        <f t="shared" si="2"/>
        <v>14.523483812129504</v>
      </c>
      <c r="F19" s="7">
        <v>637</v>
      </c>
      <c r="G19" s="10">
        <f t="shared" si="3"/>
        <v>31.16735066119471</v>
      </c>
      <c r="H19" s="7">
        <v>1367</v>
      </c>
    </row>
    <row r="20" spans="1:9" ht="22.5" customHeight="1" x14ac:dyDescent="0.25">
      <c r="A20" s="34" t="s">
        <v>371</v>
      </c>
      <c r="B20" s="8">
        <v>2736</v>
      </c>
      <c r="C20" s="10">
        <f t="shared" si="1"/>
        <v>48.940058479532162</v>
      </c>
      <c r="D20" s="7">
        <v>1339</v>
      </c>
      <c r="E20" s="10">
        <f t="shared" si="2"/>
        <v>18.494152046783626</v>
      </c>
      <c r="F20" s="7">
        <v>506</v>
      </c>
      <c r="G20" s="10">
        <f t="shared" si="3"/>
        <v>32.565789473684212</v>
      </c>
      <c r="H20" s="7">
        <v>891</v>
      </c>
      <c r="I20" t="s">
        <v>384</v>
      </c>
    </row>
    <row r="21" spans="1:9" ht="22.5" customHeight="1" x14ac:dyDescent="0.25">
      <c r="A21" s="34" t="s">
        <v>372</v>
      </c>
      <c r="B21" s="8">
        <f t="shared" si="0"/>
        <v>4143</v>
      </c>
      <c r="C21" s="10">
        <f t="shared" si="1"/>
        <v>55.708423847453538</v>
      </c>
      <c r="D21" s="7">
        <v>2308</v>
      </c>
      <c r="E21" s="10">
        <f t="shared" si="2"/>
        <v>17.040791696838038</v>
      </c>
      <c r="F21" s="7">
        <v>706</v>
      </c>
      <c r="G21" s="10">
        <f t="shared" si="3"/>
        <v>27.250784455708423</v>
      </c>
      <c r="H21" s="7">
        <v>1129</v>
      </c>
    </row>
    <row r="22" spans="1:9" ht="22.5" customHeight="1" x14ac:dyDescent="0.25">
      <c r="A22" s="34" t="s">
        <v>373</v>
      </c>
      <c r="B22" s="8">
        <f t="shared" si="0"/>
        <v>3348</v>
      </c>
      <c r="C22" s="10">
        <f t="shared" si="1"/>
        <v>57.616487455197131</v>
      </c>
      <c r="D22" s="7">
        <v>1929</v>
      </c>
      <c r="E22" s="10">
        <f t="shared" si="2"/>
        <v>17.084826762246117</v>
      </c>
      <c r="F22" s="7">
        <v>572</v>
      </c>
      <c r="G22" s="10">
        <f t="shared" si="3"/>
        <v>25.298685782556749</v>
      </c>
      <c r="H22" s="7">
        <v>847</v>
      </c>
    </row>
    <row r="23" spans="1:9" ht="22.5" customHeight="1" x14ac:dyDescent="0.25">
      <c r="A23" s="34" t="s">
        <v>374</v>
      </c>
      <c r="B23" s="8">
        <f t="shared" si="0"/>
        <v>3880</v>
      </c>
      <c r="C23" s="10">
        <f t="shared" si="1"/>
        <v>52.680412371134018</v>
      </c>
      <c r="D23" s="7">
        <v>2044</v>
      </c>
      <c r="E23" s="10">
        <f t="shared" si="2"/>
        <v>19.948453608247423</v>
      </c>
      <c r="F23" s="7">
        <v>774</v>
      </c>
      <c r="G23" s="10">
        <f t="shared" si="3"/>
        <v>27.371134020618555</v>
      </c>
      <c r="H23" s="7">
        <v>1062</v>
      </c>
    </row>
    <row r="24" spans="1:9" ht="22.5" customHeight="1" x14ac:dyDescent="0.25">
      <c r="A24" s="34" t="s">
        <v>375</v>
      </c>
      <c r="B24" s="8">
        <f t="shared" si="0"/>
        <v>6080</v>
      </c>
      <c r="C24" s="10">
        <f t="shared" si="1"/>
        <v>53.963815789473685</v>
      </c>
      <c r="D24" s="7">
        <v>3281</v>
      </c>
      <c r="E24" s="10">
        <f t="shared" si="2"/>
        <v>16.694078947368421</v>
      </c>
      <c r="F24" s="7">
        <v>1015</v>
      </c>
      <c r="G24" s="10">
        <f t="shared" si="3"/>
        <v>29.342105263157894</v>
      </c>
      <c r="H24" s="7">
        <v>1784</v>
      </c>
    </row>
    <row r="25" spans="1:9" ht="22.5" customHeight="1" x14ac:dyDescent="0.25">
      <c r="A25" s="34" t="s">
        <v>376</v>
      </c>
      <c r="B25" s="8">
        <f t="shared" si="0"/>
        <v>3664</v>
      </c>
      <c r="C25" s="10">
        <f t="shared" si="1"/>
        <v>54.939956331877731</v>
      </c>
      <c r="D25" s="7">
        <v>2013</v>
      </c>
      <c r="E25" s="10">
        <f t="shared" si="2"/>
        <v>19.486899563318776</v>
      </c>
      <c r="F25" s="7">
        <v>714</v>
      </c>
      <c r="G25" s="10">
        <f t="shared" si="3"/>
        <v>25.573144104803493</v>
      </c>
      <c r="H25" s="7">
        <v>937</v>
      </c>
    </row>
    <row r="26" spans="1:9" ht="22.5" customHeight="1" x14ac:dyDescent="0.25">
      <c r="A26" s="34" t="s">
        <v>377</v>
      </c>
      <c r="B26" s="8">
        <f t="shared" si="0"/>
        <v>3265</v>
      </c>
      <c r="C26" s="10">
        <f t="shared" si="1"/>
        <v>56.26339969372129</v>
      </c>
      <c r="D26" s="7">
        <v>1837</v>
      </c>
      <c r="E26" s="10">
        <f t="shared" si="2"/>
        <v>19.969372128637058</v>
      </c>
      <c r="F26" s="7">
        <v>652</v>
      </c>
      <c r="G26" s="10">
        <f t="shared" si="3"/>
        <v>23.767228177641655</v>
      </c>
      <c r="H26" s="7">
        <v>776</v>
      </c>
    </row>
    <row r="27" spans="1:9" ht="22.5" customHeight="1" x14ac:dyDescent="0.25">
      <c r="A27" s="34" t="s">
        <v>378</v>
      </c>
      <c r="B27" s="8">
        <f t="shared" si="0"/>
        <v>3219</v>
      </c>
      <c r="C27" s="10">
        <f t="shared" si="1"/>
        <v>58.713886300093193</v>
      </c>
      <c r="D27" s="7">
        <v>1890</v>
      </c>
      <c r="E27" s="10">
        <f t="shared" si="2"/>
        <v>16.278347312830071</v>
      </c>
      <c r="F27" s="7">
        <v>524</v>
      </c>
      <c r="G27" s="10">
        <f t="shared" si="3"/>
        <v>25.007766387076732</v>
      </c>
      <c r="H27" s="7">
        <v>805</v>
      </c>
    </row>
    <row r="28" spans="1:9" ht="22.5" customHeight="1" x14ac:dyDescent="0.25">
      <c r="A28" s="34" t="s">
        <v>379</v>
      </c>
      <c r="B28" s="8">
        <f t="shared" si="0"/>
        <v>3502</v>
      </c>
      <c r="C28" s="10">
        <f t="shared" si="1"/>
        <v>57.224443175328382</v>
      </c>
      <c r="D28" s="7">
        <v>2004</v>
      </c>
      <c r="E28" s="10">
        <f t="shared" si="2"/>
        <v>16.704740148486579</v>
      </c>
      <c r="F28" s="7">
        <v>585</v>
      </c>
      <c r="G28" s="10">
        <f t="shared" si="3"/>
        <v>26.070816676185036</v>
      </c>
      <c r="H28" s="7">
        <v>913</v>
      </c>
    </row>
    <row r="29" spans="1:9" ht="22.5" customHeight="1" x14ac:dyDescent="0.25">
      <c r="A29" s="34" t="s">
        <v>380</v>
      </c>
      <c r="B29" s="8">
        <f t="shared" si="0"/>
        <v>4100</v>
      </c>
      <c r="C29" s="10">
        <f t="shared" si="1"/>
        <v>57.121951219512198</v>
      </c>
      <c r="D29" s="7">
        <v>2342</v>
      </c>
      <c r="E29" s="10">
        <f t="shared" si="2"/>
        <v>17.902439024390244</v>
      </c>
      <c r="F29" s="7">
        <v>734</v>
      </c>
      <c r="G29" s="10">
        <f t="shared" si="3"/>
        <v>24.975609756097562</v>
      </c>
      <c r="H29" s="7">
        <v>1024</v>
      </c>
    </row>
    <row r="30" spans="1:9" ht="22.5" customHeight="1" x14ac:dyDescent="0.25">
      <c r="A30" s="34" t="s">
        <v>381</v>
      </c>
      <c r="B30" s="8">
        <f t="shared" si="0"/>
        <v>6846</v>
      </c>
      <c r="C30" s="10">
        <f t="shared" si="1"/>
        <v>52.994449313467719</v>
      </c>
      <c r="D30" s="7">
        <v>3628</v>
      </c>
      <c r="E30" s="10">
        <f t="shared" si="2"/>
        <v>13.117148699970786</v>
      </c>
      <c r="F30" s="7">
        <v>898</v>
      </c>
      <c r="G30" s="10">
        <f t="shared" si="3"/>
        <v>33.888401986561497</v>
      </c>
      <c r="H30" s="7">
        <v>2320</v>
      </c>
    </row>
    <row r="31" spans="1:9" ht="22.5" customHeight="1" x14ac:dyDescent="0.25">
      <c r="A31" s="35" t="s">
        <v>382</v>
      </c>
      <c r="B31" s="8">
        <f t="shared" si="0"/>
        <v>3313</v>
      </c>
      <c r="C31" s="10">
        <f t="shared" si="1"/>
        <v>57.832779957742225</v>
      </c>
      <c r="D31" s="13">
        <v>1916</v>
      </c>
      <c r="E31" s="10">
        <f t="shared" si="2"/>
        <v>15.303350437669785</v>
      </c>
      <c r="F31" s="13">
        <v>507</v>
      </c>
      <c r="G31" s="10">
        <f t="shared" si="3"/>
        <v>26.863869604587986</v>
      </c>
      <c r="H31" s="13">
        <v>890</v>
      </c>
    </row>
    <row r="32" spans="1:9" ht="22.5" customHeight="1" thickBot="1" x14ac:dyDescent="0.3">
      <c r="A32" s="35" t="s">
        <v>383</v>
      </c>
      <c r="B32" s="8">
        <f t="shared" si="0"/>
        <v>3457</v>
      </c>
      <c r="C32" s="14">
        <f t="shared" si="1"/>
        <v>53.572461671969918</v>
      </c>
      <c r="D32" s="13">
        <v>1852</v>
      </c>
      <c r="E32" s="14">
        <f t="shared" si="2"/>
        <v>15.996528782181082</v>
      </c>
      <c r="F32" s="13">
        <v>553</v>
      </c>
      <c r="G32" s="14">
        <f t="shared" si="3"/>
        <v>30.431009545849001</v>
      </c>
      <c r="H32" s="13">
        <v>1052</v>
      </c>
    </row>
    <row r="33" spans="1:8" ht="22.5" customHeight="1" thickBot="1" x14ac:dyDescent="0.3">
      <c r="A33" s="36"/>
      <c r="B33" s="16">
        <f>SUM(B7:B32)</f>
        <v>106841</v>
      </c>
      <c r="C33" s="17"/>
      <c r="D33" s="18">
        <f>SUM(D7:D32)</f>
        <v>58635</v>
      </c>
      <c r="E33" s="17"/>
      <c r="F33" s="18">
        <f ca="1">SUM(F7:F33)</f>
        <v>0</v>
      </c>
      <c r="G33" s="17"/>
      <c r="H33" s="18">
        <f>SUM(H7:H32)</f>
        <v>30726</v>
      </c>
    </row>
    <row r="34" spans="1:8" ht="22.5" customHeight="1" x14ac:dyDescent="0.25">
      <c r="A34" s="22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22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22"/>
      <c r="B36" s="20"/>
      <c r="C36" s="21"/>
      <c r="D36" s="22"/>
      <c r="E36" s="21"/>
      <c r="F36" s="22"/>
      <c r="G36" s="21"/>
      <c r="H36" s="22"/>
    </row>
    <row r="37" spans="1:8" x14ac:dyDescent="0.25">
      <c r="A37" s="24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zoomScaleNormal="100" workbookViewId="0">
      <selection activeCell="K33" sqref="K33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385</v>
      </c>
      <c r="B7" s="8">
        <f>D7+F7+H7</f>
        <v>3757</v>
      </c>
      <c r="C7" s="9">
        <f>D7*100/B7</f>
        <v>55.842427468725049</v>
      </c>
      <c r="D7" s="6">
        <v>2098</v>
      </c>
      <c r="E7" s="9">
        <f>F7*100/B7</f>
        <v>14.453021027415492</v>
      </c>
      <c r="F7" s="6">
        <v>543</v>
      </c>
      <c r="G7" s="9">
        <f>H7*100/B7</f>
        <v>29.704551503859463</v>
      </c>
      <c r="H7" s="6">
        <v>1116</v>
      </c>
    </row>
    <row r="8" spans="1:8" ht="22.5" customHeight="1" x14ac:dyDescent="0.25">
      <c r="A8" s="3" t="s">
        <v>386</v>
      </c>
      <c r="B8" s="8">
        <f t="shared" ref="B8:B32" si="0">D8+F8+H8</f>
        <v>3184</v>
      </c>
      <c r="C8" s="10">
        <f t="shared" ref="C8:C32" si="1">D8*100/B8</f>
        <v>58.134422110552762</v>
      </c>
      <c r="D8" s="7">
        <v>1851</v>
      </c>
      <c r="E8" s="10">
        <f t="shared" ref="E8:E32" si="2">F8*100/B8</f>
        <v>15.515075376884422</v>
      </c>
      <c r="F8" s="7">
        <v>494</v>
      </c>
      <c r="G8" s="10">
        <f t="shared" ref="G8:G32" si="3">H8*100/B8</f>
        <v>26.350502512562816</v>
      </c>
      <c r="H8" s="7">
        <v>839</v>
      </c>
    </row>
    <row r="9" spans="1:8" ht="22.5" customHeight="1" x14ac:dyDescent="0.25">
      <c r="A9" s="3" t="s">
        <v>387</v>
      </c>
      <c r="B9" s="8">
        <v>3482</v>
      </c>
      <c r="C9" s="10">
        <f t="shared" si="1"/>
        <v>54.422745548535325</v>
      </c>
      <c r="D9" s="7">
        <v>1895</v>
      </c>
      <c r="E9" s="10">
        <f t="shared" si="2"/>
        <v>16.082711085583</v>
      </c>
      <c r="F9" s="7">
        <v>560</v>
      </c>
      <c r="G9" s="10">
        <f t="shared" si="3"/>
        <v>29.551981619758759</v>
      </c>
      <c r="H9" s="7">
        <v>1029</v>
      </c>
    </row>
    <row r="10" spans="1:8" ht="22.5" customHeight="1" x14ac:dyDescent="0.25">
      <c r="A10" s="3" t="s">
        <v>388</v>
      </c>
      <c r="B10" s="8">
        <f t="shared" si="0"/>
        <v>5773</v>
      </c>
      <c r="C10" s="10">
        <f t="shared" si="1"/>
        <v>52.381777238870605</v>
      </c>
      <c r="D10" s="7">
        <v>3024</v>
      </c>
      <c r="E10" s="10">
        <f t="shared" si="2"/>
        <v>13.805646977308159</v>
      </c>
      <c r="F10" s="7">
        <v>797</v>
      </c>
      <c r="G10" s="10">
        <f t="shared" si="3"/>
        <v>33.812575783821238</v>
      </c>
      <c r="H10" s="7">
        <v>1952</v>
      </c>
    </row>
    <row r="11" spans="1:8" ht="22.5" customHeight="1" x14ac:dyDescent="0.25">
      <c r="A11" s="3" t="s">
        <v>389</v>
      </c>
      <c r="B11" s="8">
        <f t="shared" si="0"/>
        <v>3003</v>
      </c>
      <c r="C11" s="10">
        <f t="shared" si="1"/>
        <v>60.672660672660676</v>
      </c>
      <c r="D11" s="7">
        <v>1822</v>
      </c>
      <c r="E11" s="10">
        <f t="shared" si="2"/>
        <v>14.652014652014651</v>
      </c>
      <c r="F11" s="7">
        <v>440</v>
      </c>
      <c r="G11" s="10">
        <f t="shared" si="3"/>
        <v>24.675324675324674</v>
      </c>
      <c r="H11" s="7">
        <v>741</v>
      </c>
    </row>
    <row r="12" spans="1:8" ht="22.5" customHeight="1" x14ac:dyDescent="0.25">
      <c r="A12" s="3" t="s">
        <v>390</v>
      </c>
      <c r="B12" s="8">
        <v>3164</v>
      </c>
      <c r="C12" s="10">
        <f t="shared" si="1"/>
        <v>57.395701643489254</v>
      </c>
      <c r="D12" s="7">
        <v>1816</v>
      </c>
      <c r="E12" s="10">
        <f t="shared" si="2"/>
        <v>15.139064475347661</v>
      </c>
      <c r="F12" s="7">
        <v>479</v>
      </c>
      <c r="G12" s="10">
        <f t="shared" si="3"/>
        <v>27.496839443742097</v>
      </c>
      <c r="H12" s="7">
        <v>870</v>
      </c>
    </row>
    <row r="13" spans="1:8" ht="22.5" customHeight="1" x14ac:dyDescent="0.25">
      <c r="A13" s="3" t="s">
        <v>391</v>
      </c>
      <c r="B13" s="8">
        <f t="shared" si="0"/>
        <v>4804</v>
      </c>
      <c r="C13" s="10">
        <f t="shared" si="1"/>
        <v>52.060782681099084</v>
      </c>
      <c r="D13" s="7">
        <v>2501</v>
      </c>
      <c r="E13" s="10">
        <f t="shared" si="2"/>
        <v>17.860116569525395</v>
      </c>
      <c r="F13" s="7">
        <v>858</v>
      </c>
      <c r="G13" s="10">
        <f t="shared" si="3"/>
        <v>30.07910074937552</v>
      </c>
      <c r="H13" s="7">
        <v>1445</v>
      </c>
    </row>
    <row r="14" spans="1:8" ht="22.5" customHeight="1" x14ac:dyDescent="0.25">
      <c r="A14" s="3" t="s">
        <v>392</v>
      </c>
      <c r="B14" s="8">
        <f t="shared" si="0"/>
        <v>3727</v>
      </c>
      <c r="C14" s="10">
        <f t="shared" si="1"/>
        <v>56.291923799302388</v>
      </c>
      <c r="D14" s="7">
        <v>2098</v>
      </c>
      <c r="E14" s="10">
        <f t="shared" si="2"/>
        <v>16.420713710759323</v>
      </c>
      <c r="F14" s="7">
        <v>612</v>
      </c>
      <c r="G14" s="10">
        <f t="shared" si="3"/>
        <v>27.287362489938289</v>
      </c>
      <c r="H14" s="7">
        <v>1017</v>
      </c>
    </row>
    <row r="15" spans="1:8" ht="22.5" customHeight="1" x14ac:dyDescent="0.25">
      <c r="A15" s="3" t="s">
        <v>393</v>
      </c>
      <c r="B15" s="8">
        <v>4421</v>
      </c>
      <c r="C15" s="10">
        <f t="shared" si="1"/>
        <v>53.766116263288851</v>
      </c>
      <c r="D15" s="7">
        <v>2377</v>
      </c>
      <c r="E15" s="10">
        <f t="shared" si="2"/>
        <v>14.250169644876724</v>
      </c>
      <c r="F15" s="7">
        <v>630</v>
      </c>
      <c r="G15" s="10">
        <f t="shared" si="3"/>
        <v>31.983714091834425</v>
      </c>
      <c r="H15" s="7">
        <v>1414</v>
      </c>
    </row>
    <row r="16" spans="1:8" ht="22.5" customHeight="1" x14ac:dyDescent="0.25">
      <c r="A16" s="3" t="s">
        <v>394</v>
      </c>
      <c r="B16" s="8">
        <f t="shared" si="0"/>
        <v>8070</v>
      </c>
      <c r="C16" s="10">
        <f t="shared" si="1"/>
        <v>54.237918215613384</v>
      </c>
      <c r="D16" s="7">
        <v>4377</v>
      </c>
      <c r="E16" s="10">
        <f t="shared" si="2"/>
        <v>13.246592317224287</v>
      </c>
      <c r="F16" s="7">
        <v>1069</v>
      </c>
      <c r="G16" s="10">
        <f t="shared" si="3"/>
        <v>32.515489467162332</v>
      </c>
      <c r="H16" s="7">
        <v>2624</v>
      </c>
    </row>
    <row r="17" spans="1:8" ht="22.5" customHeight="1" x14ac:dyDescent="0.25">
      <c r="A17" s="3" t="s">
        <v>395</v>
      </c>
      <c r="B17" s="8">
        <f t="shared" si="0"/>
        <v>4031</v>
      </c>
      <c r="C17" s="10">
        <f t="shared" si="1"/>
        <v>54.84991317290995</v>
      </c>
      <c r="D17" s="7">
        <v>2211</v>
      </c>
      <c r="E17" s="10">
        <f t="shared" si="2"/>
        <v>15.97618456958571</v>
      </c>
      <c r="F17" s="7">
        <v>644</v>
      </c>
      <c r="G17" s="10">
        <f t="shared" si="3"/>
        <v>29.173902257504341</v>
      </c>
      <c r="H17" s="7">
        <v>1176</v>
      </c>
    </row>
    <row r="18" spans="1:8" ht="22.5" customHeight="1" x14ac:dyDescent="0.25">
      <c r="A18" s="3" t="s">
        <v>396</v>
      </c>
      <c r="B18" s="8">
        <v>4027</v>
      </c>
      <c r="C18" s="10">
        <f t="shared" si="1"/>
        <v>53.811770548795629</v>
      </c>
      <c r="D18" s="7">
        <v>2167</v>
      </c>
      <c r="E18" s="10">
        <f t="shared" si="2"/>
        <v>16.761857462130617</v>
      </c>
      <c r="F18" s="7">
        <v>675</v>
      </c>
      <c r="G18" s="10">
        <f t="shared" si="3"/>
        <v>29.426371989073751</v>
      </c>
      <c r="H18" s="7">
        <v>1185</v>
      </c>
    </row>
    <row r="19" spans="1:8" ht="22.5" customHeight="1" x14ac:dyDescent="0.25">
      <c r="A19" s="3" t="s">
        <v>397</v>
      </c>
      <c r="B19" s="8">
        <f t="shared" si="0"/>
        <v>4093</v>
      </c>
      <c r="C19" s="10">
        <f t="shared" si="1"/>
        <v>56.755436110432449</v>
      </c>
      <c r="D19" s="7">
        <v>2323</v>
      </c>
      <c r="E19" s="10">
        <f t="shared" si="2"/>
        <v>15.758612264842414</v>
      </c>
      <c r="F19" s="7">
        <v>645</v>
      </c>
      <c r="G19" s="10">
        <f t="shared" si="3"/>
        <v>27.485951624725139</v>
      </c>
      <c r="H19" s="7">
        <v>1125</v>
      </c>
    </row>
    <row r="20" spans="1:8" ht="22.5" customHeight="1" x14ac:dyDescent="0.25">
      <c r="A20" s="3" t="s">
        <v>398</v>
      </c>
      <c r="B20" s="8">
        <f t="shared" si="0"/>
        <v>4205</v>
      </c>
      <c r="C20" s="10">
        <f t="shared" si="1"/>
        <v>52.794292508917955</v>
      </c>
      <c r="D20" s="7">
        <v>2220</v>
      </c>
      <c r="E20" s="10">
        <f t="shared" si="2"/>
        <v>18.311533888228301</v>
      </c>
      <c r="F20" s="7">
        <v>770</v>
      </c>
      <c r="G20" s="10">
        <f t="shared" si="3"/>
        <v>28.894173602853744</v>
      </c>
      <c r="H20" s="7">
        <v>1215</v>
      </c>
    </row>
    <row r="21" spans="1:8" ht="22.5" customHeight="1" x14ac:dyDescent="0.25">
      <c r="A21" s="3" t="s">
        <v>399</v>
      </c>
      <c r="B21" s="8">
        <f t="shared" si="0"/>
        <v>4739</v>
      </c>
      <c r="C21" s="10">
        <f t="shared" si="1"/>
        <v>51.276640641485542</v>
      </c>
      <c r="D21" s="7">
        <v>2430</v>
      </c>
      <c r="E21" s="10">
        <f t="shared" si="2"/>
        <v>16.796792572272633</v>
      </c>
      <c r="F21" s="7">
        <v>796</v>
      </c>
      <c r="G21" s="10">
        <f t="shared" si="3"/>
        <v>31.926566786241825</v>
      </c>
      <c r="H21" s="7">
        <v>1513</v>
      </c>
    </row>
    <row r="22" spans="1:8" ht="22.5" customHeight="1" x14ac:dyDescent="0.25">
      <c r="A22" s="3" t="s">
        <v>400</v>
      </c>
      <c r="B22" s="8">
        <f t="shared" si="0"/>
        <v>7492</v>
      </c>
      <c r="C22" s="10">
        <f t="shared" si="1"/>
        <v>54.711692471970103</v>
      </c>
      <c r="D22" s="7">
        <v>4099</v>
      </c>
      <c r="E22" s="10">
        <f t="shared" si="2"/>
        <v>14.148424986652429</v>
      </c>
      <c r="F22" s="7">
        <v>1060</v>
      </c>
      <c r="G22" s="10">
        <f t="shared" si="3"/>
        <v>31.139882541377471</v>
      </c>
      <c r="H22" s="7">
        <v>2333</v>
      </c>
    </row>
    <row r="23" spans="1:8" ht="22.5" customHeight="1" x14ac:dyDescent="0.25">
      <c r="A23" s="3" t="s">
        <v>401</v>
      </c>
      <c r="B23" s="8">
        <v>3990</v>
      </c>
      <c r="C23" s="10">
        <f t="shared" si="1"/>
        <v>51.37844611528822</v>
      </c>
      <c r="D23" s="7">
        <v>2050</v>
      </c>
      <c r="E23" s="10">
        <f t="shared" si="2"/>
        <v>17.06766917293233</v>
      </c>
      <c r="F23" s="7">
        <v>681</v>
      </c>
      <c r="G23" s="10">
        <f t="shared" si="3"/>
        <v>31.55388471177945</v>
      </c>
      <c r="H23" s="7">
        <v>1259</v>
      </c>
    </row>
    <row r="24" spans="1:8" ht="22.5" customHeight="1" x14ac:dyDescent="0.25">
      <c r="A24" s="3" t="s">
        <v>402</v>
      </c>
      <c r="B24" s="8">
        <v>3639</v>
      </c>
      <c r="C24" s="10">
        <f t="shared" si="1"/>
        <v>56.636438582028028</v>
      </c>
      <c r="D24" s="7">
        <v>2061</v>
      </c>
      <c r="E24" s="10">
        <f t="shared" si="2"/>
        <v>17.504809013465238</v>
      </c>
      <c r="F24" s="7">
        <v>637</v>
      </c>
      <c r="G24" s="10">
        <f t="shared" si="3"/>
        <v>25.858752404506731</v>
      </c>
      <c r="H24" s="7">
        <v>941</v>
      </c>
    </row>
    <row r="25" spans="1:8" ht="22.5" customHeight="1" x14ac:dyDescent="0.25">
      <c r="A25" s="3" t="s">
        <v>403</v>
      </c>
      <c r="B25" s="8">
        <f t="shared" si="0"/>
        <v>10261</v>
      </c>
      <c r="C25" s="10">
        <f t="shared" si="1"/>
        <v>48.757431049605302</v>
      </c>
      <c r="D25" s="7">
        <v>5003</v>
      </c>
      <c r="E25" s="10">
        <f t="shared" si="2"/>
        <v>15.095994542442257</v>
      </c>
      <c r="F25" s="7">
        <v>1549</v>
      </c>
      <c r="G25" s="10">
        <f t="shared" si="3"/>
        <v>36.146574407952443</v>
      </c>
      <c r="H25" s="7">
        <v>3709</v>
      </c>
    </row>
    <row r="26" spans="1:8" ht="22.5" customHeight="1" x14ac:dyDescent="0.25">
      <c r="A26" s="3" t="s">
        <v>404</v>
      </c>
      <c r="B26" s="8">
        <f t="shared" si="0"/>
        <v>8764</v>
      </c>
      <c r="C26" s="10">
        <f t="shared" si="1"/>
        <v>50.65038795070744</v>
      </c>
      <c r="D26" s="7">
        <v>4439</v>
      </c>
      <c r="E26" s="10">
        <f t="shared" si="2"/>
        <v>14.023277042446372</v>
      </c>
      <c r="F26" s="7">
        <v>1229</v>
      </c>
      <c r="G26" s="10">
        <f t="shared" si="3"/>
        <v>35.326335006846186</v>
      </c>
      <c r="H26" s="7">
        <v>3096</v>
      </c>
    </row>
    <row r="27" spans="1:8" ht="22.5" customHeight="1" x14ac:dyDescent="0.25">
      <c r="A27" s="3" t="s">
        <v>405</v>
      </c>
      <c r="B27" s="8">
        <f t="shared" si="0"/>
        <v>7565</v>
      </c>
      <c r="C27" s="10">
        <f t="shared" si="1"/>
        <v>48.658294778585592</v>
      </c>
      <c r="D27" s="7">
        <v>3681</v>
      </c>
      <c r="E27" s="10">
        <f t="shared" si="2"/>
        <v>16.972901520158626</v>
      </c>
      <c r="F27" s="7">
        <v>1284</v>
      </c>
      <c r="G27" s="10">
        <f t="shared" si="3"/>
        <v>34.368803701255786</v>
      </c>
      <c r="H27" s="7">
        <v>2600</v>
      </c>
    </row>
    <row r="28" spans="1:8" ht="22.5" customHeight="1" x14ac:dyDescent="0.25">
      <c r="A28" s="3" t="s">
        <v>406</v>
      </c>
      <c r="B28" s="8">
        <f t="shared" si="0"/>
        <v>11040</v>
      </c>
      <c r="C28" s="10">
        <f t="shared" si="1"/>
        <v>46.938405797101453</v>
      </c>
      <c r="D28" s="7">
        <v>5182</v>
      </c>
      <c r="E28" s="10">
        <f t="shared" si="2"/>
        <v>16.567028985507246</v>
      </c>
      <c r="F28" s="7">
        <v>1829</v>
      </c>
      <c r="G28" s="10">
        <f t="shared" si="3"/>
        <v>36.494565217391305</v>
      </c>
      <c r="H28" s="7">
        <v>4029</v>
      </c>
    </row>
    <row r="29" spans="1:8" ht="22.5" customHeight="1" x14ac:dyDescent="0.25">
      <c r="A29" s="3" t="s">
        <v>407</v>
      </c>
      <c r="B29" s="8">
        <f t="shared" si="0"/>
        <v>8358</v>
      </c>
      <c r="C29" s="10">
        <f t="shared" si="1"/>
        <v>47.068676716917921</v>
      </c>
      <c r="D29" s="7">
        <v>3934</v>
      </c>
      <c r="E29" s="10">
        <f t="shared" si="2"/>
        <v>14.596793491265853</v>
      </c>
      <c r="F29" s="7">
        <v>1220</v>
      </c>
      <c r="G29" s="10">
        <f t="shared" si="3"/>
        <v>38.334529791816223</v>
      </c>
      <c r="H29" s="7">
        <v>3204</v>
      </c>
    </row>
    <row r="30" spans="1:8" ht="22.5" customHeight="1" x14ac:dyDescent="0.25">
      <c r="A30" s="3" t="s">
        <v>408</v>
      </c>
      <c r="B30" s="8">
        <v>6460</v>
      </c>
      <c r="C30" s="10">
        <f t="shared" si="1"/>
        <v>51.857585139318886</v>
      </c>
      <c r="D30" s="7">
        <v>3350</v>
      </c>
      <c r="E30" s="10">
        <f t="shared" si="2"/>
        <v>14.365325077399381</v>
      </c>
      <c r="F30" s="7">
        <v>928</v>
      </c>
      <c r="G30" s="10">
        <f t="shared" si="3"/>
        <v>33.777089783281731</v>
      </c>
      <c r="H30" s="7">
        <v>2182</v>
      </c>
    </row>
    <row r="31" spans="1:8" ht="22.5" customHeight="1" thickBot="1" x14ac:dyDescent="0.3">
      <c r="A31" s="11" t="s">
        <v>409</v>
      </c>
      <c r="B31" s="8">
        <f t="shared" si="0"/>
        <v>7249</v>
      </c>
      <c r="C31" s="14">
        <f t="shared" si="1"/>
        <v>52.296868533590839</v>
      </c>
      <c r="D31" s="13">
        <v>3791</v>
      </c>
      <c r="E31" s="14">
        <f t="shared" si="2"/>
        <v>13.491516071182232</v>
      </c>
      <c r="F31" s="13">
        <v>978</v>
      </c>
      <c r="G31" s="14">
        <f t="shared" si="3"/>
        <v>34.211615395226929</v>
      </c>
      <c r="H31" s="13">
        <v>2480</v>
      </c>
    </row>
    <row r="32" spans="1:8" ht="22.5" customHeight="1" thickBot="1" x14ac:dyDescent="0.3">
      <c r="A32" s="15" t="s">
        <v>410</v>
      </c>
      <c r="B32" s="37">
        <f t="shared" si="0"/>
        <v>6132</v>
      </c>
      <c r="C32" s="38">
        <f t="shared" si="1"/>
        <v>51.728636660143508</v>
      </c>
      <c r="D32" s="33">
        <v>3172</v>
      </c>
      <c r="E32" s="38">
        <f t="shared" si="2"/>
        <v>17.971298108284408</v>
      </c>
      <c r="F32" s="33">
        <v>1102</v>
      </c>
      <c r="G32" s="38">
        <f t="shared" si="3"/>
        <v>30.300065231572081</v>
      </c>
      <c r="H32" s="33">
        <v>1858</v>
      </c>
    </row>
    <row r="33" spans="1:8" ht="22.5" customHeight="1" thickBot="1" x14ac:dyDescent="0.3">
      <c r="A33" s="15"/>
      <c r="B33" s="16">
        <f>SUM(B7:B32)</f>
        <v>145430</v>
      </c>
      <c r="C33" s="17"/>
      <c r="D33" s="18">
        <f>SUM(D7:D32)</f>
        <v>75972</v>
      </c>
      <c r="E33" s="17"/>
      <c r="F33" s="18">
        <f ca="1">SUM(F7:F33)</f>
        <v>0</v>
      </c>
      <c r="G33" s="17"/>
      <c r="H33" s="18">
        <f>SUM(H7:H32)</f>
        <v>46952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zoomScaleNormal="100" workbookViewId="0">
      <selection activeCell="J29" sqref="J29"/>
    </sheetView>
  </sheetViews>
  <sheetFormatPr baseColWidth="10" defaultRowHeight="15" x14ac:dyDescent="0.25"/>
  <cols>
    <col min="1" max="1" width="16.28515625" customWidth="1"/>
    <col min="2" max="2" width="12.570312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411</v>
      </c>
      <c r="B7" s="8">
        <v>6693</v>
      </c>
      <c r="C7" s="9">
        <f>D7*100/B7</f>
        <v>51.008516360376511</v>
      </c>
      <c r="D7" s="6">
        <v>3414</v>
      </c>
      <c r="E7" s="9">
        <f>F7*100/B7</f>
        <v>15.269684745256237</v>
      </c>
      <c r="F7" s="6">
        <v>1022</v>
      </c>
      <c r="G7" s="9">
        <f>H7*100/B7</f>
        <v>33.751680860600629</v>
      </c>
      <c r="H7" s="6">
        <v>2259</v>
      </c>
    </row>
    <row r="8" spans="1:8" ht="22.5" customHeight="1" x14ac:dyDescent="0.25">
      <c r="A8" s="3" t="s">
        <v>412</v>
      </c>
      <c r="B8" s="8">
        <v>10167</v>
      </c>
      <c r="C8" s="10">
        <f t="shared" ref="C8:C31" si="0">D8*100/B8</f>
        <v>49.581980918658402</v>
      </c>
      <c r="D8" s="7">
        <v>5041</v>
      </c>
      <c r="E8" s="10">
        <f t="shared" ref="E8:E31" si="1">F8*100/B8</f>
        <v>15.304416248647586</v>
      </c>
      <c r="F8" s="7">
        <v>1556</v>
      </c>
      <c r="G8" s="10">
        <f t="shared" ref="G8:G31" si="2">H8*100/B8</f>
        <v>35.113602832694014</v>
      </c>
      <c r="H8" s="7">
        <v>3570</v>
      </c>
    </row>
    <row r="9" spans="1:8" ht="22.5" customHeight="1" x14ac:dyDescent="0.25">
      <c r="A9" s="3" t="s">
        <v>413</v>
      </c>
      <c r="B9" s="8">
        <v>6296</v>
      </c>
      <c r="C9" s="10">
        <f t="shared" si="0"/>
        <v>51.334180432020332</v>
      </c>
      <c r="D9" s="7">
        <v>3232</v>
      </c>
      <c r="E9" s="10">
        <f t="shared" si="1"/>
        <v>16.836086404066073</v>
      </c>
      <c r="F9" s="7">
        <v>1060</v>
      </c>
      <c r="G9" s="10">
        <f t="shared" si="2"/>
        <v>31.829733163913595</v>
      </c>
      <c r="H9" s="7">
        <v>2004</v>
      </c>
    </row>
    <row r="10" spans="1:8" ht="22.5" customHeight="1" x14ac:dyDescent="0.25">
      <c r="A10" s="3" t="s">
        <v>414</v>
      </c>
      <c r="B10" s="8">
        <v>5791</v>
      </c>
      <c r="C10" s="10">
        <f t="shared" si="0"/>
        <v>47.625625971334827</v>
      </c>
      <c r="D10" s="7">
        <v>2758</v>
      </c>
      <c r="E10" s="10">
        <f t="shared" si="1"/>
        <v>16.974615783111727</v>
      </c>
      <c r="F10" s="7">
        <v>983</v>
      </c>
      <c r="G10" s="10">
        <f t="shared" si="2"/>
        <v>35.451562769815233</v>
      </c>
      <c r="H10" s="7">
        <v>2053</v>
      </c>
    </row>
    <row r="11" spans="1:8" ht="22.5" customHeight="1" x14ac:dyDescent="0.25">
      <c r="A11" s="3" t="s">
        <v>415</v>
      </c>
      <c r="B11" s="8">
        <f>D11+F11+H11</f>
        <v>5712</v>
      </c>
      <c r="C11" s="10">
        <f t="shared" si="0"/>
        <v>52.993697478991599</v>
      </c>
      <c r="D11" s="7">
        <v>3027</v>
      </c>
      <c r="E11" s="10">
        <f t="shared" si="1"/>
        <v>14.740896358543417</v>
      </c>
      <c r="F11" s="7">
        <v>842</v>
      </c>
      <c r="G11" s="10">
        <f t="shared" si="2"/>
        <v>32.265406162464984</v>
      </c>
      <c r="H11" s="7">
        <v>1843</v>
      </c>
    </row>
    <row r="12" spans="1:8" ht="22.5" customHeight="1" x14ac:dyDescent="0.25">
      <c r="A12" s="3" t="s">
        <v>416</v>
      </c>
      <c r="B12" s="8">
        <v>5010</v>
      </c>
      <c r="C12" s="10">
        <f t="shared" si="0"/>
        <v>52.335329341317369</v>
      </c>
      <c r="D12" s="7">
        <v>2622</v>
      </c>
      <c r="E12" s="10">
        <f t="shared" si="1"/>
        <v>15.728542914171657</v>
      </c>
      <c r="F12" s="7">
        <v>788</v>
      </c>
      <c r="G12" s="10">
        <f t="shared" si="2"/>
        <v>31.936127744510976</v>
      </c>
      <c r="H12" s="7">
        <v>1600</v>
      </c>
    </row>
    <row r="13" spans="1:8" ht="22.5" customHeight="1" x14ac:dyDescent="0.25">
      <c r="A13" s="3" t="s">
        <v>417</v>
      </c>
      <c r="B13" s="8">
        <f>D13+F13+H13</f>
        <v>4550</v>
      </c>
      <c r="C13" s="10">
        <f t="shared" si="0"/>
        <v>51.802197802197803</v>
      </c>
      <c r="D13" s="7">
        <v>2357</v>
      </c>
      <c r="E13" s="10">
        <f t="shared" si="1"/>
        <v>15.692307692307692</v>
      </c>
      <c r="F13" s="7">
        <v>714</v>
      </c>
      <c r="G13" s="10">
        <f t="shared" si="2"/>
        <v>32.505494505494504</v>
      </c>
      <c r="H13" s="7">
        <v>1479</v>
      </c>
    </row>
    <row r="14" spans="1:8" ht="22.5" customHeight="1" x14ac:dyDescent="0.25">
      <c r="A14" s="3" t="s">
        <v>418</v>
      </c>
      <c r="B14" s="8">
        <f t="shared" ref="B14:B31" si="3">D14+F14+H14</f>
        <v>7816</v>
      </c>
      <c r="C14" s="10">
        <f t="shared" si="0"/>
        <v>50.562947799385874</v>
      </c>
      <c r="D14" s="7">
        <v>3952</v>
      </c>
      <c r="E14" s="10">
        <f t="shared" si="1"/>
        <v>15.314738996929375</v>
      </c>
      <c r="F14" s="7">
        <v>1197</v>
      </c>
      <c r="G14" s="10">
        <f t="shared" si="2"/>
        <v>34.122313203684747</v>
      </c>
      <c r="H14" s="7">
        <v>2667</v>
      </c>
    </row>
    <row r="15" spans="1:8" ht="22.5" customHeight="1" x14ac:dyDescent="0.25">
      <c r="A15" s="3" t="s">
        <v>419</v>
      </c>
      <c r="B15" s="8">
        <f t="shared" si="3"/>
        <v>5828</v>
      </c>
      <c r="C15" s="10">
        <f t="shared" si="0"/>
        <v>53.466026080988335</v>
      </c>
      <c r="D15" s="7">
        <v>3116</v>
      </c>
      <c r="E15" s="10">
        <f t="shared" si="1"/>
        <v>14.807824296499657</v>
      </c>
      <c r="F15" s="7">
        <v>863</v>
      </c>
      <c r="G15" s="10">
        <f t="shared" si="2"/>
        <v>31.726149622512011</v>
      </c>
      <c r="H15" s="7">
        <v>1849</v>
      </c>
    </row>
    <row r="16" spans="1:8" ht="22.5" customHeight="1" x14ac:dyDescent="0.25">
      <c r="A16" s="3" t="s">
        <v>420</v>
      </c>
      <c r="B16" s="8">
        <f>D16+F16+H16</f>
        <v>5360</v>
      </c>
      <c r="C16" s="10">
        <f t="shared" si="0"/>
        <v>52.89179104477612</v>
      </c>
      <c r="D16" s="7">
        <v>2835</v>
      </c>
      <c r="E16" s="10">
        <f t="shared" si="1"/>
        <v>16.25</v>
      </c>
      <c r="F16" s="7">
        <v>871</v>
      </c>
      <c r="G16" s="10">
        <f t="shared" si="2"/>
        <v>30.85820895522388</v>
      </c>
      <c r="H16" s="7">
        <v>1654</v>
      </c>
    </row>
    <row r="17" spans="1:8" ht="22.5" customHeight="1" x14ac:dyDescent="0.25">
      <c r="A17" s="3" t="s">
        <v>421</v>
      </c>
      <c r="B17" s="8">
        <f>D17+F17+H17</f>
        <v>5126</v>
      </c>
      <c r="C17" s="10">
        <f t="shared" si="0"/>
        <v>56.457276628950446</v>
      </c>
      <c r="D17" s="7">
        <v>2894</v>
      </c>
      <c r="E17" s="10">
        <f t="shared" si="1"/>
        <v>13.88997268825595</v>
      </c>
      <c r="F17" s="7">
        <v>712</v>
      </c>
      <c r="G17" s="10">
        <f t="shared" si="2"/>
        <v>29.652750682793602</v>
      </c>
      <c r="H17" s="7">
        <v>1520</v>
      </c>
    </row>
    <row r="18" spans="1:8" ht="22.5" customHeight="1" x14ac:dyDescent="0.25">
      <c r="A18" s="3" t="s">
        <v>422</v>
      </c>
      <c r="B18" s="8">
        <f t="shared" si="3"/>
        <v>5613</v>
      </c>
      <c r="C18" s="10">
        <f t="shared" si="0"/>
        <v>52.592196686264032</v>
      </c>
      <c r="D18" s="7">
        <v>2952</v>
      </c>
      <c r="E18" s="10">
        <f t="shared" si="1"/>
        <v>13.557812221628362</v>
      </c>
      <c r="F18" s="7">
        <v>761</v>
      </c>
      <c r="G18" s="10">
        <f t="shared" si="2"/>
        <v>33.849991092107608</v>
      </c>
      <c r="H18" s="7">
        <v>1900</v>
      </c>
    </row>
    <row r="19" spans="1:8" ht="22.5" customHeight="1" x14ac:dyDescent="0.25">
      <c r="A19" s="3" t="s">
        <v>423</v>
      </c>
      <c r="B19" s="8">
        <f t="shared" si="3"/>
        <v>4833</v>
      </c>
      <c r="C19" s="10">
        <f t="shared" si="0"/>
        <v>57.066004552038073</v>
      </c>
      <c r="D19" s="7">
        <v>2758</v>
      </c>
      <c r="E19" s="10">
        <f t="shared" si="1"/>
        <v>15.00103455410718</v>
      </c>
      <c r="F19" s="7">
        <v>725</v>
      </c>
      <c r="G19" s="10">
        <f t="shared" si="2"/>
        <v>27.932960893854748</v>
      </c>
      <c r="H19" s="7">
        <v>1350</v>
      </c>
    </row>
    <row r="20" spans="1:8" ht="22.5" customHeight="1" x14ac:dyDescent="0.25">
      <c r="A20" s="3" t="s">
        <v>424</v>
      </c>
      <c r="B20" s="8">
        <f t="shared" si="3"/>
        <v>3898</v>
      </c>
      <c r="C20" s="10">
        <f t="shared" si="0"/>
        <v>53.206772703950747</v>
      </c>
      <c r="D20" s="7">
        <v>2074</v>
      </c>
      <c r="E20" s="10">
        <f t="shared" si="1"/>
        <v>15.726013340174449</v>
      </c>
      <c r="F20" s="7">
        <v>613</v>
      </c>
      <c r="G20" s="10">
        <f t="shared" si="2"/>
        <v>31.067213955874809</v>
      </c>
      <c r="H20" s="7">
        <v>1211</v>
      </c>
    </row>
    <row r="21" spans="1:8" ht="22.5" customHeight="1" x14ac:dyDescent="0.25">
      <c r="A21" s="3" t="s">
        <v>425</v>
      </c>
      <c r="B21" s="8">
        <f t="shared" si="3"/>
        <v>0</v>
      </c>
      <c r="C21" s="10" t="e">
        <f t="shared" si="0"/>
        <v>#DIV/0!</v>
      </c>
      <c r="D21" s="7"/>
      <c r="E21" s="10" t="e">
        <f t="shared" si="1"/>
        <v>#DIV/0!</v>
      </c>
      <c r="F21" s="7"/>
      <c r="G21" s="10" t="e">
        <f t="shared" si="2"/>
        <v>#DIV/0!</v>
      </c>
      <c r="H21" s="7"/>
    </row>
    <row r="22" spans="1:8" ht="22.5" customHeight="1" x14ac:dyDescent="0.25">
      <c r="A22" s="3" t="s">
        <v>426</v>
      </c>
      <c r="B22" s="8">
        <f t="shared" si="3"/>
        <v>4147</v>
      </c>
      <c r="C22" s="10">
        <f t="shared" si="0"/>
        <v>57.390884977091872</v>
      </c>
      <c r="D22" s="7">
        <v>2380</v>
      </c>
      <c r="E22" s="10">
        <f t="shared" si="1"/>
        <v>13.47962382445141</v>
      </c>
      <c r="F22" s="7">
        <v>559</v>
      </c>
      <c r="G22" s="10">
        <f t="shared" si="2"/>
        <v>29.129491198456716</v>
      </c>
      <c r="H22" s="7">
        <v>1208</v>
      </c>
    </row>
    <row r="23" spans="1:8" ht="22.5" customHeight="1" x14ac:dyDescent="0.25">
      <c r="A23" s="3" t="s">
        <v>427</v>
      </c>
      <c r="B23" s="8">
        <f t="shared" si="3"/>
        <v>4290</v>
      </c>
      <c r="C23" s="10">
        <f t="shared" si="0"/>
        <v>54.195804195804193</v>
      </c>
      <c r="D23" s="7">
        <v>2325</v>
      </c>
      <c r="E23" s="10">
        <f t="shared" si="1"/>
        <v>13.729603729603729</v>
      </c>
      <c r="F23" s="7">
        <v>589</v>
      </c>
      <c r="G23" s="10">
        <f t="shared" si="2"/>
        <v>32.074592074592076</v>
      </c>
      <c r="H23" s="7">
        <v>1376</v>
      </c>
    </row>
    <row r="24" spans="1:8" ht="22.5" customHeight="1" x14ac:dyDescent="0.25">
      <c r="A24" s="3" t="s">
        <v>428</v>
      </c>
      <c r="B24" s="8">
        <f t="shared" si="3"/>
        <v>4064</v>
      </c>
      <c r="C24" s="10">
        <f t="shared" si="0"/>
        <v>56.2253937007874</v>
      </c>
      <c r="D24" s="7">
        <v>2285</v>
      </c>
      <c r="E24" s="10">
        <f t="shared" si="1"/>
        <v>17.052165354330707</v>
      </c>
      <c r="F24" s="7">
        <v>693</v>
      </c>
      <c r="G24" s="10">
        <f t="shared" si="2"/>
        <v>26.722440944881889</v>
      </c>
      <c r="H24" s="7">
        <v>1086</v>
      </c>
    </row>
    <row r="25" spans="1:8" ht="22.5" customHeight="1" x14ac:dyDescent="0.25">
      <c r="A25" s="3" t="s">
        <v>429</v>
      </c>
      <c r="B25" s="8">
        <f t="shared" si="3"/>
        <v>5486</v>
      </c>
      <c r="C25" s="10">
        <f t="shared" si="0"/>
        <v>53.973751367116293</v>
      </c>
      <c r="D25" s="7">
        <v>2961</v>
      </c>
      <c r="E25" s="10">
        <f t="shared" si="1"/>
        <v>13.543565439300037</v>
      </c>
      <c r="F25" s="7">
        <v>743</v>
      </c>
      <c r="G25" s="10">
        <f t="shared" si="2"/>
        <v>32.482683193583668</v>
      </c>
      <c r="H25" s="7">
        <v>1782</v>
      </c>
    </row>
    <row r="26" spans="1:8" ht="22.5" customHeight="1" x14ac:dyDescent="0.25">
      <c r="A26" s="3" t="s">
        <v>430</v>
      </c>
      <c r="B26" s="8">
        <v>4555</v>
      </c>
      <c r="C26" s="10">
        <f t="shared" si="0"/>
        <v>53.282107574094404</v>
      </c>
      <c r="D26" s="7">
        <v>2427</v>
      </c>
      <c r="E26" s="10">
        <f t="shared" si="1"/>
        <v>16.531284302963776</v>
      </c>
      <c r="F26" s="7">
        <v>753</v>
      </c>
      <c r="G26" s="10">
        <f t="shared" si="2"/>
        <v>30.186608122941823</v>
      </c>
      <c r="H26" s="7">
        <v>1375</v>
      </c>
    </row>
    <row r="27" spans="1:8" ht="22.5" customHeight="1" x14ac:dyDescent="0.25">
      <c r="A27" s="3" t="s">
        <v>431</v>
      </c>
      <c r="B27" s="8">
        <f t="shared" si="3"/>
        <v>0</v>
      </c>
      <c r="C27" s="10" t="e">
        <f t="shared" si="0"/>
        <v>#DIV/0!</v>
      </c>
      <c r="D27" s="7"/>
      <c r="E27" s="10" t="e">
        <f t="shared" si="1"/>
        <v>#DIV/0!</v>
      </c>
      <c r="F27" s="7"/>
      <c r="G27" s="10" t="e">
        <f t="shared" si="2"/>
        <v>#DIV/0!</v>
      </c>
      <c r="H27" s="7"/>
    </row>
    <row r="28" spans="1:8" ht="22.5" customHeight="1" x14ac:dyDescent="0.25">
      <c r="A28" s="3" t="s">
        <v>432</v>
      </c>
      <c r="B28" s="8">
        <f t="shared" si="3"/>
        <v>4151</v>
      </c>
      <c r="C28" s="10">
        <f t="shared" si="0"/>
        <v>57.841483979763915</v>
      </c>
      <c r="D28" s="7">
        <v>2401</v>
      </c>
      <c r="E28" s="10">
        <f t="shared" si="1"/>
        <v>12.864370031317755</v>
      </c>
      <c r="F28" s="7">
        <v>534</v>
      </c>
      <c r="G28" s="10">
        <f t="shared" si="2"/>
        <v>29.294145988918334</v>
      </c>
      <c r="H28" s="7">
        <v>1216</v>
      </c>
    </row>
    <row r="29" spans="1:8" ht="22.5" customHeight="1" x14ac:dyDescent="0.25">
      <c r="A29" s="3" t="s">
        <v>433</v>
      </c>
      <c r="B29" s="8">
        <f t="shared" si="3"/>
        <v>4143</v>
      </c>
      <c r="C29" s="10">
        <f t="shared" si="0"/>
        <v>56.625633598841418</v>
      </c>
      <c r="D29" s="7">
        <v>2346</v>
      </c>
      <c r="E29" s="10">
        <f t="shared" si="1"/>
        <v>13.275404296403572</v>
      </c>
      <c r="F29" s="7">
        <v>550</v>
      </c>
      <c r="G29" s="10">
        <f t="shared" si="2"/>
        <v>30.09896210475501</v>
      </c>
      <c r="H29" s="7">
        <v>1247</v>
      </c>
    </row>
    <row r="30" spans="1:8" ht="22.5" customHeight="1" x14ac:dyDescent="0.25">
      <c r="A30" s="3" t="s">
        <v>434</v>
      </c>
      <c r="B30" s="8">
        <f t="shared" si="3"/>
        <v>3999</v>
      </c>
      <c r="C30" s="10">
        <f t="shared" si="0"/>
        <v>56.289072268067017</v>
      </c>
      <c r="D30" s="7">
        <v>2251</v>
      </c>
      <c r="E30" s="10">
        <f t="shared" si="1"/>
        <v>13.678419604901226</v>
      </c>
      <c r="F30" s="7">
        <v>547</v>
      </c>
      <c r="G30" s="10">
        <f t="shared" si="2"/>
        <v>30.032508127031758</v>
      </c>
      <c r="H30" s="7">
        <v>1201</v>
      </c>
    </row>
    <row r="31" spans="1:8" ht="22.5" customHeight="1" thickBot="1" x14ac:dyDescent="0.3">
      <c r="A31" s="11" t="s">
        <v>435</v>
      </c>
      <c r="B31" s="8">
        <f t="shared" si="3"/>
        <v>5537</v>
      </c>
      <c r="C31" s="14">
        <f t="shared" si="0"/>
        <v>52.122087773162363</v>
      </c>
      <c r="D31" s="13">
        <v>2886</v>
      </c>
      <c r="E31" s="14">
        <f t="shared" si="1"/>
        <v>13.11179338992234</v>
      </c>
      <c r="F31" s="13">
        <v>726</v>
      </c>
      <c r="G31" s="14">
        <f t="shared" si="2"/>
        <v>34.766118836915297</v>
      </c>
      <c r="H31" s="13">
        <v>1925</v>
      </c>
    </row>
    <row r="32" spans="1:8" ht="22.5" customHeight="1" thickBot="1" x14ac:dyDescent="0.3">
      <c r="A32" s="15"/>
      <c r="B32" s="16">
        <f>SUM(B7:B31)</f>
        <v>123065</v>
      </c>
      <c r="C32" s="17"/>
      <c r="D32" s="18">
        <f>SUM(D7:D31)</f>
        <v>65294</v>
      </c>
      <c r="E32" s="17"/>
      <c r="F32" s="18">
        <f>SUM(F7:F31)</f>
        <v>18401</v>
      </c>
      <c r="G32" s="17"/>
      <c r="H32" s="18">
        <f>SUM(H7:H31)</f>
        <v>39375</v>
      </c>
    </row>
    <row r="33" spans="1:8" ht="22.5" customHeight="1" x14ac:dyDescent="0.25">
      <c r="A33" s="19"/>
      <c r="B33" s="20"/>
      <c r="C33" s="21"/>
      <c r="D33" s="22"/>
      <c r="E33" s="21"/>
      <c r="F33" s="22"/>
      <c r="G33" s="21"/>
      <c r="H33" s="22"/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" workbookViewId="0">
      <pane ySplit="5" topLeftCell="A28" activePane="bottomLeft" state="frozen"/>
      <selection activeCell="A2" sqref="A2"/>
      <selection pane="bottomLeft" activeCell="L28" sqref="L28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436</v>
      </c>
      <c r="B7" s="8">
        <v>4287</v>
      </c>
      <c r="C7" s="9">
        <f>D7*100/B7</f>
        <v>54.536972241660834</v>
      </c>
      <c r="D7" s="6">
        <v>2338</v>
      </c>
      <c r="E7" s="9">
        <f>F7*100/B7</f>
        <v>15.372055050151621</v>
      </c>
      <c r="F7" s="6">
        <v>659</v>
      </c>
      <c r="G7" s="9">
        <f>H7*100/B7</f>
        <v>30.090972708187543</v>
      </c>
      <c r="H7" s="6">
        <v>1290</v>
      </c>
    </row>
    <row r="8" spans="1:8" ht="22.5" customHeight="1" x14ac:dyDescent="0.25">
      <c r="A8" s="3" t="s">
        <v>437</v>
      </c>
      <c r="B8" s="8">
        <f>D8+F8+H8</f>
        <v>5447</v>
      </c>
      <c r="C8" s="10">
        <f t="shared" ref="C8:C32" si="0">D8*100/B8</f>
        <v>54.048099871488894</v>
      </c>
      <c r="D8" s="7">
        <v>2944</v>
      </c>
      <c r="E8" s="10">
        <f t="shared" ref="E8:E32" si="1">F8*100/B8</f>
        <v>15.972094731044612</v>
      </c>
      <c r="F8" s="7">
        <v>870</v>
      </c>
      <c r="G8" s="10">
        <f t="shared" ref="G8:G32" si="2">H8*100/B8</f>
        <v>29.979805397466496</v>
      </c>
      <c r="H8" s="7">
        <v>1633</v>
      </c>
    </row>
    <row r="9" spans="1:8" ht="22.5" customHeight="1" x14ac:dyDescent="0.25">
      <c r="A9" s="3" t="s">
        <v>438</v>
      </c>
      <c r="B9" s="8">
        <f>D9+F9+H9</f>
        <v>4141</v>
      </c>
      <c r="C9" s="10">
        <f t="shared" si="0"/>
        <v>53.24800772760203</v>
      </c>
      <c r="D9" s="7">
        <v>2205</v>
      </c>
      <c r="E9" s="10">
        <f t="shared" si="1"/>
        <v>14.368510021733881</v>
      </c>
      <c r="F9" s="7">
        <v>595</v>
      </c>
      <c r="G9" s="10">
        <f t="shared" si="2"/>
        <v>32.383482250664088</v>
      </c>
      <c r="H9" s="7">
        <v>1341</v>
      </c>
    </row>
    <row r="10" spans="1:8" ht="22.5" customHeight="1" x14ac:dyDescent="0.25">
      <c r="A10" s="3" t="s">
        <v>439</v>
      </c>
      <c r="B10" s="8">
        <f t="shared" ref="B10:B12" si="3">D10+F10+H10</f>
        <v>2816</v>
      </c>
      <c r="C10" s="10">
        <f t="shared" si="0"/>
        <v>54.723011363636367</v>
      </c>
      <c r="D10" s="7">
        <v>1541</v>
      </c>
      <c r="E10" s="10">
        <f t="shared" si="1"/>
        <v>15.873579545454545</v>
      </c>
      <c r="F10" s="7">
        <v>447</v>
      </c>
      <c r="G10" s="10">
        <f t="shared" si="2"/>
        <v>29.40340909090909</v>
      </c>
      <c r="H10" s="7">
        <v>828</v>
      </c>
    </row>
    <row r="11" spans="1:8" ht="22.5" customHeight="1" x14ac:dyDescent="0.25">
      <c r="A11" s="3" t="s">
        <v>440</v>
      </c>
      <c r="B11" s="8">
        <f t="shared" si="3"/>
        <v>2702</v>
      </c>
      <c r="C11" s="10">
        <f t="shared" si="0"/>
        <v>53.441894892672096</v>
      </c>
      <c r="D11" s="7">
        <v>1444</v>
      </c>
      <c r="E11" s="10">
        <f t="shared" si="1"/>
        <v>16.173205033308662</v>
      </c>
      <c r="F11" s="7">
        <v>437</v>
      </c>
      <c r="G11" s="10">
        <f t="shared" si="2"/>
        <v>30.384900074019246</v>
      </c>
      <c r="H11" s="7">
        <v>821</v>
      </c>
    </row>
    <row r="12" spans="1:8" ht="22.5" customHeight="1" x14ac:dyDescent="0.25">
      <c r="A12" s="3" t="s">
        <v>441</v>
      </c>
      <c r="B12" s="8">
        <f t="shared" si="3"/>
        <v>3426</v>
      </c>
      <c r="C12" s="10">
        <f t="shared" si="0"/>
        <v>53.181552831290134</v>
      </c>
      <c r="D12" s="7">
        <v>1822</v>
      </c>
      <c r="E12" s="10">
        <f t="shared" si="1"/>
        <v>16.374781085814362</v>
      </c>
      <c r="F12" s="7">
        <v>561</v>
      </c>
      <c r="G12" s="10">
        <f t="shared" si="2"/>
        <v>30.443666082895504</v>
      </c>
      <c r="H12" s="7">
        <v>1043</v>
      </c>
    </row>
    <row r="13" spans="1:8" ht="22.5" customHeight="1" x14ac:dyDescent="0.25">
      <c r="A13" s="3" t="s">
        <v>442</v>
      </c>
      <c r="B13" s="8">
        <v>3067</v>
      </c>
      <c r="C13" s="10">
        <f t="shared" si="0"/>
        <v>50.472774698402347</v>
      </c>
      <c r="D13" s="7">
        <v>1548</v>
      </c>
      <c r="E13" s="10">
        <f t="shared" si="1"/>
        <v>18.324095207042713</v>
      </c>
      <c r="F13" s="7">
        <v>562</v>
      </c>
      <c r="G13" s="10">
        <f t="shared" si="2"/>
        <v>31.235735246168893</v>
      </c>
      <c r="H13" s="7">
        <v>958</v>
      </c>
    </row>
    <row r="14" spans="1:8" ht="22.5" customHeight="1" x14ac:dyDescent="0.25">
      <c r="A14" s="3" t="s">
        <v>443</v>
      </c>
      <c r="B14" s="8">
        <v>3095</v>
      </c>
      <c r="C14" s="10">
        <f t="shared" si="0"/>
        <v>58.222940226171247</v>
      </c>
      <c r="D14" s="7">
        <v>1802</v>
      </c>
      <c r="E14" s="10">
        <f t="shared" si="1"/>
        <v>16.639741518578351</v>
      </c>
      <c r="F14" s="7">
        <v>515</v>
      </c>
      <c r="G14" s="10">
        <f t="shared" si="2"/>
        <v>25.137318255250403</v>
      </c>
      <c r="H14" s="7">
        <v>778</v>
      </c>
    </row>
    <row r="15" spans="1:8" ht="22.5" customHeight="1" x14ac:dyDescent="0.25">
      <c r="A15" s="3" t="s">
        <v>444</v>
      </c>
      <c r="B15" s="8">
        <f>D15+F15+H15</f>
        <v>3250</v>
      </c>
      <c r="C15" s="10">
        <f t="shared" si="0"/>
        <v>56.246153846153845</v>
      </c>
      <c r="D15" s="7">
        <v>1828</v>
      </c>
      <c r="E15" s="10">
        <f t="shared" si="1"/>
        <v>15.938461538461539</v>
      </c>
      <c r="F15" s="7">
        <v>518</v>
      </c>
      <c r="G15" s="10">
        <f t="shared" si="2"/>
        <v>27.815384615384616</v>
      </c>
      <c r="H15" s="7">
        <v>904</v>
      </c>
    </row>
    <row r="16" spans="1:8" ht="22.5" customHeight="1" x14ac:dyDescent="0.25">
      <c r="A16" s="3" t="s">
        <v>445</v>
      </c>
      <c r="B16" s="8">
        <f t="shared" ref="B16:B30" si="4">D16+F16+H16</f>
        <v>3071</v>
      </c>
      <c r="C16" s="40">
        <f t="shared" si="0"/>
        <v>50.341908173233477</v>
      </c>
      <c r="D16" s="7">
        <v>1546</v>
      </c>
      <c r="E16" s="10">
        <f t="shared" si="1"/>
        <v>14.229892543145555</v>
      </c>
      <c r="F16" s="7">
        <v>437</v>
      </c>
      <c r="G16" s="10">
        <f t="shared" si="2"/>
        <v>35.42819928362097</v>
      </c>
      <c r="H16" s="7">
        <v>1088</v>
      </c>
    </row>
    <row r="17" spans="1:8" ht="22.5" customHeight="1" x14ac:dyDescent="0.25">
      <c r="A17" s="3" t="s">
        <v>446</v>
      </c>
      <c r="B17" s="8">
        <f t="shared" si="4"/>
        <v>3003</v>
      </c>
      <c r="C17" s="39">
        <f t="shared" si="0"/>
        <v>53.213453213453214</v>
      </c>
      <c r="D17" s="7">
        <v>1598</v>
      </c>
      <c r="E17" s="10">
        <f t="shared" si="1"/>
        <v>14.552114552114553</v>
      </c>
      <c r="F17" s="7">
        <v>437</v>
      </c>
      <c r="G17" s="10">
        <f t="shared" si="2"/>
        <v>32.234432234432234</v>
      </c>
      <c r="H17" s="7">
        <v>968</v>
      </c>
    </row>
    <row r="18" spans="1:8" ht="22.5" customHeight="1" x14ac:dyDescent="0.25">
      <c r="A18" s="3" t="s">
        <v>447</v>
      </c>
      <c r="B18" s="8">
        <f t="shared" si="4"/>
        <v>3271</v>
      </c>
      <c r="C18" s="10">
        <f t="shared" si="0"/>
        <v>57.505350045857533</v>
      </c>
      <c r="D18" s="7">
        <v>1881</v>
      </c>
      <c r="E18" s="10">
        <f t="shared" si="1"/>
        <v>13.084683583002141</v>
      </c>
      <c r="F18" s="7">
        <v>428</v>
      </c>
      <c r="G18" s="10">
        <f t="shared" si="2"/>
        <v>29.409966371140325</v>
      </c>
      <c r="H18" s="7">
        <v>962</v>
      </c>
    </row>
    <row r="19" spans="1:8" ht="22.5" customHeight="1" x14ac:dyDescent="0.25">
      <c r="A19" s="3" t="s">
        <v>448</v>
      </c>
      <c r="B19" s="8">
        <v>2871</v>
      </c>
      <c r="C19" s="10">
        <f t="shared" si="0"/>
        <v>54.719609892023684</v>
      </c>
      <c r="D19" s="7">
        <v>1571</v>
      </c>
      <c r="E19" s="10">
        <f t="shared" si="1"/>
        <v>15.569487983281087</v>
      </c>
      <c r="F19" s="7">
        <v>447</v>
      </c>
      <c r="G19" s="10">
        <f t="shared" si="2"/>
        <v>29.710902124695227</v>
      </c>
      <c r="H19" s="7">
        <v>853</v>
      </c>
    </row>
    <row r="20" spans="1:8" ht="22.5" customHeight="1" x14ac:dyDescent="0.25">
      <c r="A20" s="3" t="s">
        <v>449</v>
      </c>
      <c r="B20" s="8">
        <f t="shared" si="4"/>
        <v>3271</v>
      </c>
      <c r="C20" s="10">
        <f t="shared" si="0"/>
        <v>50.045857535921733</v>
      </c>
      <c r="D20" s="7">
        <v>1637</v>
      </c>
      <c r="E20" s="10">
        <f t="shared" si="1"/>
        <v>13.176398654845613</v>
      </c>
      <c r="F20" s="7">
        <v>431</v>
      </c>
      <c r="G20" s="10">
        <f t="shared" si="2"/>
        <v>36.777743809232653</v>
      </c>
      <c r="H20" s="7">
        <v>1203</v>
      </c>
    </row>
    <row r="21" spans="1:8" ht="22.5" customHeight="1" x14ac:dyDescent="0.25">
      <c r="A21" s="3" t="s">
        <v>450</v>
      </c>
      <c r="B21" s="8">
        <v>3871</v>
      </c>
      <c r="C21" s="10">
        <f t="shared" si="0"/>
        <v>53.087057607853268</v>
      </c>
      <c r="D21" s="7">
        <v>2055</v>
      </c>
      <c r="E21" s="10">
        <f t="shared" si="1"/>
        <v>17.799018341513822</v>
      </c>
      <c r="F21" s="7">
        <v>689</v>
      </c>
      <c r="G21" s="10">
        <f t="shared" si="2"/>
        <v>29.11392405063291</v>
      </c>
      <c r="H21" s="7">
        <v>1127</v>
      </c>
    </row>
    <row r="22" spans="1:8" ht="22.5" customHeight="1" x14ac:dyDescent="0.25">
      <c r="A22" s="3" t="s">
        <v>451</v>
      </c>
      <c r="B22" s="8">
        <v>4075</v>
      </c>
      <c r="C22" s="10">
        <f t="shared" si="0"/>
        <v>53.423312883435585</v>
      </c>
      <c r="D22" s="7">
        <v>2177</v>
      </c>
      <c r="E22" s="10">
        <f t="shared" si="1"/>
        <v>12.687116564417177</v>
      </c>
      <c r="F22" s="7">
        <v>517</v>
      </c>
      <c r="G22" s="10">
        <f t="shared" si="2"/>
        <v>33.889570552147241</v>
      </c>
      <c r="H22" s="7">
        <v>1381</v>
      </c>
    </row>
    <row r="23" spans="1:8" ht="22.5" customHeight="1" x14ac:dyDescent="0.25">
      <c r="A23" s="3" t="s">
        <v>452</v>
      </c>
      <c r="B23" s="8">
        <v>3854</v>
      </c>
      <c r="C23" s="10">
        <f t="shared" si="0"/>
        <v>52.257394914374679</v>
      </c>
      <c r="D23" s="7">
        <v>2014</v>
      </c>
      <c r="E23" s="10">
        <f t="shared" si="1"/>
        <v>14.582252205500778</v>
      </c>
      <c r="F23" s="7">
        <v>562</v>
      </c>
      <c r="G23" s="10">
        <f t="shared" si="2"/>
        <v>33.160352880124549</v>
      </c>
      <c r="H23" s="7">
        <v>1278</v>
      </c>
    </row>
    <row r="24" spans="1:8" ht="22.5" customHeight="1" x14ac:dyDescent="0.25">
      <c r="A24" s="3" t="s">
        <v>453</v>
      </c>
      <c r="B24" s="8">
        <f t="shared" si="4"/>
        <v>3448</v>
      </c>
      <c r="C24" s="10">
        <f t="shared" si="0"/>
        <v>54.698375870069604</v>
      </c>
      <c r="D24" s="7">
        <v>1886</v>
      </c>
      <c r="E24" s="10">
        <f t="shared" si="1"/>
        <v>14.617169373549883</v>
      </c>
      <c r="F24" s="7">
        <v>504</v>
      </c>
      <c r="G24" s="10">
        <f t="shared" si="2"/>
        <v>30.684454756380511</v>
      </c>
      <c r="H24" s="7">
        <v>1058</v>
      </c>
    </row>
    <row r="25" spans="1:8" ht="22.5" customHeight="1" x14ac:dyDescent="0.25">
      <c r="A25" s="3" t="s">
        <v>454</v>
      </c>
      <c r="B25" s="8">
        <v>2668</v>
      </c>
      <c r="C25" s="10">
        <f t="shared" si="0"/>
        <v>56.559220389805098</v>
      </c>
      <c r="D25" s="7">
        <v>1509</v>
      </c>
      <c r="E25" s="10">
        <f t="shared" si="1"/>
        <v>13.830584707646176</v>
      </c>
      <c r="F25" s="7">
        <v>369</v>
      </c>
      <c r="G25" s="10">
        <f t="shared" si="2"/>
        <v>29.610194902548727</v>
      </c>
      <c r="H25" s="7">
        <v>790</v>
      </c>
    </row>
    <row r="26" spans="1:8" ht="22.5" customHeight="1" x14ac:dyDescent="0.25">
      <c r="A26" s="3" t="s">
        <v>455</v>
      </c>
      <c r="B26" s="8">
        <f t="shared" si="4"/>
        <v>3109</v>
      </c>
      <c r="C26" s="10">
        <f t="shared" si="0"/>
        <v>52.04245738179479</v>
      </c>
      <c r="D26" s="7">
        <v>1618</v>
      </c>
      <c r="E26" s="10">
        <f t="shared" si="1"/>
        <v>14.602766162753296</v>
      </c>
      <c r="F26" s="7">
        <v>454</v>
      </c>
      <c r="G26" s="10">
        <f t="shared" si="2"/>
        <v>33.354776455451912</v>
      </c>
      <c r="H26" s="7">
        <v>1037</v>
      </c>
    </row>
    <row r="27" spans="1:8" ht="22.5" customHeight="1" x14ac:dyDescent="0.25">
      <c r="A27" s="3" t="s">
        <v>456</v>
      </c>
      <c r="B27" s="8">
        <v>3121</v>
      </c>
      <c r="C27" s="10">
        <f t="shared" si="0"/>
        <v>56.520346042934953</v>
      </c>
      <c r="D27" s="7">
        <v>1764</v>
      </c>
      <c r="E27" s="10">
        <f t="shared" si="1"/>
        <v>13.681512335789812</v>
      </c>
      <c r="F27" s="7">
        <v>427</v>
      </c>
      <c r="G27" s="10">
        <f t="shared" si="2"/>
        <v>29.830182633771226</v>
      </c>
      <c r="H27" s="7">
        <v>931</v>
      </c>
    </row>
    <row r="28" spans="1:8" ht="22.5" customHeight="1" x14ac:dyDescent="0.25">
      <c r="A28" s="3" t="s">
        <v>457</v>
      </c>
      <c r="B28" s="8">
        <v>2664</v>
      </c>
      <c r="C28" s="10">
        <f t="shared" si="0"/>
        <v>48.310810810810814</v>
      </c>
      <c r="D28" s="7">
        <v>1287</v>
      </c>
      <c r="E28" s="10">
        <f t="shared" si="1"/>
        <v>19.36936936936937</v>
      </c>
      <c r="F28" s="7">
        <v>516</v>
      </c>
      <c r="G28" s="10">
        <f t="shared" si="2"/>
        <v>32.31981981981982</v>
      </c>
      <c r="H28" s="7">
        <v>861</v>
      </c>
    </row>
    <row r="29" spans="1:8" ht="22.5" customHeight="1" x14ac:dyDescent="0.25">
      <c r="A29" s="3" t="s">
        <v>458</v>
      </c>
      <c r="B29" s="8">
        <f t="shared" si="4"/>
        <v>3753</v>
      </c>
      <c r="C29" s="10">
        <f t="shared" si="0"/>
        <v>49.880095923261393</v>
      </c>
      <c r="D29" s="7">
        <v>1872</v>
      </c>
      <c r="E29" s="10">
        <f t="shared" si="1"/>
        <v>14.97468691713296</v>
      </c>
      <c r="F29" s="7">
        <v>562</v>
      </c>
      <c r="G29" s="10">
        <f t="shared" si="2"/>
        <v>35.14521715960565</v>
      </c>
      <c r="H29" s="7">
        <v>1319</v>
      </c>
    </row>
    <row r="30" spans="1:8" ht="22.5" customHeight="1" x14ac:dyDescent="0.25">
      <c r="A30" s="3" t="s">
        <v>459</v>
      </c>
      <c r="B30" s="8">
        <f t="shared" si="4"/>
        <v>3221</v>
      </c>
      <c r="C30" s="10">
        <f t="shared" si="0"/>
        <v>50.946910897236883</v>
      </c>
      <c r="D30" s="7">
        <v>1641</v>
      </c>
      <c r="E30" s="10">
        <f t="shared" si="1"/>
        <v>17.416951257373487</v>
      </c>
      <c r="F30" s="7">
        <v>561</v>
      </c>
      <c r="G30" s="10">
        <f t="shared" si="2"/>
        <v>31.63613784538963</v>
      </c>
      <c r="H30" s="7">
        <v>1019</v>
      </c>
    </row>
    <row r="31" spans="1:8" ht="22.5" customHeight="1" x14ac:dyDescent="0.25">
      <c r="A31" s="3" t="s">
        <v>460</v>
      </c>
      <c r="B31" s="8">
        <v>3541</v>
      </c>
      <c r="C31" s="10">
        <f t="shared" si="0"/>
        <v>51.369669584863033</v>
      </c>
      <c r="D31" s="7">
        <v>1819</v>
      </c>
      <c r="E31" s="10">
        <f t="shared" si="1"/>
        <v>13.809658288619033</v>
      </c>
      <c r="F31" s="7">
        <v>489</v>
      </c>
      <c r="G31" s="10">
        <f t="shared" si="2"/>
        <v>34.933634566506633</v>
      </c>
      <c r="H31" s="7">
        <v>1237</v>
      </c>
    </row>
    <row r="32" spans="1:8" ht="21" customHeight="1" thickBot="1" x14ac:dyDescent="0.3">
      <c r="A32" s="42" t="s">
        <v>461</v>
      </c>
      <c r="B32" s="43">
        <f>SUM(D32,F32,H32)</f>
        <v>3097</v>
      </c>
      <c r="C32" s="38">
        <f t="shared" si="0"/>
        <v>50.40361640297062</v>
      </c>
      <c r="D32" s="4">
        <v>1561</v>
      </c>
      <c r="E32" s="38">
        <f t="shared" si="1"/>
        <v>16.209234743299966</v>
      </c>
      <c r="F32" s="4">
        <v>502</v>
      </c>
      <c r="G32" s="38">
        <f t="shared" si="2"/>
        <v>33.387148853729414</v>
      </c>
      <c r="H32" s="4">
        <v>1034</v>
      </c>
    </row>
    <row r="33" spans="1:8" ht="22.5" customHeight="1" thickBot="1" x14ac:dyDescent="0.3">
      <c r="A33" s="15" t="s">
        <v>567</v>
      </c>
      <c r="B33" s="16">
        <f>SUM(B8:B32)</f>
        <v>83853</v>
      </c>
      <c r="C33" s="17"/>
      <c r="D33" s="18">
        <f>SUM(D7:D32)</f>
        <v>46908</v>
      </c>
      <c r="E33" s="17"/>
      <c r="F33" s="18">
        <f>SUM(F7:F32)</f>
        <v>13496</v>
      </c>
      <c r="G33" s="17"/>
      <c r="H33" s="18">
        <f>SUM(H7:H32)</f>
        <v>27742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zoomScaleNormal="100" workbookViewId="0">
      <selection activeCell="F37" sqref="F37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thickBot="1" x14ac:dyDescent="0.3">
      <c r="A7" s="3" t="s">
        <v>462</v>
      </c>
      <c r="B7" s="8">
        <f>D7+F7+H7</f>
        <v>2808</v>
      </c>
      <c r="C7" s="9">
        <f>D7*100/B7</f>
        <v>48.397435897435898</v>
      </c>
      <c r="D7" s="6">
        <v>1359</v>
      </c>
      <c r="E7" s="9">
        <f>F7*100/B7</f>
        <v>17.984330484330485</v>
      </c>
      <c r="F7" s="6">
        <v>505</v>
      </c>
      <c r="G7" s="9">
        <f>H7*100/B7</f>
        <v>33.618233618233617</v>
      </c>
      <c r="H7" s="6">
        <v>944</v>
      </c>
    </row>
    <row r="8" spans="1:8" ht="22.5" customHeight="1" thickBot="1" x14ac:dyDescent="0.3">
      <c r="A8" s="3" t="s">
        <v>463</v>
      </c>
      <c r="B8" s="8">
        <f>D8+F8+H8</f>
        <v>2438</v>
      </c>
      <c r="C8" s="9">
        <f t="shared" ref="C8:C32" si="0">D8*100/B8</f>
        <v>50.615258408531581</v>
      </c>
      <c r="D8" s="7">
        <v>1234</v>
      </c>
      <c r="E8" s="10">
        <f t="shared" ref="E8:E32" si="1">F8*100/B8</f>
        <v>18.375717801476622</v>
      </c>
      <c r="F8" s="7">
        <v>448</v>
      </c>
      <c r="G8" s="10">
        <f t="shared" ref="G8:G32" si="2">H8*100/B8</f>
        <v>31.009023789991797</v>
      </c>
      <c r="H8" s="7">
        <v>756</v>
      </c>
    </row>
    <row r="9" spans="1:8" ht="22.5" customHeight="1" thickBot="1" x14ac:dyDescent="0.3">
      <c r="A9" s="3" t="s">
        <v>464</v>
      </c>
      <c r="B9" s="8">
        <f>D9+F9+H9</f>
        <v>4101</v>
      </c>
      <c r="C9" s="9">
        <f t="shared" si="0"/>
        <v>52.133625944891492</v>
      </c>
      <c r="D9" s="7">
        <v>2138</v>
      </c>
      <c r="E9" s="10">
        <f t="shared" si="1"/>
        <v>15.557181175323091</v>
      </c>
      <c r="F9" s="7">
        <v>638</v>
      </c>
      <c r="G9" s="10">
        <f t="shared" si="2"/>
        <v>32.309192879785421</v>
      </c>
      <c r="H9" s="7">
        <v>1325</v>
      </c>
    </row>
    <row r="10" spans="1:8" ht="22.5" customHeight="1" thickBot="1" x14ac:dyDescent="0.3">
      <c r="A10" s="3" t="s">
        <v>465</v>
      </c>
      <c r="B10" s="8">
        <f t="shared" ref="B10:B32" si="3">D10+F10+H10</f>
        <v>2509</v>
      </c>
      <c r="C10" s="9">
        <f t="shared" si="0"/>
        <v>49.701076125946592</v>
      </c>
      <c r="D10" s="7">
        <v>1247</v>
      </c>
      <c r="E10" s="10">
        <f t="shared" si="1"/>
        <v>15.9824631327222</v>
      </c>
      <c r="F10" s="7">
        <v>401</v>
      </c>
      <c r="G10" s="10">
        <f t="shared" si="2"/>
        <v>34.316460741331205</v>
      </c>
      <c r="H10" s="7">
        <v>861</v>
      </c>
    </row>
    <row r="11" spans="1:8" ht="22.5" customHeight="1" thickBot="1" x14ac:dyDescent="0.3">
      <c r="A11" s="3" t="s">
        <v>466</v>
      </c>
      <c r="B11" s="8">
        <v>2331</v>
      </c>
      <c r="C11" s="9">
        <f t="shared" si="0"/>
        <v>50.450450450450454</v>
      </c>
      <c r="D11" s="7">
        <v>1176</v>
      </c>
      <c r="E11" s="10">
        <f t="shared" si="1"/>
        <v>19.090519090519091</v>
      </c>
      <c r="F11" s="7">
        <v>445</v>
      </c>
      <c r="G11" s="10">
        <f t="shared" si="2"/>
        <v>30.459030459030458</v>
      </c>
      <c r="H11" s="7">
        <v>710</v>
      </c>
    </row>
    <row r="12" spans="1:8" ht="22.5" customHeight="1" thickBot="1" x14ac:dyDescent="0.3">
      <c r="A12" s="3" t="s">
        <v>467</v>
      </c>
      <c r="B12" s="8">
        <v>2524</v>
      </c>
      <c r="C12" s="9">
        <f t="shared" si="0"/>
        <v>51.664025356576865</v>
      </c>
      <c r="D12" s="7">
        <v>1304</v>
      </c>
      <c r="E12" s="10">
        <f t="shared" si="1"/>
        <v>17.828843106180667</v>
      </c>
      <c r="F12" s="7">
        <v>450</v>
      </c>
      <c r="G12" s="10">
        <f t="shared" si="2"/>
        <v>30.507131537242472</v>
      </c>
      <c r="H12" s="7">
        <v>770</v>
      </c>
    </row>
    <row r="13" spans="1:8" ht="22.5" customHeight="1" thickBot="1" x14ac:dyDescent="0.3">
      <c r="A13" s="3" t="s">
        <v>468</v>
      </c>
      <c r="B13" s="8">
        <f t="shared" si="3"/>
        <v>2294</v>
      </c>
      <c r="C13" s="9">
        <f t="shared" si="0"/>
        <v>47.079337401918046</v>
      </c>
      <c r="D13" s="7">
        <v>1080</v>
      </c>
      <c r="E13" s="10">
        <f t="shared" si="1"/>
        <v>19.921534437663471</v>
      </c>
      <c r="F13" s="7">
        <v>457</v>
      </c>
      <c r="G13" s="10">
        <f t="shared" si="2"/>
        <v>32.999128160418486</v>
      </c>
      <c r="H13" s="7">
        <v>757</v>
      </c>
    </row>
    <row r="14" spans="1:8" ht="22.5" customHeight="1" thickBot="1" x14ac:dyDescent="0.3">
      <c r="A14" s="3" t="s">
        <v>469</v>
      </c>
      <c r="B14" s="8">
        <v>2408</v>
      </c>
      <c r="C14" s="9">
        <f t="shared" si="0"/>
        <v>45.307308970099669</v>
      </c>
      <c r="D14" s="7">
        <v>1091</v>
      </c>
      <c r="E14" s="10">
        <f t="shared" si="1"/>
        <v>18.978405315614619</v>
      </c>
      <c r="F14" s="7">
        <v>457</v>
      </c>
      <c r="G14" s="10">
        <f t="shared" si="2"/>
        <v>37.001661129568106</v>
      </c>
      <c r="H14" s="7">
        <v>891</v>
      </c>
    </row>
    <row r="15" spans="1:8" ht="22.5" customHeight="1" thickBot="1" x14ac:dyDescent="0.3">
      <c r="A15" s="3" t="s">
        <v>470</v>
      </c>
      <c r="B15" s="8">
        <v>5279</v>
      </c>
      <c r="C15" s="9">
        <f t="shared" si="0"/>
        <v>50.577760939571888</v>
      </c>
      <c r="D15" s="7">
        <v>2670</v>
      </c>
      <c r="E15" s="10">
        <f t="shared" si="1"/>
        <v>14.964955483993181</v>
      </c>
      <c r="F15" s="7">
        <v>790</v>
      </c>
      <c r="G15" s="10">
        <f t="shared" si="2"/>
        <v>34.47622655806024</v>
      </c>
      <c r="H15" s="7">
        <v>1820</v>
      </c>
    </row>
    <row r="16" spans="1:8" ht="22.5" customHeight="1" thickBot="1" x14ac:dyDescent="0.3">
      <c r="A16" s="3" t="s">
        <v>471</v>
      </c>
      <c r="B16" s="8">
        <f t="shared" si="3"/>
        <v>2440</v>
      </c>
      <c r="C16" s="9">
        <f t="shared" si="0"/>
        <v>48.770491803278688</v>
      </c>
      <c r="D16" s="7">
        <v>1190</v>
      </c>
      <c r="E16" s="10">
        <f t="shared" si="1"/>
        <v>14.836065573770492</v>
      </c>
      <c r="F16" s="7">
        <v>362</v>
      </c>
      <c r="G16" s="10">
        <f t="shared" si="2"/>
        <v>36.393442622950822</v>
      </c>
      <c r="H16" s="7">
        <v>888</v>
      </c>
    </row>
    <row r="17" spans="1:8" ht="22.5" customHeight="1" thickBot="1" x14ac:dyDescent="0.3">
      <c r="A17" s="3" t="s">
        <v>472</v>
      </c>
      <c r="B17" s="8">
        <f t="shared" si="3"/>
        <v>2205</v>
      </c>
      <c r="C17" s="9">
        <f t="shared" si="0"/>
        <v>47.800453514739232</v>
      </c>
      <c r="D17" s="7">
        <v>1054</v>
      </c>
      <c r="E17" s="10">
        <f t="shared" si="1"/>
        <v>18.095238095238095</v>
      </c>
      <c r="F17" s="7">
        <v>399</v>
      </c>
      <c r="G17" s="10">
        <f t="shared" si="2"/>
        <v>34.104308390022673</v>
      </c>
      <c r="H17" s="7">
        <v>752</v>
      </c>
    </row>
    <row r="18" spans="1:8" ht="22.5" customHeight="1" thickBot="1" x14ac:dyDescent="0.3">
      <c r="A18" s="3" t="s">
        <v>473</v>
      </c>
      <c r="B18" s="8">
        <f t="shared" si="3"/>
        <v>2825</v>
      </c>
      <c r="C18" s="9">
        <f t="shared" si="0"/>
        <v>48.814159292035399</v>
      </c>
      <c r="D18" s="7">
        <v>1379</v>
      </c>
      <c r="E18" s="10">
        <f t="shared" si="1"/>
        <v>18.690265486725664</v>
      </c>
      <c r="F18" s="7">
        <v>528</v>
      </c>
      <c r="G18" s="10">
        <f t="shared" si="2"/>
        <v>32.495575221238937</v>
      </c>
      <c r="H18" s="7">
        <v>918</v>
      </c>
    </row>
    <row r="19" spans="1:8" ht="22.5" customHeight="1" thickBot="1" x14ac:dyDescent="0.3">
      <c r="A19" s="3" t="s">
        <v>474</v>
      </c>
      <c r="B19" s="8">
        <f t="shared" si="3"/>
        <v>2500</v>
      </c>
      <c r="C19" s="9">
        <f t="shared" si="0"/>
        <v>49.64</v>
      </c>
      <c r="D19" s="7">
        <v>1241</v>
      </c>
      <c r="E19" s="10">
        <f t="shared" si="1"/>
        <v>20.48</v>
      </c>
      <c r="F19" s="7">
        <v>512</v>
      </c>
      <c r="G19" s="10">
        <f t="shared" si="2"/>
        <v>29.88</v>
      </c>
      <c r="H19" s="7">
        <v>747</v>
      </c>
    </row>
    <row r="20" spans="1:8" ht="22.5" customHeight="1" thickBot="1" x14ac:dyDescent="0.3">
      <c r="A20" s="3" t="s">
        <v>475</v>
      </c>
      <c r="B20" s="8">
        <v>2602</v>
      </c>
      <c r="C20" s="9">
        <f t="shared" si="0"/>
        <v>47.002305918524215</v>
      </c>
      <c r="D20" s="7">
        <v>1223</v>
      </c>
      <c r="E20" s="10">
        <f t="shared" si="1"/>
        <v>21.329746348962338</v>
      </c>
      <c r="F20" s="7">
        <v>555</v>
      </c>
      <c r="G20" s="10">
        <f t="shared" si="2"/>
        <v>31.667947732513451</v>
      </c>
      <c r="H20" s="7">
        <v>824</v>
      </c>
    </row>
    <row r="21" spans="1:8" ht="22.5" customHeight="1" thickBot="1" x14ac:dyDescent="0.3">
      <c r="A21" s="3" t="s">
        <v>476</v>
      </c>
      <c r="B21" s="8">
        <f t="shared" si="3"/>
        <v>4875</v>
      </c>
      <c r="C21" s="9">
        <f t="shared" si="0"/>
        <v>53.394871794871797</v>
      </c>
      <c r="D21" s="7">
        <v>2603</v>
      </c>
      <c r="E21" s="10">
        <f t="shared" si="1"/>
        <v>13.907692307692308</v>
      </c>
      <c r="F21" s="7">
        <v>678</v>
      </c>
      <c r="G21" s="10">
        <f t="shared" si="2"/>
        <v>32.697435897435895</v>
      </c>
      <c r="H21" s="7">
        <v>1594</v>
      </c>
    </row>
    <row r="22" spans="1:8" ht="22.5" customHeight="1" thickBot="1" x14ac:dyDescent="0.3">
      <c r="A22" s="3" t="s">
        <v>477</v>
      </c>
      <c r="B22" s="8">
        <f t="shared" si="3"/>
        <v>2675</v>
      </c>
      <c r="C22" s="9">
        <f t="shared" si="0"/>
        <v>44.261682242990652</v>
      </c>
      <c r="D22" s="7">
        <v>1184</v>
      </c>
      <c r="E22" s="10">
        <f t="shared" si="1"/>
        <v>21.009345794392523</v>
      </c>
      <c r="F22" s="7">
        <v>562</v>
      </c>
      <c r="G22" s="10">
        <f t="shared" si="2"/>
        <v>34.728971962616825</v>
      </c>
      <c r="H22" s="7">
        <v>929</v>
      </c>
    </row>
    <row r="23" spans="1:8" ht="22.5" customHeight="1" thickBot="1" x14ac:dyDescent="0.3">
      <c r="A23" s="3" t="s">
        <v>478</v>
      </c>
      <c r="B23" s="8">
        <f t="shared" si="3"/>
        <v>2215</v>
      </c>
      <c r="C23" s="9">
        <f t="shared" si="0"/>
        <v>43.656884875846501</v>
      </c>
      <c r="D23" s="7">
        <v>967</v>
      </c>
      <c r="E23" s="10">
        <f t="shared" si="1"/>
        <v>22.34762979683973</v>
      </c>
      <c r="F23" s="7">
        <v>495</v>
      </c>
      <c r="G23" s="10">
        <f t="shared" si="2"/>
        <v>33.995485327313773</v>
      </c>
      <c r="H23" s="7">
        <v>753</v>
      </c>
    </row>
    <row r="24" spans="1:8" ht="22.5" customHeight="1" thickBot="1" x14ac:dyDescent="0.3">
      <c r="A24" s="3" t="s">
        <v>479</v>
      </c>
      <c r="B24" s="8">
        <f t="shared" si="3"/>
        <v>2523</v>
      </c>
      <c r="C24" s="9">
        <f t="shared" si="0"/>
        <v>49.266745937376136</v>
      </c>
      <c r="D24" s="7">
        <v>1243</v>
      </c>
      <c r="E24" s="10">
        <f t="shared" si="1"/>
        <v>20.610384462940942</v>
      </c>
      <c r="F24" s="7">
        <v>520</v>
      </c>
      <c r="G24" s="10">
        <f t="shared" si="2"/>
        <v>30.122869599682918</v>
      </c>
      <c r="H24" s="7">
        <v>760</v>
      </c>
    </row>
    <row r="25" spans="1:8" ht="22.5" customHeight="1" thickBot="1" x14ac:dyDescent="0.3">
      <c r="A25" s="3" t="s">
        <v>480</v>
      </c>
      <c r="B25" s="8">
        <v>2532</v>
      </c>
      <c r="C25" s="9">
        <f t="shared" si="0"/>
        <v>52.606635071090047</v>
      </c>
      <c r="D25" s="7">
        <v>1332</v>
      </c>
      <c r="E25" s="10">
        <f t="shared" si="1"/>
        <v>17.654028436018958</v>
      </c>
      <c r="F25" s="7">
        <v>447</v>
      </c>
      <c r="G25" s="10">
        <f t="shared" si="2"/>
        <v>29.739336492890995</v>
      </c>
      <c r="H25" s="7">
        <v>753</v>
      </c>
    </row>
    <row r="26" spans="1:8" ht="22.5" customHeight="1" thickBot="1" x14ac:dyDescent="0.3">
      <c r="A26" s="3" t="s">
        <v>481</v>
      </c>
      <c r="B26" s="8">
        <f t="shared" si="3"/>
        <v>2661</v>
      </c>
      <c r="C26" s="9">
        <f t="shared" si="0"/>
        <v>52.123261931604659</v>
      </c>
      <c r="D26" s="7">
        <v>1387</v>
      </c>
      <c r="E26" s="10">
        <f t="shared" si="1"/>
        <v>16.910935738444195</v>
      </c>
      <c r="F26" s="7">
        <v>450</v>
      </c>
      <c r="G26" s="10">
        <f t="shared" si="2"/>
        <v>30.965802329951146</v>
      </c>
      <c r="H26" s="7">
        <v>824</v>
      </c>
    </row>
    <row r="27" spans="1:8" ht="22.5" customHeight="1" thickBot="1" x14ac:dyDescent="0.3">
      <c r="A27" s="3" t="s">
        <v>482</v>
      </c>
      <c r="B27" s="8">
        <f t="shared" si="3"/>
        <v>4403</v>
      </c>
      <c r="C27" s="9">
        <f t="shared" si="0"/>
        <v>53.917783329548037</v>
      </c>
      <c r="D27" s="7">
        <v>2374</v>
      </c>
      <c r="E27" s="10">
        <f t="shared" si="1"/>
        <v>16.352486940722233</v>
      </c>
      <c r="F27" s="7">
        <v>720</v>
      </c>
      <c r="G27" s="10">
        <f t="shared" si="2"/>
        <v>29.72972972972973</v>
      </c>
      <c r="H27" s="7">
        <v>1309</v>
      </c>
    </row>
    <row r="28" spans="1:8" ht="22.5" customHeight="1" thickBot="1" x14ac:dyDescent="0.3">
      <c r="A28" s="3" t="s">
        <v>483</v>
      </c>
      <c r="B28" s="8">
        <f t="shared" si="3"/>
        <v>2375</v>
      </c>
      <c r="C28" s="9">
        <f t="shared" si="0"/>
        <v>48.968421052631577</v>
      </c>
      <c r="D28" s="7">
        <v>1163</v>
      </c>
      <c r="E28" s="10">
        <f t="shared" si="1"/>
        <v>18.105263157894736</v>
      </c>
      <c r="F28" s="7">
        <v>430</v>
      </c>
      <c r="G28" s="10">
        <f t="shared" si="2"/>
        <v>32.926315789473684</v>
      </c>
      <c r="H28" s="7">
        <v>782</v>
      </c>
    </row>
    <row r="29" spans="1:8" ht="22.5" customHeight="1" thickBot="1" x14ac:dyDescent="0.3">
      <c r="A29" s="3" t="s">
        <v>484</v>
      </c>
      <c r="B29" s="8">
        <f t="shared" si="3"/>
        <v>2566</v>
      </c>
      <c r="C29" s="9">
        <f t="shared" si="0"/>
        <v>52.143413873733437</v>
      </c>
      <c r="D29" s="7">
        <v>1338</v>
      </c>
      <c r="E29" s="10">
        <f t="shared" si="1"/>
        <v>17.848791893998442</v>
      </c>
      <c r="F29" s="7">
        <v>458</v>
      </c>
      <c r="G29" s="10">
        <f t="shared" si="2"/>
        <v>30.007794232268122</v>
      </c>
      <c r="H29" s="7">
        <v>770</v>
      </c>
    </row>
    <row r="30" spans="1:8" ht="22.5" customHeight="1" thickBot="1" x14ac:dyDescent="0.3">
      <c r="A30" s="3" t="s">
        <v>485</v>
      </c>
      <c r="B30" s="8">
        <f t="shared" si="3"/>
        <v>2602</v>
      </c>
      <c r="C30" s="9">
        <f t="shared" si="0"/>
        <v>50.576479631053033</v>
      </c>
      <c r="D30" s="7">
        <v>1316</v>
      </c>
      <c r="E30" s="10">
        <f t="shared" si="1"/>
        <v>19.561875480399692</v>
      </c>
      <c r="F30" s="7">
        <v>509</v>
      </c>
      <c r="G30" s="10">
        <f t="shared" si="2"/>
        <v>29.861644888547271</v>
      </c>
      <c r="H30" s="7">
        <v>777</v>
      </c>
    </row>
    <row r="31" spans="1:8" ht="22.5" customHeight="1" thickBot="1" x14ac:dyDescent="0.3">
      <c r="A31" s="11" t="s">
        <v>486</v>
      </c>
      <c r="B31" s="8">
        <f t="shared" si="3"/>
        <v>2699</v>
      </c>
      <c r="C31" s="9">
        <f t="shared" si="0"/>
        <v>46.38755094479437</v>
      </c>
      <c r="D31" s="13">
        <v>1252</v>
      </c>
      <c r="E31" s="14">
        <f t="shared" si="1"/>
        <v>20.34086698777325</v>
      </c>
      <c r="F31" s="13">
        <v>549</v>
      </c>
      <c r="G31" s="14">
        <f t="shared" si="2"/>
        <v>33.271582067432384</v>
      </c>
      <c r="H31" s="13">
        <v>898</v>
      </c>
    </row>
    <row r="32" spans="1:8" ht="22.5" customHeight="1" thickBot="1" x14ac:dyDescent="0.3">
      <c r="A32" s="15" t="s">
        <v>487</v>
      </c>
      <c r="B32" s="16">
        <f t="shared" si="3"/>
        <v>2836</v>
      </c>
      <c r="C32" s="17">
        <f t="shared" si="0"/>
        <v>53.702397743300423</v>
      </c>
      <c r="D32" s="18">
        <v>1523</v>
      </c>
      <c r="E32" s="17">
        <f t="shared" si="1"/>
        <v>17.559943582510577</v>
      </c>
      <c r="F32" s="18">
        <v>498</v>
      </c>
      <c r="G32" s="17">
        <f t="shared" si="2"/>
        <v>28.737658674188999</v>
      </c>
      <c r="H32" s="18">
        <v>815</v>
      </c>
    </row>
    <row r="33" spans="1:8" ht="22.5" customHeight="1" thickBot="1" x14ac:dyDescent="0.3">
      <c r="A33" s="15" t="s">
        <v>568</v>
      </c>
      <c r="B33" s="16">
        <f>SUM(B7:B32)</f>
        <v>74226</v>
      </c>
      <c r="C33" s="17"/>
      <c r="D33" s="18">
        <f>SUM(D7:D32)</f>
        <v>37068</v>
      </c>
      <c r="E33" s="17"/>
      <c r="F33" s="18">
        <f>SUM(F7:F32)</f>
        <v>13263</v>
      </c>
      <c r="G33" s="17"/>
      <c r="H33" s="18">
        <f>SUM(H7:H32)</f>
        <v>23927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zoomScaleNormal="100" workbookViewId="0">
      <selection activeCell="H33" sqref="H33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488</v>
      </c>
      <c r="B7" s="8">
        <f>+D7+F7+H7</f>
        <v>6932</v>
      </c>
      <c r="C7" s="9">
        <f>D7*100/B7</f>
        <v>49.899019042123484</v>
      </c>
      <c r="D7" s="6">
        <v>3459</v>
      </c>
      <c r="E7" s="9">
        <f>F7*100/B7</f>
        <v>14.858626658972879</v>
      </c>
      <c r="F7" s="6">
        <v>1030</v>
      </c>
      <c r="G7" s="9">
        <f>H7*100/B7</f>
        <v>35.242354298903635</v>
      </c>
      <c r="H7" s="6">
        <v>2443</v>
      </c>
    </row>
    <row r="8" spans="1:8" ht="22.5" customHeight="1" x14ac:dyDescent="0.25">
      <c r="A8" s="3" t="s">
        <v>489</v>
      </c>
      <c r="B8" s="8">
        <f t="shared" ref="B8:B17" si="0">+D8+F8+H8</f>
        <v>2667</v>
      </c>
      <c r="C8" s="10">
        <f t="shared" ref="C8:C32" si="1">D8*100/B8</f>
        <v>49.906261717285339</v>
      </c>
      <c r="D8" s="7">
        <v>1331</v>
      </c>
      <c r="E8" s="10">
        <f t="shared" ref="E8:E32" si="2">F8*100/B8</f>
        <v>21.934758155230597</v>
      </c>
      <c r="F8" s="7">
        <v>585</v>
      </c>
      <c r="G8" s="10">
        <f t="shared" ref="G8:G32" si="3">H8*100/B8</f>
        <v>28.158980127484064</v>
      </c>
      <c r="H8" s="7">
        <v>751</v>
      </c>
    </row>
    <row r="9" spans="1:8" ht="22.5" customHeight="1" x14ac:dyDescent="0.25">
      <c r="A9" s="3" t="s">
        <v>490</v>
      </c>
      <c r="B9" s="8">
        <f t="shared" si="0"/>
        <v>2496</v>
      </c>
      <c r="C9" s="10">
        <f t="shared" si="1"/>
        <v>49.118589743589745</v>
      </c>
      <c r="D9" s="7">
        <v>1226</v>
      </c>
      <c r="E9" s="10">
        <f t="shared" si="2"/>
        <v>18.790064102564102</v>
      </c>
      <c r="F9" s="7">
        <v>469</v>
      </c>
      <c r="G9" s="10">
        <f t="shared" si="3"/>
        <v>32.091346153846153</v>
      </c>
      <c r="H9" s="7">
        <v>801</v>
      </c>
    </row>
    <row r="10" spans="1:8" ht="22.5" customHeight="1" x14ac:dyDescent="0.25">
      <c r="A10" s="3" t="s">
        <v>491</v>
      </c>
      <c r="B10" s="8">
        <f t="shared" si="0"/>
        <v>3070</v>
      </c>
      <c r="C10" s="10">
        <f t="shared" si="1"/>
        <v>47.328990228013026</v>
      </c>
      <c r="D10" s="7">
        <v>1453</v>
      </c>
      <c r="E10" s="10">
        <f t="shared" si="2"/>
        <v>19.967426710097719</v>
      </c>
      <c r="F10" s="7">
        <v>613</v>
      </c>
      <c r="G10" s="10">
        <f t="shared" si="3"/>
        <v>32.703583061889248</v>
      </c>
      <c r="H10" s="7">
        <v>1004</v>
      </c>
    </row>
    <row r="11" spans="1:8" ht="22.5" customHeight="1" x14ac:dyDescent="0.25">
      <c r="A11" s="3" t="s">
        <v>492</v>
      </c>
      <c r="B11" s="8">
        <f t="shared" si="0"/>
        <v>2761</v>
      </c>
      <c r="C11" s="10">
        <f t="shared" si="1"/>
        <v>50.742484607026441</v>
      </c>
      <c r="D11" s="7">
        <v>1401</v>
      </c>
      <c r="E11" s="10">
        <f t="shared" si="2"/>
        <v>19.26838102136907</v>
      </c>
      <c r="F11" s="7">
        <v>532</v>
      </c>
      <c r="G11" s="10">
        <f t="shared" si="3"/>
        <v>29.989134371604489</v>
      </c>
      <c r="H11" s="7">
        <v>828</v>
      </c>
    </row>
    <row r="12" spans="1:8" ht="22.5" customHeight="1" x14ac:dyDescent="0.25">
      <c r="A12" s="3" t="s">
        <v>493</v>
      </c>
      <c r="B12" s="8">
        <f t="shared" si="0"/>
        <v>3156</v>
      </c>
      <c r="C12" s="10">
        <f t="shared" si="1"/>
        <v>47.243346007604565</v>
      </c>
      <c r="D12" s="7">
        <v>1491</v>
      </c>
      <c r="E12" s="10">
        <f t="shared" si="2"/>
        <v>19.550063371356146</v>
      </c>
      <c r="F12" s="7">
        <v>617</v>
      </c>
      <c r="G12" s="10">
        <f t="shared" si="3"/>
        <v>33.20659062103929</v>
      </c>
      <c r="H12" s="7">
        <v>1048</v>
      </c>
    </row>
    <row r="13" spans="1:8" ht="22.5" customHeight="1" x14ac:dyDescent="0.25">
      <c r="A13" s="3" t="s">
        <v>494</v>
      </c>
      <c r="B13" s="8">
        <v>7377</v>
      </c>
      <c r="C13" s="10">
        <f t="shared" si="1"/>
        <v>46.997424427273963</v>
      </c>
      <c r="D13" s="7">
        <v>3467</v>
      </c>
      <c r="E13" s="10">
        <f t="shared" si="2"/>
        <v>18.029009082282769</v>
      </c>
      <c r="F13" s="7">
        <v>1330</v>
      </c>
      <c r="G13" s="10">
        <f t="shared" si="3"/>
        <v>34.973566490443268</v>
      </c>
      <c r="H13" s="7">
        <v>2580</v>
      </c>
    </row>
    <row r="14" spans="1:8" ht="22.5" customHeight="1" x14ac:dyDescent="0.25">
      <c r="A14" s="3" t="s">
        <v>495</v>
      </c>
      <c r="B14" s="8">
        <f t="shared" si="0"/>
        <v>3044</v>
      </c>
      <c r="C14" s="10">
        <f t="shared" si="1"/>
        <v>53.843626806833115</v>
      </c>
      <c r="D14" s="7">
        <v>1639</v>
      </c>
      <c r="E14" s="10">
        <f t="shared" si="2"/>
        <v>17.21419185282523</v>
      </c>
      <c r="F14" s="7">
        <v>524</v>
      </c>
      <c r="G14" s="10">
        <f t="shared" si="3"/>
        <v>28.942181340341655</v>
      </c>
      <c r="H14" s="7">
        <v>881</v>
      </c>
    </row>
    <row r="15" spans="1:8" ht="22.5" customHeight="1" x14ac:dyDescent="0.25">
      <c r="A15" s="3" t="s">
        <v>496</v>
      </c>
      <c r="B15" s="8">
        <f t="shared" si="0"/>
        <v>2626</v>
      </c>
      <c r="C15" s="10">
        <f t="shared" si="1"/>
        <v>48.629093678598629</v>
      </c>
      <c r="D15" s="7">
        <v>1277</v>
      </c>
      <c r="E15" s="10">
        <f t="shared" si="2"/>
        <v>21.210967250571212</v>
      </c>
      <c r="F15" s="7">
        <v>557</v>
      </c>
      <c r="G15" s="10">
        <f t="shared" si="3"/>
        <v>30.159939070830159</v>
      </c>
      <c r="H15" s="7">
        <v>792</v>
      </c>
    </row>
    <row r="16" spans="1:8" ht="22.5" customHeight="1" x14ac:dyDescent="0.25">
      <c r="A16" s="3" t="s">
        <v>497</v>
      </c>
      <c r="B16" s="8">
        <f t="shared" si="0"/>
        <v>3190</v>
      </c>
      <c r="C16" s="10">
        <f t="shared" si="1"/>
        <v>50.532915360501569</v>
      </c>
      <c r="D16" s="7">
        <v>1612</v>
      </c>
      <c r="E16" s="10">
        <f t="shared" si="2"/>
        <v>18.526645768025077</v>
      </c>
      <c r="F16" s="7">
        <v>591</v>
      </c>
      <c r="G16" s="10">
        <f t="shared" si="3"/>
        <v>30.940438871473354</v>
      </c>
      <c r="H16" s="7">
        <v>987</v>
      </c>
    </row>
    <row r="17" spans="1:8" ht="22.5" customHeight="1" x14ac:dyDescent="0.25">
      <c r="A17" s="3" t="s">
        <v>498</v>
      </c>
      <c r="B17" s="8">
        <f t="shared" si="0"/>
        <v>2679</v>
      </c>
      <c r="C17" s="10">
        <f t="shared" si="1"/>
        <v>52.706233669279584</v>
      </c>
      <c r="D17" s="7">
        <v>1412</v>
      </c>
      <c r="E17" s="10">
        <f t="shared" si="2"/>
        <v>19.48488241881299</v>
      </c>
      <c r="F17" s="7">
        <v>522</v>
      </c>
      <c r="G17" s="10">
        <f t="shared" si="3"/>
        <v>27.808883911907429</v>
      </c>
      <c r="H17" s="7">
        <v>745</v>
      </c>
    </row>
    <row r="18" spans="1:8" ht="22.5" customHeight="1" x14ac:dyDescent="0.25">
      <c r="A18" s="3" t="s">
        <v>499</v>
      </c>
      <c r="B18" s="8">
        <v>3276</v>
      </c>
      <c r="C18" s="10">
        <f t="shared" si="1"/>
        <v>48.534798534798533</v>
      </c>
      <c r="D18" s="7">
        <v>1590</v>
      </c>
      <c r="E18" s="10">
        <f t="shared" si="2"/>
        <v>20.177045177045176</v>
      </c>
      <c r="F18" s="7">
        <v>661</v>
      </c>
      <c r="G18" s="10">
        <f t="shared" si="3"/>
        <v>31.288156288156287</v>
      </c>
      <c r="H18" s="7">
        <v>1025</v>
      </c>
    </row>
    <row r="19" spans="1:8" ht="22.5" customHeight="1" x14ac:dyDescent="0.25">
      <c r="A19" s="3" t="s">
        <v>500</v>
      </c>
      <c r="B19" s="8">
        <v>7695</v>
      </c>
      <c r="C19" s="10">
        <f t="shared" si="1"/>
        <v>49.525666016894085</v>
      </c>
      <c r="D19" s="7">
        <v>3811</v>
      </c>
      <c r="E19" s="10">
        <f t="shared" si="2"/>
        <v>15.035737491877843</v>
      </c>
      <c r="F19" s="7">
        <v>1157</v>
      </c>
      <c r="G19" s="10">
        <f t="shared" si="3"/>
        <v>35.503573749187787</v>
      </c>
      <c r="H19" s="7">
        <v>2732</v>
      </c>
    </row>
    <row r="20" spans="1:8" ht="22.5" customHeight="1" x14ac:dyDescent="0.25">
      <c r="A20" s="3" t="s">
        <v>501</v>
      </c>
      <c r="B20" s="8">
        <v>2836</v>
      </c>
      <c r="C20" s="10">
        <f t="shared" si="1"/>
        <v>50.95204513399154</v>
      </c>
      <c r="D20" s="7">
        <v>1445</v>
      </c>
      <c r="E20" s="10">
        <f t="shared" si="2"/>
        <v>17.489421720733429</v>
      </c>
      <c r="F20" s="7">
        <v>496</v>
      </c>
      <c r="G20" s="10">
        <f t="shared" si="3"/>
        <v>31.558533145275035</v>
      </c>
      <c r="H20" s="7">
        <v>895</v>
      </c>
    </row>
    <row r="21" spans="1:8" ht="22.5" customHeight="1" x14ac:dyDescent="0.25">
      <c r="A21" s="3" t="s">
        <v>502</v>
      </c>
      <c r="B21" s="8">
        <v>2788</v>
      </c>
      <c r="C21" s="10">
        <f t="shared" si="1"/>
        <v>50.143472022955521</v>
      </c>
      <c r="D21" s="7">
        <v>1398</v>
      </c>
      <c r="E21" s="10">
        <f t="shared" si="2"/>
        <v>16.893830703012913</v>
      </c>
      <c r="F21" s="7">
        <v>471</v>
      </c>
      <c r="G21" s="10">
        <f t="shared" si="3"/>
        <v>32.962697274031562</v>
      </c>
      <c r="H21" s="7">
        <v>919</v>
      </c>
    </row>
    <row r="22" spans="1:8" ht="22.5" customHeight="1" x14ac:dyDescent="0.25">
      <c r="A22" s="3" t="s">
        <v>503</v>
      </c>
      <c r="B22" s="8">
        <v>4411</v>
      </c>
      <c r="C22" s="10">
        <f t="shared" si="1"/>
        <v>53.593289503513944</v>
      </c>
      <c r="D22" s="7">
        <v>2364</v>
      </c>
      <c r="E22" s="10">
        <f t="shared" si="2"/>
        <v>17.048288369984132</v>
      </c>
      <c r="F22" s="7">
        <v>752</v>
      </c>
      <c r="G22" s="10">
        <f t="shared" si="3"/>
        <v>29.358422126501928</v>
      </c>
      <c r="H22" s="7">
        <v>1295</v>
      </c>
    </row>
    <row r="23" spans="1:8" ht="22.5" customHeight="1" x14ac:dyDescent="0.25">
      <c r="A23" s="3" t="s">
        <v>504</v>
      </c>
      <c r="B23" s="8">
        <f t="shared" ref="B23:B32" si="4">+D23+F23+H23</f>
        <v>4667</v>
      </c>
      <c r="C23" s="10">
        <f t="shared" si="1"/>
        <v>50.610670666380976</v>
      </c>
      <c r="D23" s="7">
        <v>2362</v>
      </c>
      <c r="E23" s="10">
        <f t="shared" si="2"/>
        <v>17.977287336618812</v>
      </c>
      <c r="F23" s="7">
        <v>839</v>
      </c>
      <c r="G23" s="10">
        <f t="shared" si="3"/>
        <v>31.412041997000216</v>
      </c>
      <c r="H23" s="7">
        <v>1466</v>
      </c>
    </row>
    <row r="24" spans="1:8" ht="22.5" customHeight="1" x14ac:dyDescent="0.25">
      <c r="A24" s="3" t="s">
        <v>505</v>
      </c>
      <c r="B24" s="8">
        <f t="shared" si="4"/>
        <v>4916</v>
      </c>
      <c r="C24" s="10">
        <f t="shared" si="1"/>
        <v>51.403580146460534</v>
      </c>
      <c r="D24" s="7">
        <v>2527</v>
      </c>
      <c r="E24" s="10">
        <f t="shared" si="2"/>
        <v>17.290480065093572</v>
      </c>
      <c r="F24" s="7">
        <v>850</v>
      </c>
      <c r="G24" s="10">
        <f t="shared" si="3"/>
        <v>31.30593978844589</v>
      </c>
      <c r="H24" s="7">
        <v>1539</v>
      </c>
    </row>
    <row r="25" spans="1:8" ht="22.5" customHeight="1" x14ac:dyDescent="0.25">
      <c r="A25" s="3" t="s">
        <v>506</v>
      </c>
      <c r="B25" s="8">
        <f t="shared" si="4"/>
        <v>7503</v>
      </c>
      <c r="C25" s="10">
        <f t="shared" si="1"/>
        <v>50.659736105557776</v>
      </c>
      <c r="D25" s="7">
        <v>3801</v>
      </c>
      <c r="E25" s="10">
        <f t="shared" si="2"/>
        <v>17.299746767959483</v>
      </c>
      <c r="F25" s="7">
        <v>1298</v>
      </c>
      <c r="G25" s="10">
        <f t="shared" si="3"/>
        <v>32.04051712648274</v>
      </c>
      <c r="H25" s="7">
        <v>2404</v>
      </c>
    </row>
    <row r="26" spans="1:8" ht="22.5" customHeight="1" x14ac:dyDescent="0.25">
      <c r="A26" s="3" t="s">
        <v>507</v>
      </c>
      <c r="B26" s="8">
        <f t="shared" si="4"/>
        <v>5555</v>
      </c>
      <c r="C26" s="10">
        <f t="shared" si="1"/>
        <v>53.375337533753374</v>
      </c>
      <c r="D26" s="7">
        <v>2965</v>
      </c>
      <c r="E26" s="10">
        <f t="shared" si="2"/>
        <v>15.337533753375338</v>
      </c>
      <c r="F26" s="7">
        <v>852</v>
      </c>
      <c r="G26" s="10">
        <f t="shared" si="3"/>
        <v>31.287128712871286</v>
      </c>
      <c r="H26" s="7">
        <v>1738</v>
      </c>
    </row>
    <row r="27" spans="1:8" ht="22.5" customHeight="1" x14ac:dyDescent="0.25">
      <c r="A27" s="3" t="s">
        <v>508</v>
      </c>
      <c r="B27" s="8">
        <f t="shared" si="4"/>
        <v>5523</v>
      </c>
      <c r="C27" s="10">
        <f t="shared" si="1"/>
        <v>53.594061198623933</v>
      </c>
      <c r="D27" s="7">
        <v>2960</v>
      </c>
      <c r="E27" s="10">
        <f t="shared" si="2"/>
        <v>15.353974289335506</v>
      </c>
      <c r="F27" s="7">
        <v>848</v>
      </c>
      <c r="G27" s="10">
        <f t="shared" si="3"/>
        <v>31.051964512040559</v>
      </c>
      <c r="H27" s="7">
        <v>1715</v>
      </c>
    </row>
    <row r="28" spans="1:8" ht="22.5" customHeight="1" x14ac:dyDescent="0.25">
      <c r="A28" s="3" t="s">
        <v>509</v>
      </c>
      <c r="B28" s="8">
        <f t="shared" si="4"/>
        <v>5090</v>
      </c>
      <c r="C28" s="10">
        <f t="shared" si="1"/>
        <v>58.388998035363457</v>
      </c>
      <c r="D28" s="7">
        <v>2972</v>
      </c>
      <c r="E28" s="10">
        <f t="shared" si="2"/>
        <v>13.398821218074657</v>
      </c>
      <c r="F28" s="7">
        <v>682</v>
      </c>
      <c r="G28" s="10">
        <f t="shared" si="3"/>
        <v>28.212180746561884</v>
      </c>
      <c r="H28" s="7">
        <v>1436</v>
      </c>
    </row>
    <row r="29" spans="1:8" ht="22.5" customHeight="1" x14ac:dyDescent="0.25">
      <c r="A29" s="3" t="s">
        <v>510</v>
      </c>
      <c r="B29" s="8">
        <f t="shared" si="4"/>
        <v>5953</v>
      </c>
      <c r="C29" s="10">
        <f t="shared" si="1"/>
        <v>53.401646228792202</v>
      </c>
      <c r="D29" s="7">
        <v>3179</v>
      </c>
      <c r="E29" s="10">
        <f t="shared" si="2"/>
        <v>16.529480933982867</v>
      </c>
      <c r="F29" s="7">
        <v>984</v>
      </c>
      <c r="G29" s="10">
        <f t="shared" si="3"/>
        <v>30.06887283722493</v>
      </c>
      <c r="H29" s="7">
        <v>1790</v>
      </c>
    </row>
    <row r="30" spans="1:8" ht="22.5" customHeight="1" x14ac:dyDescent="0.25">
      <c r="A30" s="3" t="s">
        <v>511</v>
      </c>
      <c r="B30" s="8">
        <v>5448</v>
      </c>
      <c r="C30" s="10">
        <f t="shared" si="1"/>
        <v>52.147577092511014</v>
      </c>
      <c r="D30" s="7">
        <v>2841</v>
      </c>
      <c r="E30" s="10">
        <f t="shared" si="2"/>
        <v>15.767254038179148</v>
      </c>
      <c r="F30" s="7">
        <v>859</v>
      </c>
      <c r="G30" s="10">
        <f t="shared" si="3"/>
        <v>32.08516886930984</v>
      </c>
      <c r="H30" s="7">
        <v>1748</v>
      </c>
    </row>
    <row r="31" spans="1:8" ht="22.5" customHeight="1" x14ac:dyDescent="0.25">
      <c r="A31" s="11" t="s">
        <v>512</v>
      </c>
      <c r="B31" s="8">
        <v>8955</v>
      </c>
      <c r="C31" s="10">
        <f t="shared" si="1"/>
        <v>48.654383026242321</v>
      </c>
      <c r="D31" s="13">
        <v>4357</v>
      </c>
      <c r="E31" s="10">
        <f t="shared" si="2"/>
        <v>17.219430485762143</v>
      </c>
      <c r="F31" s="13">
        <v>1542</v>
      </c>
      <c r="G31" s="10">
        <f t="shared" si="3"/>
        <v>34.126186487995533</v>
      </c>
      <c r="H31" s="13">
        <v>3056</v>
      </c>
    </row>
    <row r="32" spans="1:8" ht="22.5" customHeight="1" thickBot="1" x14ac:dyDescent="0.3">
      <c r="A32" s="41" t="s">
        <v>513</v>
      </c>
      <c r="B32" s="8">
        <f t="shared" si="4"/>
        <v>6565</v>
      </c>
      <c r="C32" s="14">
        <f t="shared" si="1"/>
        <v>50.159939070830163</v>
      </c>
      <c r="D32" s="13">
        <v>3293</v>
      </c>
      <c r="E32" s="14">
        <f t="shared" si="2"/>
        <v>16.024371667936023</v>
      </c>
      <c r="F32" s="13">
        <v>1052</v>
      </c>
      <c r="G32" s="14">
        <f t="shared" si="3"/>
        <v>33.815689261233814</v>
      </c>
      <c r="H32" s="13">
        <v>2220</v>
      </c>
    </row>
    <row r="33" spans="1:8" ht="22.5" customHeight="1" thickBot="1" x14ac:dyDescent="0.3">
      <c r="A33" s="15"/>
      <c r="B33" s="16">
        <f>SUM(B7:B32)</f>
        <v>121179</v>
      </c>
      <c r="C33" s="17"/>
      <c r="D33" s="18">
        <f>SUM(D7:D32)</f>
        <v>61633</v>
      </c>
      <c r="E33" s="17"/>
      <c r="F33" s="18">
        <f ca="1">SUM(F7:F33)</f>
        <v>0</v>
      </c>
      <c r="G33" s="17"/>
      <c r="H33" s="18">
        <f>SUM(H7:H32)</f>
        <v>38838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32" sqref="E32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ht="21" x14ac:dyDescent="0.25">
      <c r="A3" s="45" t="s">
        <v>55</v>
      </c>
      <c r="B3" s="45"/>
      <c r="C3" s="45"/>
      <c r="D3" s="45"/>
      <c r="E3" s="45"/>
      <c r="F3" s="45"/>
      <c r="G3" s="45"/>
      <c r="H3" s="45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36</v>
      </c>
      <c r="B7" s="8">
        <f t="shared" ref="B7:B32" si="0">D7+F7+H7</f>
        <v>10502</v>
      </c>
      <c r="C7" s="9">
        <f>D7*100/B7</f>
        <v>49.971434012569034</v>
      </c>
      <c r="D7" s="6">
        <v>5248</v>
      </c>
      <c r="E7" s="9">
        <f>F7*100/B7</f>
        <v>14.273471719672443</v>
      </c>
      <c r="F7" s="6">
        <v>1499</v>
      </c>
      <c r="G7" s="9">
        <f>H7*100/B7</f>
        <v>35.755094267758523</v>
      </c>
      <c r="H7" s="6">
        <v>3755</v>
      </c>
    </row>
    <row r="8" spans="1:8" ht="22.5" customHeight="1" x14ac:dyDescent="0.25">
      <c r="A8" s="3" t="s">
        <v>37</v>
      </c>
      <c r="B8" s="8">
        <f t="shared" si="0"/>
        <v>4093</v>
      </c>
      <c r="C8" s="10">
        <f t="shared" ref="C8:C33" si="1">D8*100/B8</f>
        <v>56.608844368433914</v>
      </c>
      <c r="D8" s="7">
        <v>2317</v>
      </c>
      <c r="E8" s="10">
        <f>F8*100/B8</f>
        <v>13.217688736867823</v>
      </c>
      <c r="F8" s="7">
        <v>541</v>
      </c>
      <c r="G8" s="10">
        <f t="shared" ref="G8:G33" si="2">H8*100/B8</f>
        <v>30.173466894698265</v>
      </c>
      <c r="H8" s="7">
        <v>1235</v>
      </c>
    </row>
    <row r="9" spans="1:8" ht="22.5" customHeight="1" x14ac:dyDescent="0.25">
      <c r="A9" s="3" t="s">
        <v>38</v>
      </c>
      <c r="B9" s="8">
        <v>4027</v>
      </c>
      <c r="C9" s="10">
        <f t="shared" si="1"/>
        <v>55.475540104296002</v>
      </c>
      <c r="D9" s="7">
        <v>2234</v>
      </c>
      <c r="E9" s="10">
        <f t="shared" ref="E9:E33" si="3">F9*100/B9</f>
        <v>14.700769803824187</v>
      </c>
      <c r="F9" s="7">
        <v>592</v>
      </c>
      <c r="G9" s="10">
        <f t="shared" si="2"/>
        <v>29.898187236155948</v>
      </c>
      <c r="H9" s="7">
        <v>1204</v>
      </c>
    </row>
    <row r="10" spans="1:8" ht="22.5" customHeight="1" x14ac:dyDescent="0.25">
      <c r="A10" s="3" t="s">
        <v>39</v>
      </c>
      <c r="B10" s="8">
        <f t="shared" si="0"/>
        <v>4507</v>
      </c>
      <c r="C10" s="10">
        <f t="shared" si="1"/>
        <v>56.312402928777459</v>
      </c>
      <c r="D10" s="7">
        <v>2538</v>
      </c>
      <c r="E10" s="10">
        <f t="shared" si="3"/>
        <v>16.552030175282894</v>
      </c>
      <c r="F10" s="7">
        <v>746</v>
      </c>
      <c r="G10" s="10">
        <f t="shared" si="2"/>
        <v>27.13556689593965</v>
      </c>
      <c r="H10" s="7">
        <v>1223</v>
      </c>
    </row>
    <row r="11" spans="1:8" ht="22.5" customHeight="1" x14ac:dyDescent="0.25">
      <c r="A11" s="3" t="s">
        <v>40</v>
      </c>
      <c r="B11" s="8">
        <v>3783</v>
      </c>
      <c r="C11" s="10">
        <f>D10*100/B10</f>
        <v>56.312402928777459</v>
      </c>
      <c r="D11" s="7">
        <v>2087</v>
      </c>
      <c r="E11" s="10">
        <f t="shared" si="3"/>
        <v>15.411049431667989</v>
      </c>
      <c r="F11" s="7">
        <v>583</v>
      </c>
      <c r="G11" s="10">
        <f t="shared" si="2"/>
        <v>29.473962463653184</v>
      </c>
      <c r="H11" s="7">
        <v>1115</v>
      </c>
    </row>
    <row r="12" spans="1:8" ht="22.5" customHeight="1" x14ac:dyDescent="0.25">
      <c r="A12" s="3" t="s">
        <v>41</v>
      </c>
      <c r="B12" s="8">
        <f t="shared" si="0"/>
        <v>6870</v>
      </c>
      <c r="C12" s="10">
        <f>D11*100/B11</f>
        <v>55.167856198784037</v>
      </c>
      <c r="D12" s="7">
        <v>3748</v>
      </c>
      <c r="E12" s="10">
        <f t="shared" si="3"/>
        <v>11.630276564774382</v>
      </c>
      <c r="F12" s="7">
        <v>799</v>
      </c>
      <c r="G12" s="10">
        <f t="shared" si="2"/>
        <v>33.813682678311501</v>
      </c>
      <c r="H12" s="7">
        <v>2323</v>
      </c>
    </row>
    <row r="13" spans="1:8" ht="22.5" customHeight="1" x14ac:dyDescent="0.25">
      <c r="A13" s="3" t="s">
        <v>42</v>
      </c>
      <c r="B13" s="8">
        <v>7040</v>
      </c>
      <c r="C13" s="10">
        <f t="shared" si="1"/>
        <v>53.948863636363633</v>
      </c>
      <c r="D13" s="7">
        <v>3798</v>
      </c>
      <c r="E13" s="10">
        <f t="shared" si="3"/>
        <v>12.826704545454545</v>
      </c>
      <c r="F13" s="7">
        <v>903</v>
      </c>
      <c r="G13" s="10">
        <f t="shared" si="2"/>
        <v>33.309659090909093</v>
      </c>
      <c r="H13" s="7">
        <v>2345</v>
      </c>
    </row>
    <row r="14" spans="1:8" ht="22.5" customHeight="1" x14ac:dyDescent="0.25">
      <c r="A14" s="3" t="s">
        <v>43</v>
      </c>
      <c r="B14" s="8">
        <f t="shared" si="0"/>
        <v>3685</v>
      </c>
      <c r="C14" s="10">
        <f t="shared" si="1"/>
        <v>58.805970149253731</v>
      </c>
      <c r="D14" s="7">
        <v>2167</v>
      </c>
      <c r="E14" s="10">
        <f t="shared" si="3"/>
        <v>15.848032564450476</v>
      </c>
      <c r="F14" s="7">
        <v>584</v>
      </c>
      <c r="G14" s="10">
        <f t="shared" si="2"/>
        <v>25.345997286295795</v>
      </c>
      <c r="H14" s="7">
        <v>934</v>
      </c>
    </row>
    <row r="15" spans="1:8" ht="22.5" customHeight="1" x14ac:dyDescent="0.25">
      <c r="A15" s="3" t="s">
        <v>44</v>
      </c>
      <c r="B15" s="8">
        <f t="shared" si="0"/>
        <v>3750</v>
      </c>
      <c r="C15" s="10">
        <f t="shared" si="1"/>
        <v>57.146666666666668</v>
      </c>
      <c r="D15" s="7">
        <v>2143</v>
      </c>
      <c r="E15" s="10">
        <f t="shared" si="3"/>
        <v>16.506666666666668</v>
      </c>
      <c r="F15" s="7">
        <v>619</v>
      </c>
      <c r="G15" s="10">
        <f t="shared" si="2"/>
        <v>26.346666666666668</v>
      </c>
      <c r="H15" s="7">
        <v>988</v>
      </c>
    </row>
    <row r="16" spans="1:8" ht="22.5" customHeight="1" x14ac:dyDescent="0.25">
      <c r="A16" s="3" t="s">
        <v>45</v>
      </c>
      <c r="B16" s="8">
        <f t="shared" si="0"/>
        <v>5652</v>
      </c>
      <c r="C16" s="10">
        <f t="shared" si="1"/>
        <v>55.697098372257607</v>
      </c>
      <c r="D16" s="7">
        <v>3148</v>
      </c>
      <c r="E16" s="10">
        <f t="shared" si="3"/>
        <v>19.302901627742393</v>
      </c>
      <c r="F16" s="7">
        <v>1091</v>
      </c>
      <c r="G16" s="10">
        <f t="shared" si="2"/>
        <v>25</v>
      </c>
      <c r="H16" s="7">
        <v>1413</v>
      </c>
    </row>
    <row r="17" spans="1:8" ht="22.5" customHeight="1" x14ac:dyDescent="0.25">
      <c r="A17" s="3" t="s">
        <v>46</v>
      </c>
      <c r="B17" s="8">
        <f t="shared" si="0"/>
        <v>0</v>
      </c>
      <c r="C17" s="10" t="e">
        <f t="shared" si="1"/>
        <v>#DIV/0!</v>
      </c>
      <c r="D17" s="7"/>
      <c r="E17" s="10" t="e">
        <f t="shared" si="3"/>
        <v>#DIV/0!</v>
      </c>
      <c r="F17" s="7"/>
      <c r="G17" s="10" t="e">
        <f t="shared" si="2"/>
        <v>#DIV/0!</v>
      </c>
      <c r="H17" s="7"/>
    </row>
    <row r="18" spans="1:8" ht="22.5" customHeight="1" x14ac:dyDescent="0.25">
      <c r="A18" s="3" t="s">
        <v>47</v>
      </c>
      <c r="B18" s="8">
        <f t="shared" si="0"/>
        <v>8786</v>
      </c>
      <c r="C18" s="10">
        <f t="shared" si="1"/>
        <v>52.936489870248124</v>
      </c>
      <c r="D18" s="7">
        <v>4651</v>
      </c>
      <c r="E18" s="10">
        <f t="shared" si="3"/>
        <v>15.8433872069201</v>
      </c>
      <c r="F18" s="7">
        <v>1392</v>
      </c>
      <c r="G18" s="10">
        <f t="shared" si="2"/>
        <v>31.220122922831777</v>
      </c>
      <c r="H18" s="7">
        <v>2743</v>
      </c>
    </row>
    <row r="19" spans="1:8" ht="22.5" customHeight="1" x14ac:dyDescent="0.25">
      <c r="A19" s="3" t="s">
        <v>48</v>
      </c>
      <c r="B19" s="8">
        <f t="shared" si="0"/>
        <v>7657</v>
      </c>
      <c r="C19" s="10">
        <f t="shared" si="1"/>
        <v>52.736058508554265</v>
      </c>
      <c r="D19" s="7">
        <v>4038</v>
      </c>
      <c r="E19" s="10">
        <f t="shared" si="3"/>
        <v>15.045056810761395</v>
      </c>
      <c r="F19" s="7">
        <v>1152</v>
      </c>
      <c r="G19" s="10">
        <f t="shared" si="2"/>
        <v>32.21888468068434</v>
      </c>
      <c r="H19" s="7">
        <v>2467</v>
      </c>
    </row>
    <row r="20" spans="1:8" ht="22.5" customHeight="1" x14ac:dyDescent="0.25">
      <c r="A20" s="3" t="s">
        <v>49</v>
      </c>
      <c r="B20" s="8">
        <f t="shared" si="0"/>
        <v>3849</v>
      </c>
      <c r="C20" s="10">
        <f t="shared" si="1"/>
        <v>52.611067809820732</v>
      </c>
      <c r="D20" s="7">
        <v>2025</v>
      </c>
      <c r="E20" s="10">
        <f t="shared" si="3"/>
        <v>15.354637568199532</v>
      </c>
      <c r="F20" s="7">
        <v>591</v>
      </c>
      <c r="G20" s="10">
        <f t="shared" si="2"/>
        <v>32.034294621979733</v>
      </c>
      <c r="H20" s="7">
        <v>1233</v>
      </c>
    </row>
    <row r="21" spans="1:8" ht="22.5" customHeight="1" x14ac:dyDescent="0.25">
      <c r="A21" s="3" t="s">
        <v>50</v>
      </c>
      <c r="B21" s="8">
        <f t="shared" si="0"/>
        <v>3891</v>
      </c>
      <c r="C21" s="10">
        <f t="shared" si="1"/>
        <v>55.795425340529427</v>
      </c>
      <c r="D21" s="7">
        <v>2171</v>
      </c>
      <c r="E21" s="10">
        <f t="shared" si="3"/>
        <v>16.139809817527627</v>
      </c>
      <c r="F21" s="7">
        <v>628</v>
      </c>
      <c r="G21" s="10">
        <f t="shared" si="2"/>
        <v>28.064764841942946</v>
      </c>
      <c r="H21" s="7">
        <v>1092</v>
      </c>
    </row>
    <row r="22" spans="1:8" ht="22.5" customHeight="1" x14ac:dyDescent="0.25">
      <c r="A22" s="3" t="s">
        <v>51</v>
      </c>
      <c r="B22" s="8">
        <f t="shared" si="0"/>
        <v>4373</v>
      </c>
      <c r="C22" s="10">
        <f t="shared" si="1"/>
        <v>56.620169220214954</v>
      </c>
      <c r="D22" s="7">
        <v>2476</v>
      </c>
      <c r="E22" s="10">
        <f t="shared" si="3"/>
        <v>15.069746169677567</v>
      </c>
      <c r="F22" s="7">
        <v>659</v>
      </c>
      <c r="G22" s="10">
        <f t="shared" si="2"/>
        <v>28.310084610107477</v>
      </c>
      <c r="H22" s="7">
        <v>1238</v>
      </c>
    </row>
    <row r="23" spans="1:8" ht="22.5" customHeight="1" x14ac:dyDescent="0.25">
      <c r="A23" s="3" t="s">
        <v>53</v>
      </c>
      <c r="B23" s="8">
        <f t="shared" si="0"/>
        <v>4241</v>
      </c>
      <c r="C23" s="10">
        <f t="shared" si="1"/>
        <v>55.906625795802874</v>
      </c>
      <c r="D23" s="7">
        <v>2371</v>
      </c>
      <c r="E23" s="10">
        <f t="shared" si="3"/>
        <v>16.199009667531243</v>
      </c>
      <c r="F23" s="7">
        <v>687</v>
      </c>
      <c r="G23" s="10">
        <f t="shared" si="2"/>
        <v>27.894364536665879</v>
      </c>
      <c r="H23" s="7">
        <v>1183</v>
      </c>
    </row>
    <row r="24" spans="1:8" ht="22.5" customHeight="1" x14ac:dyDescent="0.25">
      <c r="A24" s="3" t="s">
        <v>54</v>
      </c>
      <c r="B24" s="8">
        <v>4124</v>
      </c>
      <c r="C24" s="10">
        <f t="shared" si="1"/>
        <v>53.734238603297769</v>
      </c>
      <c r="D24" s="7">
        <v>2216</v>
      </c>
      <c r="E24" s="10">
        <f t="shared" si="3"/>
        <v>17.749757516973812</v>
      </c>
      <c r="F24" s="7">
        <v>732</v>
      </c>
      <c r="G24" s="10">
        <f t="shared" si="2"/>
        <v>28.588748787584869</v>
      </c>
      <c r="H24" s="7">
        <v>1179</v>
      </c>
    </row>
    <row r="25" spans="1:8" ht="22.5" customHeight="1" x14ac:dyDescent="0.25">
      <c r="A25" s="3" t="s">
        <v>52</v>
      </c>
      <c r="B25" s="8">
        <f t="shared" si="0"/>
        <v>7281</v>
      </c>
      <c r="C25" s="10">
        <f t="shared" si="1"/>
        <v>53.632742755116055</v>
      </c>
      <c r="D25" s="7">
        <v>3905</v>
      </c>
      <c r="E25" s="10">
        <f t="shared" si="3"/>
        <v>14.173877214668314</v>
      </c>
      <c r="F25" s="7">
        <v>1032</v>
      </c>
      <c r="G25" s="10">
        <f t="shared" si="2"/>
        <v>32.193380030215629</v>
      </c>
      <c r="H25" s="7">
        <v>2344</v>
      </c>
    </row>
    <row r="26" spans="1:8" ht="22.5" customHeight="1" x14ac:dyDescent="0.25">
      <c r="A26" s="3" t="s">
        <v>56</v>
      </c>
      <c r="B26" s="8">
        <v>0</v>
      </c>
      <c r="C26" s="10" t="e">
        <f t="shared" si="1"/>
        <v>#DIV/0!</v>
      </c>
      <c r="D26" s="7"/>
      <c r="E26" s="10" t="e">
        <f t="shared" si="3"/>
        <v>#DIV/0!</v>
      </c>
      <c r="F26" s="7"/>
      <c r="G26" s="10" t="e">
        <f t="shared" si="2"/>
        <v>#DIV/0!</v>
      </c>
      <c r="H26" s="7"/>
    </row>
    <row r="27" spans="1:8" ht="22.5" customHeight="1" x14ac:dyDescent="0.25">
      <c r="A27" s="3" t="s">
        <v>57</v>
      </c>
      <c r="B27" s="8">
        <f t="shared" si="0"/>
        <v>3650</v>
      </c>
      <c r="C27" s="10">
        <f t="shared" si="1"/>
        <v>58.575342465753423</v>
      </c>
      <c r="D27" s="7">
        <v>2138</v>
      </c>
      <c r="E27" s="10">
        <f t="shared" si="3"/>
        <v>16</v>
      </c>
      <c r="F27" s="7">
        <v>584</v>
      </c>
      <c r="G27" s="10">
        <f t="shared" si="2"/>
        <v>25.424657534246574</v>
      </c>
      <c r="H27" s="7">
        <v>928</v>
      </c>
    </row>
    <row r="28" spans="1:8" ht="22.5" customHeight="1" x14ac:dyDescent="0.25">
      <c r="A28" s="3" t="s">
        <v>58</v>
      </c>
      <c r="B28" s="8">
        <f t="shared" si="0"/>
        <v>4274</v>
      </c>
      <c r="C28" s="10">
        <f t="shared" si="1"/>
        <v>54.726251754796444</v>
      </c>
      <c r="D28" s="7">
        <v>2339</v>
      </c>
      <c r="E28" s="10">
        <f t="shared" si="3"/>
        <v>18.6476368741226</v>
      </c>
      <c r="F28" s="7">
        <v>797</v>
      </c>
      <c r="G28" s="10">
        <f t="shared" si="2"/>
        <v>26.626111371080956</v>
      </c>
      <c r="H28" s="7">
        <v>1138</v>
      </c>
    </row>
    <row r="29" spans="1:8" ht="22.5" customHeight="1" x14ac:dyDescent="0.25">
      <c r="A29" s="3" t="s">
        <v>59</v>
      </c>
      <c r="B29" s="8">
        <f t="shared" si="0"/>
        <v>4732</v>
      </c>
      <c r="C29" s="10">
        <f t="shared" si="1"/>
        <v>54.92392223161454</v>
      </c>
      <c r="D29" s="7">
        <v>2599</v>
      </c>
      <c r="E29" s="10">
        <f t="shared" si="3"/>
        <v>16.568047337278106</v>
      </c>
      <c r="F29" s="7">
        <v>784</v>
      </c>
      <c r="G29" s="10">
        <f t="shared" si="2"/>
        <v>28.508030431107354</v>
      </c>
      <c r="H29" s="7">
        <v>1349</v>
      </c>
    </row>
    <row r="30" spans="1:8" ht="22.5" customHeight="1" x14ac:dyDescent="0.25">
      <c r="A30" s="3" t="s">
        <v>60</v>
      </c>
      <c r="B30" s="8">
        <f t="shared" si="0"/>
        <v>5045</v>
      </c>
      <c r="C30" s="10">
        <f t="shared" si="1"/>
        <v>52.824578790882065</v>
      </c>
      <c r="D30" s="7">
        <v>2665</v>
      </c>
      <c r="E30" s="10">
        <f t="shared" si="3"/>
        <v>19.484638255698712</v>
      </c>
      <c r="F30" s="7">
        <v>983</v>
      </c>
      <c r="G30" s="10">
        <f t="shared" si="2"/>
        <v>27.690782953419227</v>
      </c>
      <c r="H30" s="7">
        <v>1397</v>
      </c>
    </row>
    <row r="31" spans="1:8" ht="22.5" customHeight="1" x14ac:dyDescent="0.25">
      <c r="A31" s="3" t="s">
        <v>61</v>
      </c>
      <c r="B31" s="8">
        <f t="shared" si="0"/>
        <v>8318</v>
      </c>
      <c r="C31" s="10">
        <f t="shared" si="1"/>
        <v>51.033902380379899</v>
      </c>
      <c r="D31" s="13">
        <v>4245</v>
      </c>
      <c r="E31" s="10">
        <f t="shared" si="3"/>
        <v>14.510699687424863</v>
      </c>
      <c r="F31" s="13">
        <v>1207</v>
      </c>
      <c r="G31" s="10">
        <f t="shared" si="2"/>
        <v>34.45539793219524</v>
      </c>
      <c r="H31" s="13">
        <v>2866</v>
      </c>
    </row>
    <row r="32" spans="1:8" ht="22.5" customHeight="1" thickBot="1" x14ac:dyDescent="0.3">
      <c r="A32" s="3"/>
      <c r="B32" s="8">
        <f t="shared" si="0"/>
        <v>0</v>
      </c>
      <c r="C32" s="10" t="e">
        <f t="shared" si="1"/>
        <v>#DIV/0!</v>
      </c>
      <c r="D32" s="13"/>
      <c r="E32" s="10" t="e">
        <f t="shared" si="3"/>
        <v>#DIV/0!</v>
      </c>
      <c r="F32" s="13"/>
      <c r="G32" s="10" t="e">
        <f t="shared" si="2"/>
        <v>#DIV/0!</v>
      </c>
      <c r="H32" s="13"/>
    </row>
    <row r="33" spans="1:8" ht="22.5" customHeight="1" thickBot="1" x14ac:dyDescent="0.3">
      <c r="A33" s="15"/>
      <c r="B33" s="8">
        <f>SUM(B7:B32)</f>
        <v>124130</v>
      </c>
      <c r="C33" s="10">
        <f t="shared" si="1"/>
        <v>54.190767743494725</v>
      </c>
      <c r="D33" s="13">
        <f>SUM(D7:D32)</f>
        <v>67267</v>
      </c>
      <c r="E33" s="10">
        <f t="shared" si="3"/>
        <v>15.455570772577136</v>
      </c>
      <c r="F33" s="13">
        <f>SUM(F7:F32)</f>
        <v>19185</v>
      </c>
      <c r="G33" s="10">
        <f t="shared" si="2"/>
        <v>30.364939982276645</v>
      </c>
      <c r="H33" s="13">
        <f>SUM(H7:H32)</f>
        <v>37692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zoomScaleNormal="100" workbookViewId="0">
      <selection activeCell="B31" sqref="B31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569</v>
      </c>
      <c r="B7" s="8">
        <f>D7+F7+H7</f>
        <v>4414</v>
      </c>
      <c r="C7" s="9">
        <f>D7*100/B7</f>
        <v>54.077933846850932</v>
      </c>
      <c r="D7" s="6">
        <v>2387</v>
      </c>
      <c r="E7" s="9">
        <f>F7*100/B7</f>
        <v>14.725872224739465</v>
      </c>
      <c r="F7" s="6">
        <v>650</v>
      </c>
      <c r="G7" s="9">
        <f>H7*100/B7</f>
        <v>31.196193928409606</v>
      </c>
      <c r="H7" s="6">
        <v>1377</v>
      </c>
    </row>
    <row r="8" spans="1:8" ht="22.5" customHeight="1" x14ac:dyDescent="0.25">
      <c r="A8" s="3" t="s">
        <v>514</v>
      </c>
      <c r="B8" s="8">
        <f t="shared" ref="B8:B31" si="0">D8+F8+H8</f>
        <v>3941</v>
      </c>
      <c r="C8" s="10">
        <f t="shared" ref="C8:C31" si="1">D8*100/B8</f>
        <v>53.844201979193102</v>
      </c>
      <c r="D8" s="7">
        <v>2122</v>
      </c>
      <c r="E8" s="10">
        <f t="shared" ref="E8:E31" si="2">F8*100/B8</f>
        <v>12.661760974371987</v>
      </c>
      <c r="F8" s="7">
        <v>499</v>
      </c>
      <c r="G8" s="10">
        <f t="shared" ref="G8:G31" si="3">H8*100/B8</f>
        <v>33.494037046434912</v>
      </c>
      <c r="H8" s="7">
        <v>1320</v>
      </c>
    </row>
    <row r="9" spans="1:8" ht="22.5" customHeight="1" x14ac:dyDescent="0.25">
      <c r="A9" s="3" t="s">
        <v>515</v>
      </c>
      <c r="B9" s="8">
        <v>3831</v>
      </c>
      <c r="C9" s="10">
        <f t="shared" si="1"/>
        <v>50.143565648655702</v>
      </c>
      <c r="D9" s="7">
        <v>1921</v>
      </c>
      <c r="E9" s="10">
        <f t="shared" si="2"/>
        <v>16.549203863221091</v>
      </c>
      <c r="F9" s="7">
        <v>634</v>
      </c>
      <c r="G9" s="10">
        <f t="shared" si="3"/>
        <v>33.307230488123203</v>
      </c>
      <c r="H9" s="7">
        <v>1276</v>
      </c>
    </row>
    <row r="10" spans="1:8" ht="22.5" customHeight="1" x14ac:dyDescent="0.25">
      <c r="A10" s="3" t="s">
        <v>516</v>
      </c>
      <c r="B10" s="8">
        <f t="shared" si="0"/>
        <v>7082</v>
      </c>
      <c r="C10" s="10">
        <f t="shared" si="1"/>
        <v>50.804857384919515</v>
      </c>
      <c r="D10" s="7">
        <v>3598</v>
      </c>
      <c r="E10" s="10">
        <f t="shared" si="2"/>
        <v>13.823778593617622</v>
      </c>
      <c r="F10" s="7">
        <v>979</v>
      </c>
      <c r="G10" s="10">
        <f t="shared" si="3"/>
        <v>35.371364021462867</v>
      </c>
      <c r="H10" s="7">
        <v>2505</v>
      </c>
    </row>
    <row r="11" spans="1:8" ht="22.5" customHeight="1" x14ac:dyDescent="0.25">
      <c r="A11" s="3" t="s">
        <v>517</v>
      </c>
      <c r="B11" s="8">
        <f t="shared" si="0"/>
        <v>3445</v>
      </c>
      <c r="C11" s="10">
        <f t="shared" si="1"/>
        <v>51.059506531204647</v>
      </c>
      <c r="D11" s="7">
        <v>1759</v>
      </c>
      <c r="E11" s="10">
        <f t="shared" si="2"/>
        <v>17.735849056603772</v>
      </c>
      <c r="F11" s="7">
        <v>611</v>
      </c>
      <c r="G11" s="10">
        <f t="shared" si="3"/>
        <v>31.20464441219158</v>
      </c>
      <c r="H11" s="7">
        <v>1075</v>
      </c>
    </row>
    <row r="12" spans="1:8" ht="22.5" customHeight="1" x14ac:dyDescent="0.25">
      <c r="A12" s="3" t="s">
        <v>518</v>
      </c>
      <c r="B12" s="8">
        <f t="shared" si="0"/>
        <v>3344</v>
      </c>
      <c r="C12" s="10">
        <f t="shared" si="1"/>
        <v>51.106459330143544</v>
      </c>
      <c r="D12" s="7">
        <v>1709</v>
      </c>
      <c r="E12" s="10">
        <f t="shared" si="2"/>
        <v>18.510765550239235</v>
      </c>
      <c r="F12" s="7">
        <v>619</v>
      </c>
      <c r="G12" s="10">
        <f t="shared" si="3"/>
        <v>30.382775119617225</v>
      </c>
      <c r="H12" s="7">
        <v>1016</v>
      </c>
    </row>
    <row r="13" spans="1:8" ht="22.5" customHeight="1" x14ac:dyDescent="0.25">
      <c r="A13" s="3" t="s">
        <v>519</v>
      </c>
      <c r="B13" s="8">
        <f t="shared" si="0"/>
        <v>3738</v>
      </c>
      <c r="C13" s="10">
        <f t="shared" si="1"/>
        <v>56.66131621187801</v>
      </c>
      <c r="D13" s="7">
        <v>2118</v>
      </c>
      <c r="E13" s="10">
        <f t="shared" si="2"/>
        <v>14.125200642054574</v>
      </c>
      <c r="F13" s="7">
        <v>528</v>
      </c>
      <c r="G13" s="10">
        <f t="shared" si="3"/>
        <v>29.213483146067414</v>
      </c>
      <c r="H13" s="7">
        <v>1092</v>
      </c>
    </row>
    <row r="14" spans="1:8" ht="22.5" customHeight="1" x14ac:dyDescent="0.25">
      <c r="A14" s="3" t="s">
        <v>520</v>
      </c>
      <c r="B14" s="8">
        <f t="shared" si="0"/>
        <v>3824</v>
      </c>
      <c r="C14" s="10">
        <f t="shared" si="1"/>
        <v>48.404811715481173</v>
      </c>
      <c r="D14" s="7">
        <v>1851</v>
      </c>
      <c r="E14" s="10">
        <f t="shared" si="2"/>
        <v>16.65794979079498</v>
      </c>
      <c r="F14" s="7">
        <v>637</v>
      </c>
      <c r="G14" s="10">
        <f t="shared" si="3"/>
        <v>34.937238493723846</v>
      </c>
      <c r="H14" s="7">
        <v>1336</v>
      </c>
    </row>
    <row r="15" spans="1:8" ht="22.5" customHeight="1" x14ac:dyDescent="0.25">
      <c r="A15" s="3" t="s">
        <v>521</v>
      </c>
      <c r="B15" s="8">
        <f t="shared" si="0"/>
        <v>6490</v>
      </c>
      <c r="C15" s="10">
        <f t="shared" si="1"/>
        <v>53.389830508474574</v>
      </c>
      <c r="D15" s="7">
        <v>3465</v>
      </c>
      <c r="E15" s="10">
        <f t="shared" si="2"/>
        <v>12.665639445300462</v>
      </c>
      <c r="F15" s="7">
        <v>822</v>
      </c>
      <c r="G15" s="10">
        <f t="shared" si="3"/>
        <v>33.944530046224962</v>
      </c>
      <c r="H15" s="7">
        <v>2203</v>
      </c>
    </row>
    <row r="16" spans="1:8" ht="22.5" customHeight="1" x14ac:dyDescent="0.25">
      <c r="A16" s="3" t="s">
        <v>522</v>
      </c>
      <c r="B16" s="8">
        <f t="shared" si="0"/>
        <v>9288</v>
      </c>
      <c r="C16" s="10">
        <f t="shared" si="1"/>
        <v>48.417312661498705</v>
      </c>
      <c r="D16" s="7">
        <v>4497</v>
      </c>
      <c r="E16" s="10">
        <f t="shared" si="2"/>
        <v>15.030146425495262</v>
      </c>
      <c r="F16" s="7">
        <v>1396</v>
      </c>
      <c r="G16" s="10">
        <f t="shared" si="3"/>
        <v>36.552540913006027</v>
      </c>
      <c r="H16" s="7">
        <v>3395</v>
      </c>
    </row>
    <row r="17" spans="1:8" ht="22.5" customHeight="1" x14ac:dyDescent="0.25">
      <c r="A17" s="3" t="s">
        <v>523</v>
      </c>
      <c r="B17" s="8">
        <f t="shared" si="0"/>
        <v>3310</v>
      </c>
      <c r="C17" s="10">
        <f t="shared" si="1"/>
        <v>52.598187311178251</v>
      </c>
      <c r="D17" s="7">
        <v>1741</v>
      </c>
      <c r="E17" s="10">
        <f t="shared" si="2"/>
        <v>15.528700906344412</v>
      </c>
      <c r="F17" s="7">
        <v>514</v>
      </c>
      <c r="G17" s="10">
        <f t="shared" si="3"/>
        <v>31.873111782477341</v>
      </c>
      <c r="H17" s="7">
        <v>1055</v>
      </c>
    </row>
    <row r="18" spans="1:8" ht="22.5" customHeight="1" x14ac:dyDescent="0.25">
      <c r="A18" s="3" t="s">
        <v>524</v>
      </c>
      <c r="B18" s="8">
        <f t="shared" si="0"/>
        <v>3055</v>
      </c>
      <c r="C18" s="10">
        <f t="shared" si="1"/>
        <v>51.980360065466449</v>
      </c>
      <c r="D18" s="7">
        <v>1588</v>
      </c>
      <c r="E18" s="10">
        <f t="shared" si="2"/>
        <v>14.828150572831424</v>
      </c>
      <c r="F18" s="7">
        <v>453</v>
      </c>
      <c r="G18" s="10">
        <f t="shared" si="3"/>
        <v>33.191489361702125</v>
      </c>
      <c r="H18" s="7">
        <v>1014</v>
      </c>
    </row>
    <row r="19" spans="1:8" ht="22.5" customHeight="1" x14ac:dyDescent="0.25">
      <c r="A19" s="3" t="s">
        <v>525</v>
      </c>
      <c r="B19" s="8">
        <f t="shared" si="0"/>
        <v>3652</v>
      </c>
      <c r="C19" s="10">
        <f t="shared" si="1"/>
        <v>54.627601314348304</v>
      </c>
      <c r="D19" s="7">
        <v>1995</v>
      </c>
      <c r="E19" s="10">
        <f t="shared" si="2"/>
        <v>16.456736035049289</v>
      </c>
      <c r="F19" s="7">
        <v>601</v>
      </c>
      <c r="G19" s="10">
        <f t="shared" si="3"/>
        <v>28.91566265060241</v>
      </c>
      <c r="H19" s="7">
        <v>1056</v>
      </c>
    </row>
    <row r="20" spans="1:8" ht="22.5" customHeight="1" x14ac:dyDescent="0.25">
      <c r="A20" s="3" t="s">
        <v>526</v>
      </c>
      <c r="B20" s="8">
        <f t="shared" si="0"/>
        <v>3931</v>
      </c>
      <c r="C20" s="10">
        <f t="shared" si="1"/>
        <v>49.402187738488934</v>
      </c>
      <c r="D20" s="7">
        <v>1942</v>
      </c>
      <c r="E20" s="10">
        <f t="shared" si="2"/>
        <v>17.781734927499365</v>
      </c>
      <c r="F20" s="7">
        <v>699</v>
      </c>
      <c r="G20" s="10">
        <f t="shared" si="3"/>
        <v>32.816077334011702</v>
      </c>
      <c r="H20" s="7">
        <v>1290</v>
      </c>
    </row>
    <row r="21" spans="1:8" ht="22.5" customHeight="1" x14ac:dyDescent="0.25">
      <c r="A21" s="3" t="s">
        <v>527</v>
      </c>
      <c r="B21" s="8">
        <f t="shared" si="0"/>
        <v>4094</v>
      </c>
      <c r="C21" s="10">
        <f t="shared" si="1"/>
        <v>54.176844162188566</v>
      </c>
      <c r="D21" s="7">
        <v>2218</v>
      </c>
      <c r="E21" s="10">
        <f t="shared" si="2"/>
        <v>17.220322423058136</v>
      </c>
      <c r="F21" s="7">
        <v>705</v>
      </c>
      <c r="G21" s="10">
        <f t="shared" si="3"/>
        <v>28.602833414753299</v>
      </c>
      <c r="H21" s="7">
        <v>1171</v>
      </c>
    </row>
    <row r="22" spans="1:8" ht="22.5" customHeight="1" x14ac:dyDescent="0.25">
      <c r="A22" s="3" t="s">
        <v>528</v>
      </c>
      <c r="B22" s="8">
        <f t="shared" si="0"/>
        <v>7938</v>
      </c>
      <c r="C22" s="10">
        <f t="shared" si="1"/>
        <v>49.357520786092216</v>
      </c>
      <c r="D22" s="7">
        <v>3918</v>
      </c>
      <c r="E22" s="10">
        <f t="shared" si="2"/>
        <v>14.802217183169564</v>
      </c>
      <c r="F22" s="7">
        <v>1175</v>
      </c>
      <c r="G22" s="10">
        <f t="shared" si="3"/>
        <v>35.840262030738224</v>
      </c>
      <c r="H22" s="7">
        <v>2845</v>
      </c>
    </row>
    <row r="23" spans="1:8" ht="22.5" customHeight="1" x14ac:dyDescent="0.25">
      <c r="A23" s="3" t="s">
        <v>529</v>
      </c>
      <c r="B23" s="8">
        <f t="shared" si="0"/>
        <v>3932</v>
      </c>
      <c r="C23" s="10">
        <f t="shared" si="1"/>
        <v>52.746693794506612</v>
      </c>
      <c r="D23" s="7">
        <v>2074</v>
      </c>
      <c r="E23" s="10">
        <f t="shared" si="2"/>
        <v>13.809766022380469</v>
      </c>
      <c r="F23" s="7">
        <v>543</v>
      </c>
      <c r="G23" s="10">
        <f t="shared" si="3"/>
        <v>33.443540183112923</v>
      </c>
      <c r="H23" s="7">
        <v>1315</v>
      </c>
    </row>
    <row r="24" spans="1:8" ht="22.5" customHeight="1" x14ac:dyDescent="0.25">
      <c r="A24" s="3" t="s">
        <v>530</v>
      </c>
      <c r="B24" s="8">
        <f t="shared" si="0"/>
        <v>3722</v>
      </c>
      <c r="C24" s="10">
        <f t="shared" si="1"/>
        <v>53.573347662547015</v>
      </c>
      <c r="D24" s="7">
        <v>1994</v>
      </c>
      <c r="E24" s="10">
        <f t="shared" si="2"/>
        <v>15.744223535733477</v>
      </c>
      <c r="F24" s="7">
        <v>586</v>
      </c>
      <c r="G24" s="10">
        <f t="shared" si="3"/>
        <v>30.682428801719507</v>
      </c>
      <c r="H24" s="7">
        <v>1142</v>
      </c>
    </row>
    <row r="25" spans="1:8" ht="22.5" customHeight="1" x14ac:dyDescent="0.25">
      <c r="A25" s="3" t="s">
        <v>531</v>
      </c>
      <c r="B25" s="8">
        <f t="shared" si="0"/>
        <v>4245</v>
      </c>
      <c r="C25" s="10">
        <f t="shared" si="1"/>
        <v>52.767962308598349</v>
      </c>
      <c r="D25" s="7">
        <v>2240</v>
      </c>
      <c r="E25" s="10">
        <f t="shared" si="2"/>
        <v>13.356890459363958</v>
      </c>
      <c r="F25" s="7">
        <v>567</v>
      </c>
      <c r="G25" s="10">
        <f t="shared" si="3"/>
        <v>33.875147232037691</v>
      </c>
      <c r="H25" s="7">
        <v>1438</v>
      </c>
    </row>
    <row r="26" spans="1:8" ht="22.5" customHeight="1" x14ac:dyDescent="0.25">
      <c r="A26" s="3" t="s">
        <v>532</v>
      </c>
      <c r="B26" s="8">
        <f t="shared" si="0"/>
        <v>4079</v>
      </c>
      <c r="C26" s="10">
        <f t="shared" si="1"/>
        <v>51.973522922284872</v>
      </c>
      <c r="D26" s="7">
        <v>2120</v>
      </c>
      <c r="E26" s="10">
        <f t="shared" si="2"/>
        <v>17.30816376562883</v>
      </c>
      <c r="F26" s="7">
        <v>706</v>
      </c>
      <c r="G26" s="10">
        <f t="shared" si="3"/>
        <v>30.718313312086295</v>
      </c>
      <c r="H26" s="7">
        <v>1253</v>
      </c>
    </row>
    <row r="27" spans="1:8" ht="22.5" customHeight="1" x14ac:dyDescent="0.25">
      <c r="A27" s="3" t="s">
        <v>533</v>
      </c>
      <c r="B27" s="8">
        <v>6046</v>
      </c>
      <c r="C27" s="10">
        <f t="shared" si="1"/>
        <v>53.820707906053592</v>
      </c>
      <c r="D27" s="7">
        <v>3254</v>
      </c>
      <c r="E27" s="10">
        <f t="shared" si="2"/>
        <v>14.356599404565001</v>
      </c>
      <c r="F27" s="7">
        <v>868</v>
      </c>
      <c r="G27" s="10">
        <f t="shared" si="3"/>
        <v>31.839232550446575</v>
      </c>
      <c r="H27" s="7">
        <v>1925</v>
      </c>
    </row>
    <row r="28" spans="1:8" ht="22.5" customHeight="1" x14ac:dyDescent="0.25">
      <c r="A28" s="3" t="s">
        <v>534</v>
      </c>
      <c r="B28" s="8">
        <f t="shared" si="0"/>
        <v>9259</v>
      </c>
      <c r="C28" s="10">
        <f t="shared" si="1"/>
        <v>47.046117291284155</v>
      </c>
      <c r="D28" s="7">
        <v>4356</v>
      </c>
      <c r="E28" s="10">
        <f t="shared" si="2"/>
        <v>15.984447564531807</v>
      </c>
      <c r="F28" s="7">
        <v>1480</v>
      </c>
      <c r="G28" s="10">
        <f t="shared" si="3"/>
        <v>36.96943514418404</v>
      </c>
      <c r="H28" s="7">
        <v>3423</v>
      </c>
    </row>
    <row r="29" spans="1:8" ht="22.5" customHeight="1" x14ac:dyDescent="0.25">
      <c r="A29" s="3" t="s">
        <v>535</v>
      </c>
      <c r="B29" s="8">
        <v>3954</v>
      </c>
      <c r="C29" s="10">
        <f t="shared" si="1"/>
        <v>49.595346484572588</v>
      </c>
      <c r="D29" s="7">
        <v>1961</v>
      </c>
      <c r="E29" s="10">
        <f t="shared" si="2"/>
        <v>16.666666666666668</v>
      </c>
      <c r="F29" s="7">
        <v>659</v>
      </c>
      <c r="G29" s="10">
        <f t="shared" si="3"/>
        <v>33.763277693474961</v>
      </c>
      <c r="H29" s="7">
        <v>1335</v>
      </c>
    </row>
    <row r="30" spans="1:8" ht="22.5" customHeight="1" x14ac:dyDescent="0.25">
      <c r="A30" s="3" t="s">
        <v>536</v>
      </c>
      <c r="B30" s="8">
        <v>3762</v>
      </c>
      <c r="C30" s="10">
        <f t="shared" si="1"/>
        <v>51.913875598086122</v>
      </c>
      <c r="D30" s="7">
        <v>1953</v>
      </c>
      <c r="E30" s="10">
        <f t="shared" si="2"/>
        <v>15.603402445507708</v>
      </c>
      <c r="F30" s="7">
        <v>587</v>
      </c>
      <c r="G30" s="10">
        <f t="shared" si="3"/>
        <v>32.482721956406166</v>
      </c>
      <c r="H30" s="7">
        <v>1222</v>
      </c>
    </row>
    <row r="31" spans="1:8" ht="22.5" customHeight="1" thickBot="1" x14ac:dyDescent="0.3">
      <c r="A31" s="11" t="s">
        <v>537</v>
      </c>
      <c r="B31" s="8">
        <f t="shared" si="0"/>
        <v>3788</v>
      </c>
      <c r="C31" s="14">
        <f t="shared" si="1"/>
        <v>49.260823653643087</v>
      </c>
      <c r="D31" s="13">
        <v>1866</v>
      </c>
      <c r="E31" s="14">
        <f t="shared" si="2"/>
        <v>15.522703273495248</v>
      </c>
      <c r="F31" s="13">
        <v>588</v>
      </c>
      <c r="G31" s="14">
        <f t="shared" si="3"/>
        <v>35.216473072861668</v>
      </c>
      <c r="H31" s="13">
        <v>1334</v>
      </c>
    </row>
    <row r="32" spans="1:8" ht="22.5" customHeight="1" thickBot="1" x14ac:dyDescent="0.3">
      <c r="A32" s="15"/>
      <c r="B32" s="16">
        <f>SUM(B7:B31)</f>
        <v>118164</v>
      </c>
      <c r="C32" s="17"/>
      <c r="D32" s="18">
        <f>SUM(D7:D31)</f>
        <v>60647</v>
      </c>
      <c r="E32" s="17"/>
      <c r="F32" s="18">
        <f ca="1">SUM(F7:F32)</f>
        <v>0</v>
      </c>
      <c r="G32" s="17"/>
      <c r="H32" s="18">
        <f>SUM(H7:H31)</f>
        <v>39413</v>
      </c>
    </row>
    <row r="33" spans="1:8" ht="22.5" customHeight="1" x14ac:dyDescent="0.25">
      <c r="A33" s="19"/>
      <c r="B33" s="20"/>
      <c r="C33" s="21"/>
      <c r="D33" s="22"/>
      <c r="E33" s="21"/>
      <c r="F33" s="22"/>
      <c r="G33" s="21"/>
      <c r="H33" s="22"/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workbookViewId="0">
      <selection activeCell="L10" sqref="L10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2" spans="1:8" ht="6.75" customHeight="1" x14ac:dyDescent="0.25"/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7.5" customHeight="1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538</v>
      </c>
      <c r="B7" s="8">
        <f>D7+F7+H7</f>
        <v>4075</v>
      </c>
      <c r="C7" s="9">
        <f>D7*100/B7</f>
        <v>50.969325153374236</v>
      </c>
      <c r="D7" s="6">
        <v>2077</v>
      </c>
      <c r="E7" s="9">
        <f>F7*100/B7</f>
        <v>15.214723926380367</v>
      </c>
      <c r="F7" s="6">
        <v>620</v>
      </c>
      <c r="G7" s="9">
        <f>H7*100/B7</f>
        <v>33.815950920245399</v>
      </c>
      <c r="H7" s="6">
        <v>1378</v>
      </c>
    </row>
    <row r="8" spans="1:8" ht="22.5" customHeight="1" x14ac:dyDescent="0.25">
      <c r="A8" s="3" t="s">
        <v>539</v>
      </c>
      <c r="B8" s="8">
        <v>4634</v>
      </c>
      <c r="C8" s="10">
        <f t="shared" ref="C8:C35" si="0">D8*100/B8</f>
        <v>47.475183426845057</v>
      </c>
      <c r="D8" s="7">
        <v>2200</v>
      </c>
      <c r="E8" s="10">
        <f t="shared" ref="E8:E35" si="1">F8*100/B8</f>
        <v>16.357358653431159</v>
      </c>
      <c r="F8" s="7">
        <v>758</v>
      </c>
      <c r="G8" s="10">
        <f t="shared" ref="G8:G35" si="2">H8*100/B8</f>
        <v>36.189037548554168</v>
      </c>
      <c r="H8" s="7">
        <v>1677</v>
      </c>
    </row>
    <row r="9" spans="1:8" ht="22.5" customHeight="1" x14ac:dyDescent="0.25">
      <c r="A9" s="3" t="s">
        <v>540</v>
      </c>
      <c r="B9" s="8">
        <f>SUM(D9,F9,H9)</f>
        <v>10456</v>
      </c>
      <c r="C9" s="10">
        <f t="shared" si="0"/>
        <v>48.594108645753636</v>
      </c>
      <c r="D9" s="7">
        <v>5081</v>
      </c>
      <c r="E9" s="10">
        <f t="shared" si="1"/>
        <v>14.565799540933435</v>
      </c>
      <c r="F9" s="7">
        <v>1523</v>
      </c>
      <c r="G9" s="10">
        <f t="shared" si="2"/>
        <v>36.840091813312931</v>
      </c>
      <c r="H9" s="7">
        <v>3852</v>
      </c>
    </row>
    <row r="10" spans="1:8" ht="22.5" customHeight="1" x14ac:dyDescent="0.25">
      <c r="A10" s="3" t="s">
        <v>541</v>
      </c>
      <c r="B10" s="8">
        <v>4811</v>
      </c>
      <c r="C10" s="10">
        <f t="shared" si="0"/>
        <v>48.950322178341303</v>
      </c>
      <c r="D10" s="7">
        <v>2355</v>
      </c>
      <c r="E10" s="10">
        <f t="shared" si="1"/>
        <v>14.113489918935771</v>
      </c>
      <c r="F10" s="7">
        <v>679</v>
      </c>
      <c r="G10" s="10">
        <f t="shared" si="2"/>
        <v>36.936187902722928</v>
      </c>
      <c r="H10" s="7">
        <v>1777</v>
      </c>
    </row>
    <row r="11" spans="1:8" ht="22.5" customHeight="1" x14ac:dyDescent="0.25">
      <c r="A11" s="3" t="s">
        <v>542</v>
      </c>
      <c r="B11" s="8">
        <v>5702</v>
      </c>
      <c r="C11" s="10">
        <f t="shared" si="0"/>
        <v>46.106629252893718</v>
      </c>
      <c r="D11" s="7">
        <v>2629</v>
      </c>
      <c r="E11" s="10">
        <f t="shared" si="1"/>
        <v>20.764643984566817</v>
      </c>
      <c r="F11" s="7">
        <v>1184</v>
      </c>
      <c r="G11" s="10">
        <f t="shared" si="2"/>
        <v>33.128726762539458</v>
      </c>
      <c r="H11" s="7">
        <v>1889</v>
      </c>
    </row>
    <row r="12" spans="1:8" ht="22.5" customHeight="1" x14ac:dyDescent="0.25">
      <c r="A12" s="3" t="s">
        <v>543</v>
      </c>
      <c r="B12" s="8"/>
      <c r="C12" s="10" t="e">
        <f t="shared" si="0"/>
        <v>#DIV/0!</v>
      </c>
      <c r="D12" s="7"/>
      <c r="E12" s="10" t="e">
        <f t="shared" si="1"/>
        <v>#DIV/0!</v>
      </c>
      <c r="F12" s="7"/>
      <c r="G12" s="10" t="e">
        <f t="shared" si="2"/>
        <v>#DIV/0!</v>
      </c>
      <c r="H12" s="7"/>
    </row>
    <row r="13" spans="1:8" ht="22.5" customHeight="1" x14ac:dyDescent="0.25">
      <c r="A13" s="3" t="s">
        <v>544</v>
      </c>
      <c r="B13" s="8"/>
      <c r="C13" s="10" t="e">
        <f t="shared" si="0"/>
        <v>#DIV/0!</v>
      </c>
      <c r="D13" s="7"/>
      <c r="E13" s="10" t="e">
        <f t="shared" si="1"/>
        <v>#DIV/0!</v>
      </c>
      <c r="F13" s="7"/>
      <c r="G13" s="10" t="e">
        <f t="shared" si="2"/>
        <v>#DIV/0!</v>
      </c>
      <c r="H13" s="7"/>
    </row>
    <row r="14" spans="1:8" ht="22.5" customHeight="1" x14ac:dyDescent="0.25">
      <c r="A14" s="3" t="s">
        <v>545</v>
      </c>
      <c r="B14" s="8"/>
      <c r="C14" s="10" t="e">
        <f t="shared" si="0"/>
        <v>#DIV/0!</v>
      </c>
      <c r="D14" s="7"/>
      <c r="E14" s="10" t="e">
        <f t="shared" si="1"/>
        <v>#DIV/0!</v>
      </c>
      <c r="F14" s="7"/>
      <c r="G14" s="10" t="e">
        <f t="shared" si="2"/>
        <v>#DIV/0!</v>
      </c>
      <c r="H14" s="7"/>
    </row>
    <row r="15" spans="1:8" ht="22.5" customHeight="1" x14ac:dyDescent="0.25">
      <c r="A15" s="3" t="s">
        <v>546</v>
      </c>
      <c r="B15" s="8"/>
      <c r="C15" s="10" t="e">
        <f t="shared" si="0"/>
        <v>#DIV/0!</v>
      </c>
      <c r="D15" s="7"/>
      <c r="E15" s="10" t="e">
        <f t="shared" si="1"/>
        <v>#DIV/0!</v>
      </c>
      <c r="F15" s="7"/>
      <c r="G15" s="10" t="e">
        <f t="shared" si="2"/>
        <v>#DIV/0!</v>
      </c>
      <c r="H15" s="7"/>
    </row>
    <row r="16" spans="1:8" ht="22.5" customHeight="1" x14ac:dyDescent="0.25">
      <c r="A16" s="3" t="s">
        <v>556</v>
      </c>
      <c r="B16" s="8"/>
      <c r="C16" s="10"/>
      <c r="D16" s="7"/>
      <c r="E16" s="10"/>
      <c r="F16" s="7"/>
      <c r="G16" s="10"/>
      <c r="H16" s="7"/>
    </row>
    <row r="17" spans="1:8" ht="22.5" customHeight="1" x14ac:dyDescent="0.25">
      <c r="A17" s="3" t="s">
        <v>547</v>
      </c>
      <c r="B17" s="8"/>
      <c r="C17" s="10" t="e">
        <f t="shared" si="0"/>
        <v>#DIV/0!</v>
      </c>
      <c r="D17" s="7"/>
      <c r="E17" s="10" t="e">
        <f t="shared" si="1"/>
        <v>#DIV/0!</v>
      </c>
      <c r="F17" s="7"/>
      <c r="G17" s="10" t="e">
        <f t="shared" si="2"/>
        <v>#DIV/0!</v>
      </c>
      <c r="H17" s="7"/>
    </row>
    <row r="18" spans="1:8" ht="22.5" customHeight="1" x14ac:dyDescent="0.25">
      <c r="A18" s="3" t="s">
        <v>548</v>
      </c>
      <c r="B18" s="8"/>
      <c r="C18" s="10" t="e">
        <f t="shared" si="0"/>
        <v>#DIV/0!</v>
      </c>
      <c r="D18" s="7"/>
      <c r="E18" s="10" t="e">
        <f t="shared" si="1"/>
        <v>#DIV/0!</v>
      </c>
      <c r="F18" s="7"/>
      <c r="G18" s="10" t="e">
        <f t="shared" si="2"/>
        <v>#DIV/0!</v>
      </c>
      <c r="H18" s="7"/>
    </row>
    <row r="19" spans="1:8" ht="22.5" customHeight="1" x14ac:dyDescent="0.25">
      <c r="A19" s="3" t="s">
        <v>549</v>
      </c>
      <c r="B19" s="8"/>
      <c r="C19" s="10" t="e">
        <f t="shared" si="0"/>
        <v>#DIV/0!</v>
      </c>
      <c r="D19" s="7"/>
      <c r="E19" s="10" t="e">
        <f t="shared" si="1"/>
        <v>#DIV/0!</v>
      </c>
      <c r="F19" s="7"/>
      <c r="G19" s="10" t="e">
        <f t="shared" si="2"/>
        <v>#DIV/0!</v>
      </c>
      <c r="H19" s="7"/>
    </row>
    <row r="20" spans="1:8" ht="22.5" customHeight="1" x14ac:dyDescent="0.25">
      <c r="A20" s="3" t="s">
        <v>550</v>
      </c>
      <c r="B20" s="8"/>
      <c r="C20" s="10" t="e">
        <f t="shared" si="0"/>
        <v>#DIV/0!</v>
      </c>
      <c r="D20" s="7"/>
      <c r="E20" s="10" t="e">
        <f t="shared" si="1"/>
        <v>#DIV/0!</v>
      </c>
      <c r="F20" s="7"/>
      <c r="G20" s="10" t="e">
        <f t="shared" si="2"/>
        <v>#DIV/0!</v>
      </c>
      <c r="H20" s="7"/>
    </row>
    <row r="21" spans="1:8" ht="22.5" customHeight="1" x14ac:dyDescent="0.25">
      <c r="A21" s="3" t="s">
        <v>551</v>
      </c>
      <c r="B21" s="8"/>
      <c r="C21" s="10" t="e">
        <f t="shared" si="0"/>
        <v>#DIV/0!</v>
      </c>
      <c r="D21" s="7"/>
      <c r="E21" s="10" t="e">
        <f t="shared" si="1"/>
        <v>#DIV/0!</v>
      </c>
      <c r="F21" s="7"/>
      <c r="G21" s="10" t="e">
        <f t="shared" si="2"/>
        <v>#DIV/0!</v>
      </c>
      <c r="H21" s="7"/>
    </row>
    <row r="22" spans="1:8" ht="22.5" customHeight="1" x14ac:dyDescent="0.25">
      <c r="A22" s="3" t="s">
        <v>552</v>
      </c>
      <c r="B22" s="8"/>
      <c r="C22" s="10" t="e">
        <f t="shared" si="0"/>
        <v>#DIV/0!</v>
      </c>
      <c r="D22" s="7"/>
      <c r="E22" s="10" t="e">
        <f t="shared" si="1"/>
        <v>#DIV/0!</v>
      </c>
      <c r="F22" s="7"/>
      <c r="G22" s="10" t="e">
        <f t="shared" si="2"/>
        <v>#DIV/0!</v>
      </c>
      <c r="H22" s="7"/>
    </row>
    <row r="23" spans="1:8" ht="22.5" customHeight="1" x14ac:dyDescent="0.25">
      <c r="A23" s="3" t="s">
        <v>553</v>
      </c>
      <c r="B23" s="8"/>
      <c r="C23" s="10" t="e">
        <f t="shared" si="0"/>
        <v>#DIV/0!</v>
      </c>
      <c r="D23" s="7"/>
      <c r="E23" s="10" t="e">
        <f t="shared" si="1"/>
        <v>#DIV/0!</v>
      </c>
      <c r="F23" s="7"/>
      <c r="G23" s="10" t="e">
        <f t="shared" si="2"/>
        <v>#DIV/0!</v>
      </c>
      <c r="H23" s="7"/>
    </row>
    <row r="24" spans="1:8" ht="22.5" customHeight="1" x14ac:dyDescent="0.25">
      <c r="A24" s="3" t="s">
        <v>554</v>
      </c>
      <c r="B24" s="8"/>
      <c r="C24" s="10" t="e">
        <f t="shared" si="0"/>
        <v>#DIV/0!</v>
      </c>
      <c r="D24" s="7"/>
      <c r="E24" s="10" t="e">
        <f t="shared" si="1"/>
        <v>#DIV/0!</v>
      </c>
      <c r="F24" s="7"/>
      <c r="G24" s="10" t="e">
        <f t="shared" si="2"/>
        <v>#DIV/0!</v>
      </c>
      <c r="H24" s="7"/>
    </row>
    <row r="25" spans="1:8" ht="22.5" customHeight="1" x14ac:dyDescent="0.25">
      <c r="A25" s="3" t="s">
        <v>555</v>
      </c>
      <c r="B25" s="8"/>
      <c r="C25" s="10" t="e">
        <f t="shared" si="0"/>
        <v>#DIV/0!</v>
      </c>
      <c r="D25" s="7"/>
      <c r="E25" s="10" t="e">
        <f t="shared" si="1"/>
        <v>#DIV/0!</v>
      </c>
      <c r="F25" s="7"/>
      <c r="G25" s="10" t="e">
        <f t="shared" si="2"/>
        <v>#DIV/0!</v>
      </c>
      <c r="H25" s="7"/>
    </row>
    <row r="26" spans="1:8" ht="22.5" customHeight="1" x14ac:dyDescent="0.25">
      <c r="A26" s="3" t="s">
        <v>557</v>
      </c>
      <c r="B26" s="8"/>
      <c r="C26" s="10" t="e">
        <f t="shared" si="0"/>
        <v>#DIV/0!</v>
      </c>
      <c r="D26" s="7"/>
      <c r="E26" s="10" t="e">
        <f t="shared" si="1"/>
        <v>#DIV/0!</v>
      </c>
      <c r="F26" s="7"/>
      <c r="G26" s="10" t="e">
        <f t="shared" si="2"/>
        <v>#DIV/0!</v>
      </c>
      <c r="H26" s="7"/>
    </row>
    <row r="27" spans="1:8" ht="22.5" customHeight="1" x14ac:dyDescent="0.25">
      <c r="A27" s="3" t="s">
        <v>558</v>
      </c>
      <c r="B27" s="8"/>
      <c r="C27" s="10" t="e">
        <f t="shared" si="0"/>
        <v>#DIV/0!</v>
      </c>
      <c r="D27" s="7"/>
      <c r="E27" s="10" t="e">
        <f t="shared" si="1"/>
        <v>#DIV/0!</v>
      </c>
      <c r="F27" s="7"/>
      <c r="G27" s="10" t="e">
        <f t="shared" si="2"/>
        <v>#DIV/0!</v>
      </c>
      <c r="H27" s="7"/>
    </row>
    <row r="28" spans="1:8" ht="22.5" customHeight="1" x14ac:dyDescent="0.25">
      <c r="A28" s="3" t="s">
        <v>559</v>
      </c>
      <c r="B28" s="8"/>
      <c r="C28" s="10" t="e">
        <f t="shared" si="0"/>
        <v>#DIV/0!</v>
      </c>
      <c r="D28" s="7"/>
      <c r="E28" s="10" t="e">
        <f t="shared" si="1"/>
        <v>#DIV/0!</v>
      </c>
      <c r="F28" s="7"/>
      <c r="G28" s="10" t="e">
        <f t="shared" si="2"/>
        <v>#DIV/0!</v>
      </c>
      <c r="H28" s="7"/>
    </row>
    <row r="29" spans="1:8" ht="22.5" customHeight="1" x14ac:dyDescent="0.25">
      <c r="A29" s="3" t="s">
        <v>560</v>
      </c>
      <c r="B29" s="8"/>
      <c r="C29" s="10" t="e">
        <f t="shared" si="0"/>
        <v>#DIV/0!</v>
      </c>
      <c r="D29" s="7"/>
      <c r="E29" s="10" t="e">
        <f t="shared" si="1"/>
        <v>#DIV/0!</v>
      </c>
      <c r="F29" s="7"/>
      <c r="G29" s="10" t="e">
        <f t="shared" si="2"/>
        <v>#DIV/0!</v>
      </c>
      <c r="H29" s="7"/>
    </row>
    <row r="30" spans="1:8" ht="22.5" customHeight="1" x14ac:dyDescent="0.25">
      <c r="A30" s="3" t="s">
        <v>561</v>
      </c>
      <c r="B30" s="8"/>
      <c r="C30" s="10" t="e">
        <f t="shared" si="0"/>
        <v>#DIV/0!</v>
      </c>
      <c r="D30" s="7"/>
      <c r="E30" s="10" t="e">
        <f t="shared" si="1"/>
        <v>#DIV/0!</v>
      </c>
      <c r="F30" s="7"/>
      <c r="G30" s="10" t="e">
        <f t="shared" si="2"/>
        <v>#DIV/0!</v>
      </c>
      <c r="H30" s="7"/>
    </row>
    <row r="31" spans="1:8" ht="22.5" customHeight="1" x14ac:dyDescent="0.25">
      <c r="A31" s="3" t="s">
        <v>562</v>
      </c>
      <c r="B31" s="8"/>
      <c r="C31" s="10" t="e">
        <f t="shared" si="0"/>
        <v>#DIV/0!</v>
      </c>
      <c r="D31" s="7"/>
      <c r="E31" s="10" t="e">
        <f t="shared" si="1"/>
        <v>#DIV/0!</v>
      </c>
      <c r="F31" s="7"/>
      <c r="G31" s="10" t="e">
        <f t="shared" si="2"/>
        <v>#DIV/0!</v>
      </c>
      <c r="H31" s="7"/>
    </row>
    <row r="32" spans="1:8" ht="22.5" customHeight="1" x14ac:dyDescent="0.25">
      <c r="A32" s="3" t="s">
        <v>563</v>
      </c>
      <c r="B32" s="8"/>
      <c r="C32" s="10" t="e">
        <f t="shared" si="0"/>
        <v>#DIV/0!</v>
      </c>
      <c r="D32" s="7"/>
      <c r="E32" s="10" t="e">
        <f t="shared" si="1"/>
        <v>#DIV/0!</v>
      </c>
      <c r="F32" s="7"/>
      <c r="G32" s="10" t="e">
        <f t="shared" si="2"/>
        <v>#DIV/0!</v>
      </c>
      <c r="H32" s="7"/>
    </row>
    <row r="33" spans="1:8" ht="22.5" customHeight="1" x14ac:dyDescent="0.25">
      <c r="A33" s="3" t="s">
        <v>564</v>
      </c>
      <c r="B33" s="8"/>
      <c r="C33" s="10" t="e">
        <f t="shared" si="0"/>
        <v>#DIV/0!</v>
      </c>
      <c r="D33" s="7"/>
      <c r="E33" s="10" t="e">
        <f t="shared" si="1"/>
        <v>#DIV/0!</v>
      </c>
      <c r="F33" s="7"/>
      <c r="G33" s="10" t="e">
        <f t="shared" si="2"/>
        <v>#DIV/0!</v>
      </c>
      <c r="H33" s="7"/>
    </row>
    <row r="34" spans="1:8" ht="22.5" customHeight="1" x14ac:dyDescent="0.25">
      <c r="A34" s="11" t="s">
        <v>565</v>
      </c>
      <c r="B34" s="12"/>
      <c r="C34" s="10" t="e">
        <f t="shared" si="0"/>
        <v>#DIV/0!</v>
      </c>
      <c r="D34" s="13"/>
      <c r="E34" s="10" t="e">
        <f t="shared" si="1"/>
        <v>#DIV/0!</v>
      </c>
      <c r="F34" s="13"/>
      <c r="G34" s="10" t="e">
        <f t="shared" si="2"/>
        <v>#DIV/0!</v>
      </c>
      <c r="H34" s="13"/>
    </row>
    <row r="35" spans="1:8" ht="22.5" customHeight="1" thickBot="1" x14ac:dyDescent="0.3">
      <c r="A35" s="11" t="s">
        <v>566</v>
      </c>
      <c r="B35" s="12"/>
      <c r="C35" s="14" t="e">
        <f t="shared" si="0"/>
        <v>#DIV/0!</v>
      </c>
      <c r="D35" s="13"/>
      <c r="E35" s="14" t="e">
        <f t="shared" si="1"/>
        <v>#DIV/0!</v>
      </c>
      <c r="F35" s="13"/>
      <c r="G35" s="14" t="e">
        <f t="shared" si="2"/>
        <v>#DIV/0!</v>
      </c>
      <c r="H35" s="13"/>
    </row>
    <row r="36" spans="1:8" ht="22.5" customHeight="1" thickBot="1" x14ac:dyDescent="0.3">
      <c r="A36" s="15"/>
      <c r="B36" s="16">
        <f>SUM(B7:B35)</f>
        <v>29678</v>
      </c>
      <c r="C36" s="17"/>
      <c r="D36" s="18">
        <f>SUM(D7:D35)</f>
        <v>14342</v>
      </c>
      <c r="E36" s="17"/>
      <c r="F36" s="18">
        <f ca="1">SUM(F7:F36)</f>
        <v>0</v>
      </c>
      <c r="G36" s="17"/>
      <c r="H36" s="18">
        <f>SUM(H7:H35)</f>
        <v>10573</v>
      </c>
    </row>
    <row r="37" spans="1:8" ht="22.5" customHeight="1" x14ac:dyDescent="0.25">
      <c r="A37" s="19"/>
      <c r="B37" s="20"/>
      <c r="C37" s="21"/>
      <c r="D37" s="22"/>
      <c r="E37" s="21"/>
      <c r="F37" s="22"/>
      <c r="G37" s="21"/>
      <c r="H37" s="22"/>
    </row>
    <row r="38" spans="1:8" ht="22.5" customHeight="1" x14ac:dyDescent="0.25">
      <c r="A38" s="19"/>
      <c r="B38" s="20"/>
      <c r="C38" s="21"/>
      <c r="D38" s="22"/>
      <c r="E38" s="21"/>
      <c r="F38" s="22"/>
      <c r="G38" s="21"/>
      <c r="H38" s="22"/>
    </row>
    <row r="39" spans="1:8" ht="22.5" customHeight="1" x14ac:dyDescent="0.25">
      <c r="A39" s="19"/>
      <c r="B39" s="20"/>
      <c r="C39" s="21"/>
      <c r="D39" s="22"/>
      <c r="E39" s="21"/>
      <c r="F39" s="22"/>
      <c r="G39" s="21"/>
      <c r="H39" s="22"/>
    </row>
    <row r="40" spans="1:8" x14ac:dyDescent="0.25">
      <c r="A40" s="23"/>
      <c r="B40" s="24"/>
      <c r="C40" s="24"/>
      <c r="D40" s="24"/>
      <c r="E40" s="24"/>
      <c r="F40" s="24"/>
      <c r="G40" s="24"/>
      <c r="H40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scale="98" orientation="portrait" horizontalDpi="300" verticalDpi="300" r:id="rId1"/>
  <rowBreaks count="1" manualBreakCount="1">
    <brk id="36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17" sqref="J17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/>
      <c r="B7" s="8"/>
      <c r="C7" s="9" t="e">
        <f>D7*100/B7</f>
        <v>#DIV/0!</v>
      </c>
      <c r="D7" s="6"/>
      <c r="E7" s="9" t="e">
        <f>F7*100/B7</f>
        <v>#DIV/0!</v>
      </c>
      <c r="F7" s="6"/>
      <c r="G7" s="9" t="e">
        <f>H7*100/B7</f>
        <v>#DIV/0!</v>
      </c>
      <c r="H7" s="6"/>
    </row>
    <row r="8" spans="1:8" ht="22.5" customHeight="1" x14ac:dyDescent="0.25">
      <c r="A8" s="3"/>
      <c r="B8" s="8"/>
      <c r="C8" s="10" t="e">
        <f t="shared" ref="C8:C31" si="0">D8*100/B8</f>
        <v>#DIV/0!</v>
      </c>
      <c r="D8" s="7"/>
      <c r="E8" s="10" t="e">
        <f t="shared" ref="E8:E31" si="1">F8*100/B8</f>
        <v>#DIV/0!</v>
      </c>
      <c r="F8" s="7"/>
      <c r="G8" s="10" t="e">
        <f t="shared" ref="G8:G31" si="2">H8*100/B8</f>
        <v>#DIV/0!</v>
      </c>
      <c r="H8" s="7"/>
    </row>
    <row r="9" spans="1:8" ht="22.5" customHeight="1" x14ac:dyDescent="0.25">
      <c r="A9" s="3"/>
      <c r="B9" s="8"/>
      <c r="C9" s="10" t="e">
        <f t="shared" si="0"/>
        <v>#DIV/0!</v>
      </c>
      <c r="D9" s="7"/>
      <c r="E9" s="10" t="e">
        <f t="shared" si="1"/>
        <v>#DIV/0!</v>
      </c>
      <c r="F9" s="7"/>
      <c r="G9" s="10" t="e">
        <f t="shared" si="2"/>
        <v>#DIV/0!</v>
      </c>
      <c r="H9" s="7"/>
    </row>
    <row r="10" spans="1:8" ht="22.5" customHeight="1" x14ac:dyDescent="0.25">
      <c r="A10" s="3"/>
      <c r="B10" s="8"/>
      <c r="C10" s="10" t="e">
        <f t="shared" si="0"/>
        <v>#DIV/0!</v>
      </c>
      <c r="D10" s="7"/>
      <c r="E10" s="10" t="e">
        <f t="shared" si="1"/>
        <v>#DIV/0!</v>
      </c>
      <c r="F10" s="7"/>
      <c r="G10" s="10" t="e">
        <f t="shared" si="2"/>
        <v>#DIV/0!</v>
      </c>
      <c r="H10" s="7"/>
    </row>
    <row r="11" spans="1:8" ht="22.5" customHeight="1" x14ac:dyDescent="0.25">
      <c r="A11" s="3"/>
      <c r="B11" s="8"/>
      <c r="C11" s="10" t="e">
        <f t="shared" si="0"/>
        <v>#DIV/0!</v>
      </c>
      <c r="D11" s="7"/>
      <c r="E11" s="10" t="e">
        <f t="shared" si="1"/>
        <v>#DIV/0!</v>
      </c>
      <c r="F11" s="7"/>
      <c r="G11" s="10" t="e">
        <f t="shared" si="2"/>
        <v>#DIV/0!</v>
      </c>
      <c r="H11" s="7"/>
    </row>
    <row r="12" spans="1:8" ht="22.5" customHeight="1" x14ac:dyDescent="0.25">
      <c r="A12" s="3"/>
      <c r="B12" s="8"/>
      <c r="C12" s="10" t="e">
        <f t="shared" si="0"/>
        <v>#DIV/0!</v>
      </c>
      <c r="D12" s="7"/>
      <c r="E12" s="10" t="e">
        <f t="shared" si="1"/>
        <v>#DIV/0!</v>
      </c>
      <c r="F12" s="7"/>
      <c r="G12" s="10" t="e">
        <f t="shared" si="2"/>
        <v>#DIV/0!</v>
      </c>
      <c r="H12" s="7"/>
    </row>
    <row r="13" spans="1:8" ht="22.5" customHeight="1" x14ac:dyDescent="0.25">
      <c r="A13" s="3"/>
      <c r="B13" s="8"/>
      <c r="C13" s="10" t="e">
        <f t="shared" si="0"/>
        <v>#DIV/0!</v>
      </c>
      <c r="D13" s="7"/>
      <c r="E13" s="10" t="e">
        <f t="shared" si="1"/>
        <v>#DIV/0!</v>
      </c>
      <c r="F13" s="7"/>
      <c r="G13" s="10" t="e">
        <f t="shared" si="2"/>
        <v>#DIV/0!</v>
      </c>
      <c r="H13" s="7"/>
    </row>
    <row r="14" spans="1:8" ht="22.5" customHeight="1" x14ac:dyDescent="0.25">
      <c r="A14" s="3"/>
      <c r="B14" s="8"/>
      <c r="C14" s="10" t="e">
        <f t="shared" si="0"/>
        <v>#DIV/0!</v>
      </c>
      <c r="D14" s="7"/>
      <c r="E14" s="10" t="e">
        <f t="shared" si="1"/>
        <v>#DIV/0!</v>
      </c>
      <c r="F14" s="7"/>
      <c r="G14" s="10" t="e">
        <f t="shared" si="2"/>
        <v>#DIV/0!</v>
      </c>
      <c r="H14" s="7"/>
    </row>
    <row r="15" spans="1:8" ht="22.5" customHeight="1" x14ac:dyDescent="0.25">
      <c r="A15" s="3"/>
      <c r="B15" s="8"/>
      <c r="C15" s="10" t="e">
        <f t="shared" si="0"/>
        <v>#DIV/0!</v>
      </c>
      <c r="D15" s="7"/>
      <c r="E15" s="10" t="e">
        <f t="shared" si="1"/>
        <v>#DIV/0!</v>
      </c>
      <c r="F15" s="7"/>
      <c r="G15" s="10" t="e">
        <f t="shared" si="2"/>
        <v>#DIV/0!</v>
      </c>
      <c r="H15" s="7"/>
    </row>
    <row r="16" spans="1:8" ht="22.5" customHeight="1" x14ac:dyDescent="0.25">
      <c r="A16" s="3"/>
      <c r="B16" s="8"/>
      <c r="C16" s="10" t="e">
        <f t="shared" si="0"/>
        <v>#DIV/0!</v>
      </c>
      <c r="D16" s="7"/>
      <c r="E16" s="10" t="e">
        <f t="shared" si="1"/>
        <v>#DIV/0!</v>
      </c>
      <c r="F16" s="7"/>
      <c r="G16" s="10" t="e">
        <f t="shared" si="2"/>
        <v>#DIV/0!</v>
      </c>
      <c r="H16" s="7"/>
    </row>
    <row r="17" spans="1:8" ht="22.5" customHeight="1" x14ac:dyDescent="0.25">
      <c r="A17" s="3"/>
      <c r="B17" s="8"/>
      <c r="C17" s="10" t="e">
        <f t="shared" si="0"/>
        <v>#DIV/0!</v>
      </c>
      <c r="D17" s="7"/>
      <c r="E17" s="10" t="e">
        <f t="shared" si="1"/>
        <v>#DIV/0!</v>
      </c>
      <c r="F17" s="7"/>
      <c r="G17" s="10" t="e">
        <f t="shared" si="2"/>
        <v>#DIV/0!</v>
      </c>
      <c r="H17" s="7"/>
    </row>
    <row r="18" spans="1:8" ht="22.5" customHeight="1" x14ac:dyDescent="0.25">
      <c r="A18" s="3"/>
      <c r="B18" s="8"/>
      <c r="C18" s="10" t="e">
        <f t="shared" si="0"/>
        <v>#DIV/0!</v>
      </c>
      <c r="D18" s="7"/>
      <c r="E18" s="10" t="e">
        <f t="shared" si="1"/>
        <v>#DIV/0!</v>
      </c>
      <c r="F18" s="7"/>
      <c r="G18" s="10" t="e">
        <f t="shared" si="2"/>
        <v>#DIV/0!</v>
      </c>
      <c r="H18" s="7"/>
    </row>
    <row r="19" spans="1:8" ht="22.5" customHeight="1" x14ac:dyDescent="0.25">
      <c r="A19" s="3"/>
      <c r="B19" s="8"/>
      <c r="C19" s="10" t="e">
        <f t="shared" si="0"/>
        <v>#DIV/0!</v>
      </c>
      <c r="D19" s="7"/>
      <c r="E19" s="10" t="e">
        <f t="shared" si="1"/>
        <v>#DIV/0!</v>
      </c>
      <c r="F19" s="7"/>
      <c r="G19" s="10" t="e">
        <f t="shared" si="2"/>
        <v>#DIV/0!</v>
      </c>
      <c r="H19" s="7"/>
    </row>
    <row r="20" spans="1:8" ht="22.5" customHeight="1" x14ac:dyDescent="0.25">
      <c r="A20" s="3"/>
      <c r="B20" s="8"/>
      <c r="C20" s="10" t="e">
        <f t="shared" si="0"/>
        <v>#DIV/0!</v>
      </c>
      <c r="D20" s="7"/>
      <c r="E20" s="10" t="e">
        <f t="shared" si="1"/>
        <v>#DIV/0!</v>
      </c>
      <c r="F20" s="7"/>
      <c r="G20" s="10" t="e">
        <f t="shared" si="2"/>
        <v>#DIV/0!</v>
      </c>
      <c r="H20" s="7"/>
    </row>
    <row r="21" spans="1:8" ht="22.5" customHeight="1" x14ac:dyDescent="0.25">
      <c r="A21" s="3"/>
      <c r="B21" s="8"/>
      <c r="C21" s="10" t="e">
        <f t="shared" si="0"/>
        <v>#DIV/0!</v>
      </c>
      <c r="D21" s="7"/>
      <c r="E21" s="10" t="e">
        <f t="shared" si="1"/>
        <v>#DIV/0!</v>
      </c>
      <c r="F21" s="7"/>
      <c r="G21" s="10" t="e">
        <f t="shared" si="2"/>
        <v>#DIV/0!</v>
      </c>
      <c r="H21" s="7"/>
    </row>
    <row r="22" spans="1:8" ht="22.5" customHeight="1" x14ac:dyDescent="0.25">
      <c r="A22" s="3"/>
      <c r="B22" s="8"/>
      <c r="C22" s="10" t="e">
        <f t="shared" si="0"/>
        <v>#DIV/0!</v>
      </c>
      <c r="D22" s="7"/>
      <c r="E22" s="10" t="e">
        <f t="shared" si="1"/>
        <v>#DIV/0!</v>
      </c>
      <c r="F22" s="7"/>
      <c r="G22" s="10" t="e">
        <f t="shared" si="2"/>
        <v>#DIV/0!</v>
      </c>
      <c r="H22" s="7"/>
    </row>
    <row r="23" spans="1:8" ht="22.5" customHeight="1" x14ac:dyDescent="0.25">
      <c r="A23" s="3"/>
      <c r="B23" s="8"/>
      <c r="C23" s="10" t="e">
        <f t="shared" si="0"/>
        <v>#DIV/0!</v>
      </c>
      <c r="D23" s="7"/>
      <c r="E23" s="10" t="e">
        <f t="shared" si="1"/>
        <v>#DIV/0!</v>
      </c>
      <c r="F23" s="7"/>
      <c r="G23" s="10" t="e">
        <f t="shared" si="2"/>
        <v>#DIV/0!</v>
      </c>
      <c r="H23" s="7"/>
    </row>
    <row r="24" spans="1:8" ht="22.5" customHeight="1" x14ac:dyDescent="0.25">
      <c r="A24" s="3"/>
      <c r="B24" s="8"/>
      <c r="C24" s="10" t="e">
        <f t="shared" si="0"/>
        <v>#DIV/0!</v>
      </c>
      <c r="D24" s="7"/>
      <c r="E24" s="10" t="e">
        <f t="shared" si="1"/>
        <v>#DIV/0!</v>
      </c>
      <c r="F24" s="7"/>
      <c r="G24" s="10" t="e">
        <f t="shared" si="2"/>
        <v>#DIV/0!</v>
      </c>
      <c r="H24" s="7"/>
    </row>
    <row r="25" spans="1:8" ht="22.5" customHeight="1" x14ac:dyDescent="0.25">
      <c r="A25" s="3"/>
      <c r="B25" s="8"/>
      <c r="C25" s="10" t="e">
        <f t="shared" si="0"/>
        <v>#DIV/0!</v>
      </c>
      <c r="D25" s="7"/>
      <c r="E25" s="10" t="e">
        <f t="shared" si="1"/>
        <v>#DIV/0!</v>
      </c>
      <c r="F25" s="7"/>
      <c r="G25" s="10" t="e">
        <f t="shared" si="2"/>
        <v>#DIV/0!</v>
      </c>
      <c r="H25" s="7"/>
    </row>
    <row r="26" spans="1:8" ht="22.5" customHeight="1" x14ac:dyDescent="0.25">
      <c r="A26" s="3"/>
      <c r="B26" s="8"/>
      <c r="C26" s="10" t="e">
        <f t="shared" si="0"/>
        <v>#DIV/0!</v>
      </c>
      <c r="D26" s="7"/>
      <c r="E26" s="10" t="e">
        <f t="shared" si="1"/>
        <v>#DIV/0!</v>
      </c>
      <c r="F26" s="7"/>
      <c r="G26" s="10" t="e">
        <f t="shared" si="2"/>
        <v>#DIV/0!</v>
      </c>
      <c r="H26" s="7"/>
    </row>
    <row r="27" spans="1:8" ht="22.5" customHeight="1" x14ac:dyDescent="0.25">
      <c r="A27" s="3"/>
      <c r="B27" s="8"/>
      <c r="C27" s="10" t="e">
        <f t="shared" si="0"/>
        <v>#DIV/0!</v>
      </c>
      <c r="D27" s="7"/>
      <c r="E27" s="10" t="e">
        <f t="shared" si="1"/>
        <v>#DIV/0!</v>
      </c>
      <c r="F27" s="7"/>
      <c r="G27" s="10" t="e">
        <f t="shared" si="2"/>
        <v>#DIV/0!</v>
      </c>
      <c r="H27" s="7"/>
    </row>
    <row r="28" spans="1:8" ht="22.5" customHeight="1" x14ac:dyDescent="0.25">
      <c r="A28" s="3"/>
      <c r="B28" s="8"/>
      <c r="C28" s="10" t="e">
        <f t="shared" si="0"/>
        <v>#DIV/0!</v>
      </c>
      <c r="D28" s="7"/>
      <c r="E28" s="10" t="e">
        <f t="shared" si="1"/>
        <v>#DIV/0!</v>
      </c>
      <c r="F28" s="7"/>
      <c r="G28" s="10" t="e">
        <f t="shared" si="2"/>
        <v>#DIV/0!</v>
      </c>
      <c r="H28" s="7"/>
    </row>
    <row r="29" spans="1:8" ht="22.5" customHeight="1" x14ac:dyDescent="0.25">
      <c r="A29" s="3"/>
      <c r="B29" s="8"/>
      <c r="C29" s="10" t="e">
        <f t="shared" si="0"/>
        <v>#DIV/0!</v>
      </c>
      <c r="D29" s="7"/>
      <c r="E29" s="10" t="e">
        <f t="shared" si="1"/>
        <v>#DIV/0!</v>
      </c>
      <c r="F29" s="7"/>
      <c r="G29" s="10" t="e">
        <f t="shared" si="2"/>
        <v>#DIV/0!</v>
      </c>
      <c r="H29" s="7"/>
    </row>
    <row r="30" spans="1:8" ht="22.5" customHeight="1" x14ac:dyDescent="0.25">
      <c r="A30" s="3"/>
      <c r="B30" s="8"/>
      <c r="C30" s="10" t="e">
        <f t="shared" si="0"/>
        <v>#DIV/0!</v>
      </c>
      <c r="D30" s="7"/>
      <c r="E30" s="10" t="e">
        <f t="shared" si="1"/>
        <v>#DIV/0!</v>
      </c>
      <c r="F30" s="7"/>
      <c r="G30" s="10" t="e">
        <f t="shared" si="2"/>
        <v>#DIV/0!</v>
      </c>
      <c r="H30" s="7"/>
    </row>
    <row r="31" spans="1:8" ht="22.5" customHeight="1" thickBot="1" x14ac:dyDescent="0.3">
      <c r="A31" s="11"/>
      <c r="B31" s="12"/>
      <c r="C31" s="14" t="e">
        <f t="shared" si="0"/>
        <v>#DIV/0!</v>
      </c>
      <c r="D31" s="13"/>
      <c r="E31" s="14" t="e">
        <f t="shared" si="1"/>
        <v>#DIV/0!</v>
      </c>
      <c r="F31" s="13"/>
      <c r="G31" s="14" t="e">
        <f t="shared" si="2"/>
        <v>#DIV/0!</v>
      </c>
      <c r="H31" s="13"/>
    </row>
    <row r="32" spans="1:8" ht="22.5" customHeight="1" thickBot="1" x14ac:dyDescent="0.3">
      <c r="A32" s="15"/>
      <c r="B32" s="16">
        <f>SUM(B7:B31)</f>
        <v>0</v>
      </c>
      <c r="C32" s="17"/>
      <c r="D32" s="18">
        <f>SUM(D7:D31)</f>
        <v>0</v>
      </c>
      <c r="E32" s="17"/>
      <c r="F32" s="18">
        <f ca="1">SUM(F7:F32)</f>
        <v>0</v>
      </c>
      <c r="G32" s="17"/>
      <c r="H32" s="18">
        <f>SUM(H7:H31)</f>
        <v>0</v>
      </c>
    </row>
    <row r="33" spans="1:8" ht="22.5" customHeight="1" x14ac:dyDescent="0.25">
      <c r="A33" s="19"/>
      <c r="B33" s="20"/>
      <c r="C33" s="21"/>
      <c r="D33" s="22"/>
      <c r="E33" s="21"/>
      <c r="F33" s="22"/>
      <c r="G33" s="21"/>
      <c r="H33" s="22"/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ht="21" x14ac:dyDescent="0.25">
      <c r="A3" s="45" t="s">
        <v>35</v>
      </c>
      <c r="B3" s="45"/>
      <c r="C3" s="45"/>
      <c r="D3" s="45"/>
      <c r="E3" s="45"/>
      <c r="F3" s="45"/>
      <c r="G3" s="45"/>
      <c r="H3" s="45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62</v>
      </c>
      <c r="B7" s="8">
        <v>3468</v>
      </c>
      <c r="C7" s="9">
        <f>D7*100/B7</f>
        <v>52.364475201845444</v>
      </c>
      <c r="D7" s="6">
        <v>1816</v>
      </c>
      <c r="E7" s="9">
        <f>F7*100/B7</f>
        <v>16.666666666666668</v>
      </c>
      <c r="F7" s="6">
        <v>578</v>
      </c>
      <c r="G7" s="9">
        <f>H7*100/B7</f>
        <v>30.968858131487888</v>
      </c>
      <c r="H7" s="6">
        <v>1074</v>
      </c>
    </row>
    <row r="8" spans="1:8" ht="22.5" customHeight="1" x14ac:dyDescent="0.25">
      <c r="A8" s="3" t="s">
        <v>63</v>
      </c>
      <c r="B8" s="8">
        <v>4121</v>
      </c>
      <c r="C8" s="10">
        <f t="shared" ref="C8:C33" si="0">D8*100/B8</f>
        <v>56.394079107012864</v>
      </c>
      <c r="D8" s="7">
        <v>2324</v>
      </c>
      <c r="E8" s="10">
        <f>F8*100/B8</f>
        <v>16.646445037612231</v>
      </c>
      <c r="F8" s="7">
        <v>686</v>
      </c>
      <c r="G8" s="10">
        <f t="shared" ref="G8:G33" si="1">H8*100/B8</f>
        <v>26.959475855374908</v>
      </c>
      <c r="H8" s="7">
        <v>1111</v>
      </c>
    </row>
    <row r="9" spans="1:8" ht="22.5" customHeight="1" x14ac:dyDescent="0.25">
      <c r="A9" s="3" t="s">
        <v>64</v>
      </c>
      <c r="B9" s="8">
        <f t="shared" ref="B9:B32" si="2">D9+F9+H9</f>
        <v>3845</v>
      </c>
      <c r="C9" s="10">
        <f t="shared" si="0"/>
        <v>49.336801040312096</v>
      </c>
      <c r="D9" s="7">
        <v>1897</v>
      </c>
      <c r="E9" s="10">
        <f t="shared" ref="E9:E33" si="3">F9*100/B9</f>
        <v>19.661898569570873</v>
      </c>
      <c r="F9" s="7">
        <v>756</v>
      </c>
      <c r="G9" s="10">
        <f t="shared" si="1"/>
        <v>31.001300390117034</v>
      </c>
      <c r="H9" s="7">
        <v>1192</v>
      </c>
    </row>
    <row r="10" spans="1:8" ht="22.5" customHeight="1" x14ac:dyDescent="0.25">
      <c r="A10" s="3" t="s">
        <v>65</v>
      </c>
      <c r="B10" s="8">
        <f t="shared" si="2"/>
        <v>3269</v>
      </c>
      <c r="C10" s="10">
        <f t="shared" si="0"/>
        <v>55.276843071275621</v>
      </c>
      <c r="D10" s="7">
        <v>1807</v>
      </c>
      <c r="E10" s="10">
        <f t="shared" si="3"/>
        <v>16.212909146527991</v>
      </c>
      <c r="F10" s="7">
        <v>530</v>
      </c>
      <c r="G10" s="10">
        <f t="shared" si="1"/>
        <v>28.510247782196391</v>
      </c>
      <c r="H10" s="7">
        <v>932</v>
      </c>
    </row>
    <row r="11" spans="1:8" ht="22.5" customHeight="1" x14ac:dyDescent="0.25">
      <c r="A11" s="3" t="s">
        <v>66</v>
      </c>
      <c r="B11" s="8">
        <v>3540</v>
      </c>
      <c r="C11" s="10">
        <f>D10*100/B10</f>
        <v>55.276843071275621</v>
      </c>
      <c r="D11" s="7">
        <v>1949</v>
      </c>
      <c r="E11" s="10">
        <f t="shared" si="3"/>
        <v>15.649717514124294</v>
      </c>
      <c r="F11" s="7">
        <v>554</v>
      </c>
      <c r="G11" s="10">
        <f t="shared" si="1"/>
        <v>29.322033898305083</v>
      </c>
      <c r="H11" s="7">
        <v>1038</v>
      </c>
    </row>
    <row r="12" spans="1:8" ht="22.5" customHeight="1" x14ac:dyDescent="0.25">
      <c r="A12" s="3" t="s">
        <v>67</v>
      </c>
      <c r="B12" s="8">
        <f t="shared" si="2"/>
        <v>5734</v>
      </c>
      <c r="C12" s="10">
        <f>D11*100/B11</f>
        <v>55.056497175141246</v>
      </c>
      <c r="D12" s="7">
        <v>2941</v>
      </c>
      <c r="E12" s="10">
        <f t="shared" si="3"/>
        <v>16.445762120683643</v>
      </c>
      <c r="F12" s="7">
        <v>943</v>
      </c>
      <c r="G12" s="10">
        <f t="shared" si="1"/>
        <v>32.26369026857342</v>
      </c>
      <c r="H12" s="7">
        <v>1850</v>
      </c>
    </row>
    <row r="13" spans="1:8" ht="22.5" customHeight="1" x14ac:dyDescent="0.25">
      <c r="A13" s="3" t="s">
        <v>68</v>
      </c>
      <c r="B13" s="8">
        <f t="shared" si="2"/>
        <v>3250</v>
      </c>
      <c r="C13" s="10">
        <f t="shared" si="0"/>
        <v>48.153846153846153</v>
      </c>
      <c r="D13" s="7">
        <v>1565</v>
      </c>
      <c r="E13" s="10">
        <f t="shared" si="3"/>
        <v>18.892307692307693</v>
      </c>
      <c r="F13" s="7">
        <v>614</v>
      </c>
      <c r="G13" s="10">
        <f t="shared" si="1"/>
        <v>32.95384615384615</v>
      </c>
      <c r="H13" s="7">
        <v>1071</v>
      </c>
    </row>
    <row r="14" spans="1:8" ht="22.5" customHeight="1" x14ac:dyDescent="0.25">
      <c r="A14" s="3" t="s">
        <v>69</v>
      </c>
      <c r="B14" s="8">
        <f t="shared" si="2"/>
        <v>3142</v>
      </c>
      <c r="C14" s="10">
        <f t="shared" si="0"/>
        <v>48.217695735200508</v>
      </c>
      <c r="D14" s="7">
        <v>1515</v>
      </c>
      <c r="E14" s="10">
        <f t="shared" si="3"/>
        <v>17.409293443666453</v>
      </c>
      <c r="F14" s="7">
        <v>547</v>
      </c>
      <c r="G14" s="10">
        <f t="shared" si="1"/>
        <v>34.373010821133036</v>
      </c>
      <c r="H14" s="7">
        <v>1080</v>
      </c>
    </row>
    <row r="15" spans="1:8" ht="22.5" customHeight="1" x14ac:dyDescent="0.25">
      <c r="A15" s="3" t="s">
        <v>70</v>
      </c>
      <c r="B15" s="8">
        <f t="shared" si="2"/>
        <v>4780</v>
      </c>
      <c r="C15" s="10">
        <f t="shared" si="0"/>
        <v>56.610878661087867</v>
      </c>
      <c r="D15" s="7">
        <v>2706</v>
      </c>
      <c r="E15" s="10">
        <f t="shared" si="3"/>
        <v>17.322175732217573</v>
      </c>
      <c r="F15" s="7">
        <v>828</v>
      </c>
      <c r="G15" s="10">
        <f t="shared" si="1"/>
        <v>26.06694560669456</v>
      </c>
      <c r="H15" s="7">
        <v>1246</v>
      </c>
    </row>
    <row r="16" spans="1:8" ht="22.5" customHeight="1" x14ac:dyDescent="0.25">
      <c r="A16" s="3" t="s">
        <v>71</v>
      </c>
      <c r="B16" s="8">
        <f t="shared" si="2"/>
        <v>4206</v>
      </c>
      <c r="C16" s="10">
        <f t="shared" si="0"/>
        <v>52.734189253447454</v>
      </c>
      <c r="D16" s="7">
        <v>2218</v>
      </c>
      <c r="E16" s="10">
        <f t="shared" si="3"/>
        <v>18.09320019020447</v>
      </c>
      <c r="F16" s="7">
        <v>761</v>
      </c>
      <c r="G16" s="10">
        <f t="shared" si="1"/>
        <v>29.172610556348076</v>
      </c>
      <c r="H16" s="7">
        <v>1227</v>
      </c>
    </row>
    <row r="17" spans="1:8" ht="22.5" customHeight="1" x14ac:dyDescent="0.25">
      <c r="A17" s="3" t="s">
        <v>72</v>
      </c>
      <c r="B17" s="8">
        <f t="shared" si="2"/>
        <v>5669</v>
      </c>
      <c r="C17" s="10">
        <f t="shared" si="0"/>
        <v>59.693067560416296</v>
      </c>
      <c r="D17" s="7">
        <v>3384</v>
      </c>
      <c r="E17" s="10">
        <f t="shared" si="3"/>
        <v>14.887987299347328</v>
      </c>
      <c r="F17" s="7">
        <v>844</v>
      </c>
      <c r="G17" s="10">
        <f t="shared" si="1"/>
        <v>25.418945140236374</v>
      </c>
      <c r="H17" s="7">
        <v>1441</v>
      </c>
    </row>
    <row r="18" spans="1:8" ht="22.5" customHeight="1" x14ac:dyDescent="0.25">
      <c r="A18" s="3" t="s">
        <v>73</v>
      </c>
      <c r="B18" s="8">
        <v>7800</v>
      </c>
      <c r="C18" s="10">
        <f t="shared" si="0"/>
        <v>53.217948717948715</v>
      </c>
      <c r="D18" s="7">
        <v>4151</v>
      </c>
      <c r="E18" s="10">
        <f t="shared" si="3"/>
        <v>16.102564102564102</v>
      </c>
      <c r="F18" s="7">
        <v>1256</v>
      </c>
      <c r="G18" s="10">
        <f t="shared" si="1"/>
        <v>30.73076923076923</v>
      </c>
      <c r="H18" s="7">
        <v>2397</v>
      </c>
    </row>
    <row r="19" spans="1:8" ht="22.5" customHeight="1" x14ac:dyDescent="0.25">
      <c r="A19" s="3" t="s">
        <v>74</v>
      </c>
      <c r="B19" s="8">
        <f t="shared" si="2"/>
        <v>4391</v>
      </c>
      <c r="C19" s="10">
        <f t="shared" si="0"/>
        <v>51.013436574812118</v>
      </c>
      <c r="D19" s="7">
        <v>2240</v>
      </c>
      <c r="E19" s="10">
        <f t="shared" si="3"/>
        <v>18.629013892051926</v>
      </c>
      <c r="F19" s="7">
        <v>818</v>
      </c>
      <c r="G19" s="10">
        <f t="shared" si="1"/>
        <v>30.357549533135959</v>
      </c>
      <c r="H19" s="7">
        <v>1333</v>
      </c>
    </row>
    <row r="20" spans="1:8" ht="22.5" customHeight="1" x14ac:dyDescent="0.25">
      <c r="A20" s="3" t="s">
        <v>75</v>
      </c>
      <c r="B20" s="8">
        <v>3861</v>
      </c>
      <c r="C20" s="10">
        <f t="shared" si="0"/>
        <v>55.788655788655788</v>
      </c>
      <c r="D20" s="7">
        <v>2154</v>
      </c>
      <c r="E20" s="10">
        <f t="shared" si="3"/>
        <v>16.550116550116549</v>
      </c>
      <c r="F20" s="7">
        <v>639</v>
      </c>
      <c r="G20" s="10">
        <f t="shared" si="1"/>
        <v>27.713027713027714</v>
      </c>
      <c r="H20" s="7">
        <v>1070</v>
      </c>
    </row>
    <row r="21" spans="1:8" ht="22.5" customHeight="1" x14ac:dyDescent="0.25">
      <c r="A21" s="3" t="s">
        <v>76</v>
      </c>
      <c r="B21" s="8">
        <f t="shared" si="2"/>
        <v>4510</v>
      </c>
      <c r="C21" s="10">
        <f t="shared" si="0"/>
        <v>56.5410199556541</v>
      </c>
      <c r="D21" s="7">
        <v>2550</v>
      </c>
      <c r="E21" s="10">
        <f t="shared" si="3"/>
        <v>15.432372505543237</v>
      </c>
      <c r="F21" s="7">
        <v>696</v>
      </c>
      <c r="G21" s="10">
        <f t="shared" si="1"/>
        <v>28.026607538802661</v>
      </c>
      <c r="H21" s="7">
        <v>1264</v>
      </c>
    </row>
    <row r="22" spans="1:8" ht="22.5" customHeight="1" x14ac:dyDescent="0.25">
      <c r="A22" s="3" t="s">
        <v>77</v>
      </c>
      <c r="B22" s="8">
        <f t="shared" si="2"/>
        <v>4315</v>
      </c>
      <c r="C22" s="10">
        <f t="shared" si="0"/>
        <v>52.838933951332564</v>
      </c>
      <c r="D22" s="7">
        <v>2280</v>
      </c>
      <c r="E22" s="10">
        <f t="shared" si="3"/>
        <v>17.821552723059096</v>
      </c>
      <c r="F22" s="7">
        <v>769</v>
      </c>
      <c r="G22" s="10">
        <f t="shared" si="1"/>
        <v>29.339513325608344</v>
      </c>
      <c r="H22" s="7">
        <v>1266</v>
      </c>
    </row>
    <row r="23" spans="1:8" ht="22.5" customHeight="1" x14ac:dyDescent="0.25">
      <c r="A23" s="3" t="s">
        <v>78</v>
      </c>
      <c r="B23" s="8">
        <v>4498</v>
      </c>
      <c r="C23" s="10">
        <f t="shared" si="0"/>
        <v>49.844375277901293</v>
      </c>
      <c r="D23" s="7">
        <v>2242</v>
      </c>
      <c r="E23" s="10">
        <f t="shared" si="3"/>
        <v>17.96353935082259</v>
      </c>
      <c r="F23" s="7">
        <v>808</v>
      </c>
      <c r="G23" s="10">
        <f t="shared" si="1"/>
        <v>32.23654957759004</v>
      </c>
      <c r="H23" s="7">
        <v>1450</v>
      </c>
    </row>
    <row r="24" spans="1:8" ht="22.5" customHeight="1" x14ac:dyDescent="0.25">
      <c r="A24" s="3" t="s">
        <v>79</v>
      </c>
      <c r="B24" s="8">
        <f t="shared" si="2"/>
        <v>6452</v>
      </c>
      <c r="C24" s="10">
        <f t="shared" si="0"/>
        <v>56.928084314941103</v>
      </c>
      <c r="D24" s="7">
        <v>3673</v>
      </c>
      <c r="E24" s="10">
        <f t="shared" si="3"/>
        <v>16.351518908865469</v>
      </c>
      <c r="F24" s="7">
        <v>1055</v>
      </c>
      <c r="G24" s="10">
        <f t="shared" si="1"/>
        <v>26.720396776193429</v>
      </c>
      <c r="H24" s="7">
        <v>1724</v>
      </c>
    </row>
    <row r="25" spans="1:8" ht="22.5" customHeight="1" x14ac:dyDescent="0.25">
      <c r="A25" s="3" t="s">
        <v>80</v>
      </c>
      <c r="B25" s="8">
        <f t="shared" si="2"/>
        <v>3808</v>
      </c>
      <c r="C25" s="10">
        <f t="shared" si="0"/>
        <v>47.820378151260506</v>
      </c>
      <c r="D25" s="7">
        <v>1821</v>
      </c>
      <c r="E25" s="10">
        <f t="shared" si="3"/>
        <v>23.004201680672271</v>
      </c>
      <c r="F25" s="7">
        <v>876</v>
      </c>
      <c r="G25" s="10">
        <f t="shared" si="1"/>
        <v>29.175420168067227</v>
      </c>
      <c r="H25" s="7">
        <v>1111</v>
      </c>
    </row>
    <row r="26" spans="1:8" ht="22.5" customHeight="1" x14ac:dyDescent="0.25">
      <c r="A26" s="3" t="s">
        <v>81</v>
      </c>
      <c r="B26" s="8">
        <f t="shared" si="2"/>
        <v>3734</v>
      </c>
      <c r="C26" s="10">
        <f t="shared" si="0"/>
        <v>50.21424745581146</v>
      </c>
      <c r="D26" s="7">
        <v>1875</v>
      </c>
      <c r="E26" s="10">
        <f t="shared" si="3"/>
        <v>19.523299410819497</v>
      </c>
      <c r="F26" s="7">
        <v>729</v>
      </c>
      <c r="G26" s="10">
        <f t="shared" si="1"/>
        <v>30.262453133369043</v>
      </c>
      <c r="H26" s="7">
        <v>1130</v>
      </c>
    </row>
    <row r="27" spans="1:8" ht="22.5" customHeight="1" x14ac:dyDescent="0.25">
      <c r="A27" s="3" t="s">
        <v>82</v>
      </c>
      <c r="B27" s="8">
        <f t="shared" si="2"/>
        <v>11441</v>
      </c>
      <c r="C27" s="10">
        <f t="shared" si="0"/>
        <v>56.288785945284502</v>
      </c>
      <c r="D27" s="7">
        <v>6440</v>
      </c>
      <c r="E27" s="10">
        <f t="shared" si="3"/>
        <v>14.168341928153133</v>
      </c>
      <c r="F27" s="7">
        <v>1621</v>
      </c>
      <c r="G27" s="10">
        <f t="shared" si="1"/>
        <v>29.542872126562365</v>
      </c>
      <c r="H27" s="7">
        <v>3380</v>
      </c>
    </row>
    <row r="28" spans="1:8" ht="22.5" customHeight="1" x14ac:dyDescent="0.25">
      <c r="A28" s="3" t="s">
        <v>83</v>
      </c>
      <c r="B28" s="8">
        <f t="shared" si="2"/>
        <v>8792</v>
      </c>
      <c r="C28" s="10">
        <f t="shared" si="0"/>
        <v>50.125113739763421</v>
      </c>
      <c r="D28" s="7">
        <v>4407</v>
      </c>
      <c r="E28" s="10">
        <f t="shared" si="3"/>
        <v>15.411737943585077</v>
      </c>
      <c r="F28" s="7">
        <v>1355</v>
      </c>
      <c r="G28" s="10">
        <f t="shared" si="1"/>
        <v>34.463148316651498</v>
      </c>
      <c r="H28" s="7">
        <v>3030</v>
      </c>
    </row>
    <row r="29" spans="1:8" ht="22.5" customHeight="1" x14ac:dyDescent="0.25">
      <c r="A29" s="3" t="s">
        <v>84</v>
      </c>
      <c r="B29" s="8">
        <v>8347</v>
      </c>
      <c r="C29" s="10">
        <f t="shared" si="0"/>
        <v>50.305498981670063</v>
      </c>
      <c r="D29" s="7">
        <v>4199</v>
      </c>
      <c r="E29" s="10">
        <f t="shared" si="3"/>
        <v>15.897927399065532</v>
      </c>
      <c r="F29" s="7">
        <v>1327</v>
      </c>
      <c r="G29" s="10">
        <f t="shared" si="1"/>
        <v>33.820534323709118</v>
      </c>
      <c r="H29" s="7">
        <v>2823</v>
      </c>
    </row>
    <row r="30" spans="1:8" ht="22.5" customHeight="1" x14ac:dyDescent="0.25">
      <c r="A30" s="3" t="s">
        <v>85</v>
      </c>
      <c r="B30" s="8">
        <v>11910</v>
      </c>
      <c r="C30" s="10">
        <f t="shared" si="0"/>
        <v>48.900083963056254</v>
      </c>
      <c r="D30" s="7">
        <v>5824</v>
      </c>
      <c r="E30" s="10">
        <f t="shared" si="3"/>
        <v>16.414777497900925</v>
      </c>
      <c r="F30" s="7">
        <v>1955</v>
      </c>
      <c r="G30" s="10">
        <f t="shared" si="1"/>
        <v>34.685138539042818</v>
      </c>
      <c r="H30" s="7">
        <v>4131</v>
      </c>
    </row>
    <row r="31" spans="1:8" ht="22.5" customHeight="1" x14ac:dyDescent="0.25">
      <c r="A31" s="11" t="s">
        <v>86</v>
      </c>
      <c r="B31" s="8">
        <v>8779</v>
      </c>
      <c r="C31" s="10">
        <f t="shared" si="0"/>
        <v>51.452329422485477</v>
      </c>
      <c r="D31" s="13">
        <v>4517</v>
      </c>
      <c r="E31" s="10">
        <f t="shared" si="3"/>
        <v>16.118008884838819</v>
      </c>
      <c r="F31" s="13">
        <v>1415</v>
      </c>
      <c r="G31" s="10">
        <f t="shared" si="1"/>
        <v>32.429661692675701</v>
      </c>
      <c r="H31" s="13">
        <v>2847</v>
      </c>
    </row>
    <row r="32" spans="1:8" ht="22.5" customHeight="1" thickBot="1" x14ac:dyDescent="0.3">
      <c r="A32" s="11" t="s">
        <v>87</v>
      </c>
      <c r="B32" s="8">
        <f t="shared" si="2"/>
        <v>6115</v>
      </c>
      <c r="C32" s="10">
        <f t="shared" si="0"/>
        <v>49.959116925592802</v>
      </c>
      <c r="D32" s="13">
        <v>3055</v>
      </c>
      <c r="E32" s="10">
        <f t="shared" si="3"/>
        <v>16.418642681929683</v>
      </c>
      <c r="F32" s="13">
        <v>1004</v>
      </c>
      <c r="G32" s="10">
        <f t="shared" si="1"/>
        <v>33.622240392477515</v>
      </c>
      <c r="H32" s="13">
        <v>2056</v>
      </c>
    </row>
    <row r="33" spans="1:8" ht="22.5" customHeight="1" thickBot="1" x14ac:dyDescent="0.3">
      <c r="A33" s="15"/>
      <c r="B33" s="8">
        <f>SUM(B7:B32)</f>
        <v>143777</v>
      </c>
      <c r="C33" s="10">
        <f t="shared" si="0"/>
        <v>52.546652107082494</v>
      </c>
      <c r="D33" s="13">
        <f>SUM(D7:D32)</f>
        <v>75550</v>
      </c>
      <c r="E33" s="10">
        <f t="shared" si="3"/>
        <v>16.66747810845963</v>
      </c>
      <c r="F33" s="13">
        <f>SUM(F7:F32)</f>
        <v>23964</v>
      </c>
      <c r="G33" s="10">
        <f t="shared" si="1"/>
        <v>30.793520521362943</v>
      </c>
      <c r="H33" s="13">
        <f>SUM(H7:H32)</f>
        <v>44274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pane xSplit="2" ySplit="6" topLeftCell="C23" activePane="bottomRight" state="frozen"/>
      <selection pane="topRight" activeCell="C1" sqref="C1"/>
      <selection pane="bottomLeft" activeCell="A7" sqref="A7"/>
      <selection pane="bottomRight" activeCell="D34" sqref="D34"/>
    </sheetView>
  </sheetViews>
  <sheetFormatPr baseColWidth="10" defaultRowHeight="15" x14ac:dyDescent="0.25"/>
  <cols>
    <col min="1" max="1" width="20.710937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9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9" ht="21" x14ac:dyDescent="0.25">
      <c r="A3" s="45" t="s">
        <v>88</v>
      </c>
      <c r="B3" s="45"/>
      <c r="C3" s="45"/>
      <c r="D3" s="45"/>
      <c r="E3" s="45"/>
      <c r="F3" s="45"/>
      <c r="G3" s="45"/>
      <c r="H3" s="45"/>
    </row>
    <row r="4" spans="1:9" ht="15.75" thickBot="1" x14ac:dyDescent="0.3"/>
    <row r="5" spans="1:9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9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9" ht="22.5" customHeight="1" x14ac:dyDescent="0.25">
      <c r="A7" s="3" t="s">
        <v>89</v>
      </c>
      <c r="B7" s="8">
        <f t="shared" ref="B7:B29" si="0">D7+F7+H7</f>
        <v>6905</v>
      </c>
      <c r="C7" s="9">
        <f>D7*100/B7</f>
        <v>57.856625633598838</v>
      </c>
      <c r="D7" s="6">
        <v>3995</v>
      </c>
      <c r="E7" s="9">
        <f>F7*100/B7</f>
        <v>12.382331643736423</v>
      </c>
      <c r="F7" s="6">
        <v>855</v>
      </c>
      <c r="G7" s="9">
        <f>H7*100/B7</f>
        <v>29.761042722664737</v>
      </c>
      <c r="H7" s="6">
        <v>2055</v>
      </c>
      <c r="I7" s="25"/>
    </row>
    <row r="8" spans="1:9" ht="22.5" customHeight="1" x14ac:dyDescent="0.25">
      <c r="A8" s="3" t="s">
        <v>90</v>
      </c>
      <c r="B8" s="8">
        <f t="shared" si="0"/>
        <v>7109</v>
      </c>
      <c r="C8" s="10">
        <f t="shared" ref="C8:C34" si="1">D8*100/B8</f>
        <v>50.696300464200313</v>
      </c>
      <c r="D8" s="7">
        <v>3604</v>
      </c>
      <c r="E8" s="10">
        <f>F8*100/B8</f>
        <v>15.220143480095654</v>
      </c>
      <c r="F8" s="7">
        <v>1082</v>
      </c>
      <c r="G8" s="10">
        <f t="shared" ref="G8:G34" si="2">H8*100/B8</f>
        <v>34.083556055704037</v>
      </c>
      <c r="H8" s="7">
        <v>2423</v>
      </c>
      <c r="I8" s="25"/>
    </row>
    <row r="9" spans="1:9" ht="22.5" customHeight="1" x14ac:dyDescent="0.25">
      <c r="A9" s="3" t="s">
        <v>91</v>
      </c>
      <c r="B9" s="8">
        <f t="shared" si="0"/>
        <v>6368</v>
      </c>
      <c r="C9" s="10">
        <f t="shared" si="1"/>
        <v>50.408291457286431</v>
      </c>
      <c r="D9" s="7">
        <v>3210</v>
      </c>
      <c r="E9" s="10">
        <f t="shared" ref="E9:E34" si="3">F9*100/B9</f>
        <v>15.483668341708542</v>
      </c>
      <c r="F9" s="7">
        <v>986</v>
      </c>
      <c r="G9" s="10">
        <f t="shared" si="2"/>
        <v>34.108040201005025</v>
      </c>
      <c r="H9" s="7">
        <v>2172</v>
      </c>
    </row>
    <row r="10" spans="1:9" ht="22.5" customHeight="1" x14ac:dyDescent="0.25">
      <c r="A10" s="3" t="s">
        <v>92</v>
      </c>
      <c r="B10" s="8">
        <f t="shared" si="0"/>
        <v>10108</v>
      </c>
      <c r="C10" s="10">
        <v>55</v>
      </c>
      <c r="D10" s="7">
        <v>5294</v>
      </c>
      <c r="E10" s="10">
        <v>15</v>
      </c>
      <c r="F10" s="7">
        <v>1552</v>
      </c>
      <c r="G10" s="10">
        <v>30</v>
      </c>
      <c r="H10" s="7">
        <v>3262</v>
      </c>
      <c r="I10" s="26"/>
    </row>
    <row r="11" spans="1:9" ht="22.5" customHeight="1" x14ac:dyDescent="0.25">
      <c r="A11" s="3" t="s">
        <v>93</v>
      </c>
      <c r="B11" s="8">
        <f t="shared" si="0"/>
        <v>6651</v>
      </c>
      <c r="C11" s="10">
        <f>D10*100/B10</f>
        <v>52.374356944994062</v>
      </c>
      <c r="D11" s="7">
        <v>3546</v>
      </c>
      <c r="E11" s="10">
        <f t="shared" si="3"/>
        <v>14.839873703202526</v>
      </c>
      <c r="F11" s="7">
        <v>987</v>
      </c>
      <c r="G11" s="10">
        <f t="shared" si="2"/>
        <v>31.844835363103293</v>
      </c>
      <c r="H11" s="7">
        <v>2118</v>
      </c>
    </row>
    <row r="12" spans="1:9" ht="22.5" customHeight="1" x14ac:dyDescent="0.25">
      <c r="A12" s="3" t="s">
        <v>94</v>
      </c>
      <c r="B12" s="8">
        <f t="shared" si="0"/>
        <v>5919</v>
      </c>
      <c r="C12" s="10">
        <f>D11*100/B11</f>
        <v>53.315290933694179</v>
      </c>
      <c r="D12" s="7">
        <v>3230</v>
      </c>
      <c r="E12" s="10">
        <f t="shared" si="3"/>
        <v>15.340429126541645</v>
      </c>
      <c r="F12" s="7">
        <v>908</v>
      </c>
      <c r="G12" s="10">
        <f t="shared" si="2"/>
        <v>30.089542152390607</v>
      </c>
      <c r="H12" s="7">
        <v>1781</v>
      </c>
    </row>
    <row r="13" spans="1:9" ht="22.5" customHeight="1" x14ac:dyDescent="0.25">
      <c r="A13" s="3" t="s">
        <v>95</v>
      </c>
      <c r="B13" s="8">
        <f t="shared" si="0"/>
        <v>6696</v>
      </c>
      <c r="C13" s="10">
        <f t="shared" si="1"/>
        <v>53.181003584229394</v>
      </c>
      <c r="D13" s="7">
        <v>3561</v>
      </c>
      <c r="E13" s="10">
        <f t="shared" si="3"/>
        <v>15.606332138590203</v>
      </c>
      <c r="F13" s="7">
        <v>1045</v>
      </c>
      <c r="G13" s="10">
        <f t="shared" si="2"/>
        <v>31.212664277180405</v>
      </c>
      <c r="H13" s="7">
        <v>2090</v>
      </c>
    </row>
    <row r="14" spans="1:9" ht="22.5" customHeight="1" x14ac:dyDescent="0.25">
      <c r="A14" s="3" t="s">
        <v>96</v>
      </c>
      <c r="B14" s="8">
        <f t="shared" si="0"/>
        <v>5952</v>
      </c>
      <c r="C14" s="10">
        <f t="shared" si="1"/>
        <v>52.335349462365592</v>
      </c>
      <c r="D14" s="7">
        <v>3115</v>
      </c>
      <c r="E14" s="10">
        <f t="shared" si="3"/>
        <v>17.943548387096776</v>
      </c>
      <c r="F14" s="7">
        <v>1068</v>
      </c>
      <c r="G14" s="10">
        <f t="shared" si="2"/>
        <v>29.721102150537636</v>
      </c>
      <c r="H14" s="7">
        <v>1769</v>
      </c>
    </row>
    <row r="15" spans="1:9" ht="22.5" customHeight="1" x14ac:dyDescent="0.25">
      <c r="A15" s="3" t="s">
        <v>97</v>
      </c>
      <c r="B15" s="8">
        <f t="shared" si="0"/>
        <v>5113</v>
      </c>
      <c r="C15" s="10">
        <f t="shared" si="1"/>
        <v>48.327791902992374</v>
      </c>
      <c r="D15" s="7">
        <v>2471</v>
      </c>
      <c r="E15" s="10">
        <f t="shared" si="3"/>
        <v>18.364952082925875</v>
      </c>
      <c r="F15" s="7">
        <v>939</v>
      </c>
      <c r="G15" s="10">
        <f t="shared" si="2"/>
        <v>33.307256014081752</v>
      </c>
      <c r="H15" s="7">
        <v>1703</v>
      </c>
    </row>
    <row r="16" spans="1:9" ht="22.5" customHeight="1" x14ac:dyDescent="0.25">
      <c r="A16" s="3" t="s">
        <v>98</v>
      </c>
      <c r="B16" s="8">
        <f t="shared" si="0"/>
        <v>7224</v>
      </c>
      <c r="C16" s="10">
        <f t="shared" si="1"/>
        <v>51.370431893687709</v>
      </c>
      <c r="D16" s="7">
        <v>3711</v>
      </c>
      <c r="E16" s="10">
        <f t="shared" si="3"/>
        <v>17.206533776301217</v>
      </c>
      <c r="F16" s="7">
        <v>1243</v>
      </c>
      <c r="G16" s="10">
        <f t="shared" si="2"/>
        <v>31.423034330011074</v>
      </c>
      <c r="H16" s="7">
        <v>2270</v>
      </c>
    </row>
    <row r="17" spans="1:8" ht="22.5" customHeight="1" x14ac:dyDescent="0.25">
      <c r="A17" s="3" t="s">
        <v>99</v>
      </c>
      <c r="B17" s="8">
        <f t="shared" si="0"/>
        <v>7316</v>
      </c>
      <c r="C17" s="10">
        <f t="shared" si="1"/>
        <v>51.530891197375617</v>
      </c>
      <c r="D17" s="7">
        <v>3770</v>
      </c>
      <c r="E17" s="10">
        <f t="shared" si="3"/>
        <v>15.841990158556587</v>
      </c>
      <c r="F17" s="7">
        <v>1159</v>
      </c>
      <c r="G17" s="10">
        <f t="shared" si="2"/>
        <v>32.627118644067799</v>
      </c>
      <c r="H17" s="7">
        <v>2387</v>
      </c>
    </row>
    <row r="18" spans="1:8" ht="22.5" customHeight="1" x14ac:dyDescent="0.25">
      <c r="A18" s="3" t="s">
        <v>100</v>
      </c>
      <c r="B18" s="8">
        <f t="shared" si="0"/>
        <v>0</v>
      </c>
      <c r="C18" s="10" t="e">
        <f t="shared" si="1"/>
        <v>#DIV/0!</v>
      </c>
      <c r="D18" s="7"/>
      <c r="E18" s="10" t="e">
        <f t="shared" si="3"/>
        <v>#DIV/0!</v>
      </c>
      <c r="F18" s="7"/>
      <c r="G18" s="10" t="e">
        <f t="shared" si="2"/>
        <v>#DIV/0!</v>
      </c>
      <c r="H18" s="7"/>
    </row>
    <row r="19" spans="1:8" ht="22.5" customHeight="1" x14ac:dyDescent="0.25">
      <c r="A19" s="3" t="s">
        <v>101</v>
      </c>
      <c r="B19" s="8">
        <f t="shared" si="0"/>
        <v>4978</v>
      </c>
      <c r="C19" s="10">
        <f t="shared" si="1"/>
        <v>50.381679389312978</v>
      </c>
      <c r="D19" s="7">
        <v>2508</v>
      </c>
      <c r="E19" s="10">
        <f t="shared" si="3"/>
        <v>17.77822418642025</v>
      </c>
      <c r="F19" s="7">
        <v>885</v>
      </c>
      <c r="G19" s="10">
        <f t="shared" si="2"/>
        <v>31.840096424266775</v>
      </c>
      <c r="H19" s="7">
        <v>1585</v>
      </c>
    </row>
    <row r="20" spans="1:8" ht="22.5" customHeight="1" x14ac:dyDescent="0.25">
      <c r="A20" s="3" t="s">
        <v>102</v>
      </c>
      <c r="B20" s="8">
        <f t="shared" si="0"/>
        <v>4000</v>
      </c>
      <c r="C20" s="10">
        <f t="shared" si="1"/>
        <v>50.7</v>
      </c>
      <c r="D20" s="7">
        <v>2028</v>
      </c>
      <c r="E20" s="10">
        <f t="shared" si="3"/>
        <v>17.375</v>
      </c>
      <c r="F20" s="7">
        <v>695</v>
      </c>
      <c r="G20" s="10">
        <f t="shared" si="2"/>
        <v>31.925000000000001</v>
      </c>
      <c r="H20" s="7">
        <v>1277</v>
      </c>
    </row>
    <row r="21" spans="1:8" ht="22.5" customHeight="1" x14ac:dyDescent="0.25">
      <c r="A21" s="3" t="s">
        <v>103</v>
      </c>
      <c r="B21" s="8">
        <f t="shared" si="0"/>
        <v>4435</v>
      </c>
      <c r="C21" s="10">
        <f t="shared" si="1"/>
        <v>52.220969560315673</v>
      </c>
      <c r="D21" s="7">
        <v>2316</v>
      </c>
      <c r="E21" s="10">
        <f t="shared" si="3"/>
        <v>18.647125140924466</v>
      </c>
      <c r="F21" s="7">
        <v>827</v>
      </c>
      <c r="G21" s="10">
        <f t="shared" si="2"/>
        <v>29.131905298759865</v>
      </c>
      <c r="H21" s="7">
        <v>1292</v>
      </c>
    </row>
    <row r="22" spans="1:8" ht="22.5" customHeight="1" x14ac:dyDescent="0.25">
      <c r="A22" s="3" t="s">
        <v>104</v>
      </c>
      <c r="B22" s="8">
        <f t="shared" si="0"/>
        <v>6837</v>
      </c>
      <c r="C22" s="10">
        <f t="shared" si="1"/>
        <v>51.323679976597923</v>
      </c>
      <c r="D22" s="7">
        <v>3509</v>
      </c>
      <c r="E22" s="10">
        <f t="shared" si="3"/>
        <v>16.088927892350448</v>
      </c>
      <c r="F22" s="7">
        <v>1100</v>
      </c>
      <c r="G22" s="10">
        <f t="shared" si="2"/>
        <v>32.587392131051629</v>
      </c>
      <c r="H22" s="7">
        <v>2228</v>
      </c>
    </row>
    <row r="23" spans="1:8" ht="22.5" customHeight="1" x14ac:dyDescent="0.25">
      <c r="A23" s="3" t="s">
        <v>105</v>
      </c>
      <c r="B23" s="8">
        <f t="shared" si="0"/>
        <v>4725</v>
      </c>
      <c r="C23" s="10">
        <f t="shared" si="1"/>
        <v>54.4973544973545</v>
      </c>
      <c r="D23" s="7">
        <v>2575</v>
      </c>
      <c r="E23" s="10">
        <f t="shared" si="3"/>
        <v>14.53968253968254</v>
      </c>
      <c r="F23" s="7">
        <v>687</v>
      </c>
      <c r="G23" s="10">
        <f t="shared" si="2"/>
        <v>30.962962962962962</v>
      </c>
      <c r="H23" s="7">
        <v>1463</v>
      </c>
    </row>
    <row r="24" spans="1:8" ht="22.5" customHeight="1" x14ac:dyDescent="0.25">
      <c r="A24" s="3" t="s">
        <v>106</v>
      </c>
      <c r="B24" s="8">
        <f t="shared" si="0"/>
        <v>4150</v>
      </c>
      <c r="C24" s="10">
        <f t="shared" si="1"/>
        <v>56.843373493975903</v>
      </c>
      <c r="D24" s="7">
        <v>2359</v>
      </c>
      <c r="E24" s="10">
        <f t="shared" si="3"/>
        <v>15.228915662650602</v>
      </c>
      <c r="F24" s="7">
        <v>632</v>
      </c>
      <c r="G24" s="10">
        <f t="shared" si="2"/>
        <v>27.927710843373493</v>
      </c>
      <c r="H24" s="7">
        <v>1159</v>
      </c>
    </row>
    <row r="25" spans="1:8" ht="22.5" customHeight="1" x14ac:dyDescent="0.25">
      <c r="A25" s="3" t="s">
        <v>107</v>
      </c>
      <c r="B25" s="8">
        <f t="shared" si="0"/>
        <v>4299</v>
      </c>
      <c r="C25" s="10">
        <f t="shared" si="1"/>
        <v>56.687601767852989</v>
      </c>
      <c r="D25" s="7">
        <v>2437</v>
      </c>
      <c r="E25" s="10">
        <f t="shared" si="3"/>
        <v>16.957431960921145</v>
      </c>
      <c r="F25" s="7">
        <v>729</v>
      </c>
      <c r="G25" s="10">
        <f t="shared" si="2"/>
        <v>26.354966271225866</v>
      </c>
      <c r="H25" s="7">
        <v>1133</v>
      </c>
    </row>
    <row r="26" spans="1:8" ht="22.5" customHeight="1" x14ac:dyDescent="0.25">
      <c r="A26" s="3" t="s">
        <v>108</v>
      </c>
      <c r="B26" s="8">
        <f t="shared" si="0"/>
        <v>3933</v>
      </c>
      <c r="C26" s="10">
        <f t="shared" si="1"/>
        <v>54.945334350368675</v>
      </c>
      <c r="D26" s="7">
        <v>2161</v>
      </c>
      <c r="E26" s="10">
        <f t="shared" si="3"/>
        <v>15.687770150012714</v>
      </c>
      <c r="F26" s="7">
        <v>617</v>
      </c>
      <c r="G26" s="10">
        <f t="shared" si="2"/>
        <v>29.366895499618611</v>
      </c>
      <c r="H26" s="7">
        <v>1155</v>
      </c>
    </row>
    <row r="27" spans="1:8" ht="22.5" customHeight="1" x14ac:dyDescent="0.25">
      <c r="A27" s="3" t="s">
        <v>109</v>
      </c>
      <c r="B27" s="8">
        <f t="shared" si="0"/>
        <v>4168</v>
      </c>
      <c r="C27" s="10">
        <f t="shared" si="1"/>
        <v>52.615163147792707</v>
      </c>
      <c r="D27" s="7">
        <v>2193</v>
      </c>
      <c r="E27" s="10">
        <f t="shared" si="3"/>
        <v>17.370441458733204</v>
      </c>
      <c r="F27" s="7">
        <v>724</v>
      </c>
      <c r="G27" s="10">
        <f t="shared" si="2"/>
        <v>30.014395393474089</v>
      </c>
      <c r="H27" s="7">
        <v>1251</v>
      </c>
    </row>
    <row r="28" spans="1:8" ht="22.5" customHeight="1" x14ac:dyDescent="0.25">
      <c r="A28" s="3" t="s">
        <v>110</v>
      </c>
      <c r="B28" s="8">
        <f t="shared" si="0"/>
        <v>5931</v>
      </c>
      <c r="C28" s="10">
        <f t="shared" si="1"/>
        <v>53.616590794132527</v>
      </c>
      <c r="D28" s="7">
        <v>3180</v>
      </c>
      <c r="E28" s="10">
        <f t="shared" si="3"/>
        <v>15.056482886528411</v>
      </c>
      <c r="F28" s="7">
        <v>893</v>
      </c>
      <c r="G28" s="10">
        <f t="shared" si="2"/>
        <v>31.326926319339066</v>
      </c>
      <c r="H28" s="7">
        <v>1858</v>
      </c>
    </row>
    <row r="29" spans="1:8" ht="22.5" customHeight="1" x14ac:dyDescent="0.25">
      <c r="A29" s="3" t="s">
        <v>111</v>
      </c>
      <c r="B29" s="8">
        <f t="shared" si="0"/>
        <v>4782</v>
      </c>
      <c r="C29" s="10">
        <f t="shared" si="1"/>
        <v>52.425763278962776</v>
      </c>
      <c r="D29" s="7">
        <v>2507</v>
      </c>
      <c r="E29" s="10">
        <f t="shared" si="3"/>
        <v>16.478460895023002</v>
      </c>
      <c r="F29" s="7">
        <v>788</v>
      </c>
      <c r="G29" s="10">
        <f t="shared" si="2"/>
        <v>31.095775826014219</v>
      </c>
      <c r="H29" s="7">
        <v>1487</v>
      </c>
    </row>
    <row r="30" spans="1:8" ht="22.5" customHeight="1" x14ac:dyDescent="0.25">
      <c r="A30" s="3" t="s">
        <v>112</v>
      </c>
      <c r="B30" s="8">
        <f>D30+F30+H30</f>
        <v>4644</v>
      </c>
      <c r="C30" s="10">
        <f t="shared" si="1"/>
        <v>52.411714039621017</v>
      </c>
      <c r="D30" s="7">
        <v>2434</v>
      </c>
      <c r="E30" s="10">
        <f t="shared" si="3"/>
        <v>16.300602928509907</v>
      </c>
      <c r="F30" s="7">
        <v>757</v>
      </c>
      <c r="G30" s="10">
        <f t="shared" si="2"/>
        <v>31.287683031869079</v>
      </c>
      <c r="H30" s="7">
        <v>1453</v>
      </c>
    </row>
    <row r="31" spans="1:8" ht="22.5" customHeight="1" x14ac:dyDescent="0.25">
      <c r="A31" s="11" t="s">
        <v>113</v>
      </c>
      <c r="B31" s="8">
        <f t="shared" ref="B31:B33" si="4">D31+F31+H31</f>
        <v>4131</v>
      </c>
      <c r="C31" s="10">
        <f t="shared" si="1"/>
        <v>51.876059065601552</v>
      </c>
      <c r="D31" s="13">
        <v>2143</v>
      </c>
      <c r="E31" s="10">
        <f t="shared" si="3"/>
        <v>17.913338174776083</v>
      </c>
      <c r="F31" s="13">
        <v>740</v>
      </c>
      <c r="G31" s="10">
        <f t="shared" si="2"/>
        <v>30.210602759622368</v>
      </c>
      <c r="H31" s="13">
        <v>1248</v>
      </c>
    </row>
    <row r="32" spans="1:8" ht="22.5" customHeight="1" x14ac:dyDescent="0.25">
      <c r="A32" s="11" t="s">
        <v>114</v>
      </c>
      <c r="B32" s="8">
        <f t="shared" si="4"/>
        <v>4008</v>
      </c>
      <c r="C32" s="10">
        <f t="shared" si="1"/>
        <v>52.644710578842314</v>
      </c>
      <c r="D32" s="13">
        <v>2110</v>
      </c>
      <c r="E32" s="10">
        <f t="shared" si="3"/>
        <v>16.89121756487026</v>
      </c>
      <c r="F32" s="13">
        <v>677</v>
      </c>
      <c r="G32" s="10">
        <f t="shared" si="2"/>
        <v>30.464071856287426</v>
      </c>
      <c r="H32" s="13">
        <v>1221</v>
      </c>
    </row>
    <row r="33" spans="1:8" ht="22.5" customHeight="1" thickBot="1" x14ac:dyDescent="0.3">
      <c r="A33" s="11" t="s">
        <v>115</v>
      </c>
      <c r="B33" s="8">
        <f t="shared" si="4"/>
        <v>3669</v>
      </c>
      <c r="C33" s="10">
        <f t="shared" si="1"/>
        <v>51.894249114200058</v>
      </c>
      <c r="D33" s="13">
        <v>1904</v>
      </c>
      <c r="E33" s="10">
        <f t="shared" si="3"/>
        <v>19.705641864268191</v>
      </c>
      <c r="F33" s="13">
        <v>723</v>
      </c>
      <c r="G33" s="10">
        <f t="shared" si="2"/>
        <v>28.400109021531751</v>
      </c>
      <c r="H33" s="13">
        <v>1042</v>
      </c>
    </row>
    <row r="34" spans="1:8" ht="22.5" customHeight="1" thickBot="1" x14ac:dyDescent="0.3">
      <c r="A34" s="15"/>
      <c r="B34" s="8">
        <f>SUM(B7:B33)</f>
        <v>144051</v>
      </c>
      <c r="C34" s="10">
        <f t="shared" si="1"/>
        <v>0</v>
      </c>
      <c r="D34" s="13"/>
      <c r="E34" s="10">
        <f t="shared" si="3"/>
        <v>16.173438573838432</v>
      </c>
      <c r="F34" s="13">
        <f>SUM(F7:F33)</f>
        <v>23298</v>
      </c>
      <c r="G34" s="10">
        <f t="shared" si="2"/>
        <v>31.157020777363574</v>
      </c>
      <c r="H34" s="13">
        <f>SUM(H7:H33)</f>
        <v>44882</v>
      </c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ht="22.5" customHeight="1" x14ac:dyDescent="0.25">
      <c r="A37" s="19"/>
      <c r="B37" s="20"/>
      <c r="C37" s="21"/>
      <c r="D37" s="22"/>
      <c r="E37" s="21"/>
      <c r="F37" s="22"/>
      <c r="G37" s="21"/>
      <c r="H37" s="22"/>
    </row>
    <row r="38" spans="1:8" x14ac:dyDescent="0.25">
      <c r="A38" s="23"/>
      <c r="B38" s="24"/>
      <c r="C38" s="24"/>
      <c r="D38" s="24"/>
      <c r="E38" s="24"/>
      <c r="F38" s="24"/>
      <c r="G38" s="24"/>
      <c r="H38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25" right="0.25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pane xSplit="2" ySplit="6" topLeftCell="C15" activePane="bottomRight" state="frozen"/>
      <selection pane="topRight" activeCell="C1" sqref="C1"/>
      <selection pane="bottomLeft" activeCell="A7" sqref="A7"/>
      <selection pane="bottomRight" activeCell="A9" sqref="A9:A32"/>
    </sheetView>
  </sheetViews>
  <sheetFormatPr baseColWidth="10" defaultRowHeight="15" x14ac:dyDescent="0.25"/>
  <cols>
    <col min="1" max="1" width="20.710937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ht="21" x14ac:dyDescent="0.25">
      <c r="A3" s="45" t="s">
        <v>116</v>
      </c>
      <c r="B3" s="45"/>
      <c r="C3" s="45"/>
      <c r="D3" s="45"/>
      <c r="E3" s="45"/>
      <c r="F3" s="45"/>
      <c r="G3" s="45"/>
      <c r="H3" s="45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117</v>
      </c>
      <c r="B7" s="8">
        <f>D7+F7+H7</f>
        <v>5088</v>
      </c>
      <c r="C7" s="9">
        <f>D7*100/B7</f>
        <v>51.257861635220124</v>
      </c>
      <c r="D7" s="6">
        <v>2608</v>
      </c>
      <c r="E7" s="9">
        <f>F7*100/B7</f>
        <v>15.97877358490566</v>
      </c>
      <c r="F7" s="6">
        <v>813</v>
      </c>
      <c r="G7" s="9">
        <f>H7*100/B7</f>
        <v>32.763364779874216</v>
      </c>
      <c r="H7" s="6">
        <v>1667</v>
      </c>
    </row>
    <row r="8" spans="1:8" ht="22.5" customHeight="1" x14ac:dyDescent="0.25">
      <c r="A8" s="3" t="s">
        <v>118</v>
      </c>
      <c r="B8" s="8">
        <f t="shared" ref="B8:B32" si="0">D8+F8+H8</f>
        <v>4562</v>
      </c>
      <c r="C8" s="10">
        <f t="shared" ref="C8:C33" si="1">D8*100/B8</f>
        <v>51.380973257343271</v>
      </c>
      <c r="D8" s="7">
        <v>2344</v>
      </c>
      <c r="E8" s="10">
        <f>F8*100/B8</f>
        <v>17.448487505480053</v>
      </c>
      <c r="F8" s="7">
        <v>796</v>
      </c>
      <c r="G8" s="10">
        <f t="shared" ref="G8:G33" si="2">H8*100/B8</f>
        <v>31.170539237176676</v>
      </c>
      <c r="H8" s="7">
        <v>1422</v>
      </c>
    </row>
    <row r="9" spans="1:8" ht="22.5" customHeight="1" x14ac:dyDescent="0.25">
      <c r="A9" s="3" t="s">
        <v>119</v>
      </c>
      <c r="B9" s="8">
        <f t="shared" si="0"/>
        <v>4702</v>
      </c>
      <c r="C9" s="10">
        <f t="shared" si="1"/>
        <v>53.168864313058272</v>
      </c>
      <c r="D9" s="7">
        <v>2500</v>
      </c>
      <c r="E9" s="10">
        <f t="shared" ref="E9:E33" si="3">F9*100/B9</f>
        <v>17.311782220331775</v>
      </c>
      <c r="F9" s="7">
        <v>814</v>
      </c>
      <c r="G9" s="10">
        <f t="shared" si="2"/>
        <v>29.519353466609953</v>
      </c>
      <c r="H9" s="7">
        <v>1388</v>
      </c>
    </row>
    <row r="10" spans="1:8" ht="22.5" customHeight="1" x14ac:dyDescent="0.25">
      <c r="A10" s="3" t="s">
        <v>120</v>
      </c>
      <c r="B10" s="8">
        <f t="shared" si="0"/>
        <v>3160</v>
      </c>
      <c r="C10" s="10">
        <f t="shared" si="1"/>
        <v>56.107594936708864</v>
      </c>
      <c r="D10" s="7">
        <v>1773</v>
      </c>
      <c r="E10" s="10">
        <f t="shared" si="3"/>
        <v>14.651898734177216</v>
      </c>
      <c r="F10" s="7">
        <v>463</v>
      </c>
      <c r="G10" s="10">
        <f t="shared" si="2"/>
        <v>29.240506329113924</v>
      </c>
      <c r="H10" s="7">
        <v>924</v>
      </c>
    </row>
    <row r="11" spans="1:8" ht="22.5" customHeight="1" x14ac:dyDescent="0.25">
      <c r="A11" s="3" t="s">
        <v>121</v>
      </c>
      <c r="B11" s="8">
        <f t="shared" si="0"/>
        <v>2977</v>
      </c>
      <c r="C11" s="10">
        <f>D10*100/B10</f>
        <v>56.107594936708864</v>
      </c>
      <c r="D11" s="7">
        <v>1673</v>
      </c>
      <c r="E11" s="10">
        <f t="shared" si="3"/>
        <v>16.056432650319113</v>
      </c>
      <c r="F11" s="7">
        <v>478</v>
      </c>
      <c r="G11" s="10">
        <f t="shared" si="2"/>
        <v>27.746053073563992</v>
      </c>
      <c r="H11" s="7">
        <v>826</v>
      </c>
    </row>
    <row r="12" spans="1:8" ht="22.5" customHeight="1" x14ac:dyDescent="0.25">
      <c r="A12" s="3" t="s">
        <v>122</v>
      </c>
      <c r="B12" s="8">
        <f t="shared" si="0"/>
        <v>2867</v>
      </c>
      <c r="C12" s="10">
        <f>D11*100/B11</f>
        <v>56.197514276116898</v>
      </c>
      <c r="D12" s="7">
        <v>1571</v>
      </c>
      <c r="E12" s="10">
        <f t="shared" si="3"/>
        <v>17.09103592605511</v>
      </c>
      <c r="F12" s="7">
        <v>490</v>
      </c>
      <c r="G12" s="10">
        <f t="shared" si="2"/>
        <v>28.113010115102895</v>
      </c>
      <c r="H12" s="7">
        <v>806</v>
      </c>
    </row>
    <row r="13" spans="1:8" ht="22.5" customHeight="1" x14ac:dyDescent="0.25">
      <c r="A13" s="3" t="s">
        <v>123</v>
      </c>
      <c r="B13" s="8">
        <f t="shared" si="0"/>
        <v>3721</v>
      </c>
      <c r="C13" s="10">
        <f t="shared" si="1"/>
        <v>60.601988712711638</v>
      </c>
      <c r="D13" s="7">
        <v>2255</v>
      </c>
      <c r="E13" s="10">
        <f t="shared" si="3"/>
        <v>13.356624563289438</v>
      </c>
      <c r="F13" s="7">
        <v>497</v>
      </c>
      <c r="G13" s="10">
        <f t="shared" si="2"/>
        <v>26.041386723998926</v>
      </c>
      <c r="H13" s="7">
        <v>969</v>
      </c>
    </row>
    <row r="14" spans="1:8" ht="22.5" customHeight="1" x14ac:dyDescent="0.25">
      <c r="A14" s="3" t="s">
        <v>124</v>
      </c>
      <c r="B14" s="8">
        <v>2474</v>
      </c>
      <c r="C14" s="10">
        <f t="shared" si="1"/>
        <v>52.425222312045271</v>
      </c>
      <c r="D14" s="7">
        <v>1297</v>
      </c>
      <c r="E14" s="10">
        <f t="shared" si="3"/>
        <v>19.078415521422798</v>
      </c>
      <c r="F14" s="7">
        <v>472</v>
      </c>
      <c r="G14" s="10">
        <f t="shared" si="2"/>
        <v>28.496362166531931</v>
      </c>
      <c r="H14" s="7">
        <v>705</v>
      </c>
    </row>
    <row r="15" spans="1:8" ht="22.5" customHeight="1" x14ac:dyDescent="0.25">
      <c r="A15" s="3" t="s">
        <v>125</v>
      </c>
      <c r="B15" s="8">
        <f t="shared" si="0"/>
        <v>3401</v>
      </c>
      <c r="C15" s="10">
        <f t="shared" si="1"/>
        <v>54.983828285798296</v>
      </c>
      <c r="D15" s="7">
        <v>1870</v>
      </c>
      <c r="E15" s="10">
        <f t="shared" si="3"/>
        <v>16.700970302852102</v>
      </c>
      <c r="F15" s="7">
        <v>568</v>
      </c>
      <c r="G15" s="10">
        <f t="shared" si="2"/>
        <v>28.315201411349602</v>
      </c>
      <c r="H15" s="7">
        <v>963</v>
      </c>
    </row>
    <row r="16" spans="1:8" ht="22.5" customHeight="1" x14ac:dyDescent="0.25">
      <c r="A16" s="3" t="s">
        <v>126</v>
      </c>
      <c r="B16" s="8">
        <f t="shared" si="0"/>
        <v>3047</v>
      </c>
      <c r="C16" s="10">
        <f t="shared" si="1"/>
        <v>53.035772891368559</v>
      </c>
      <c r="D16" s="7">
        <v>1616</v>
      </c>
      <c r="E16" s="10">
        <f t="shared" si="3"/>
        <v>16.475221529373155</v>
      </c>
      <c r="F16" s="7">
        <v>502</v>
      </c>
      <c r="G16" s="10">
        <f t="shared" si="2"/>
        <v>30.489005579258286</v>
      </c>
      <c r="H16" s="7">
        <v>929</v>
      </c>
    </row>
    <row r="17" spans="1:8" ht="22.5" customHeight="1" x14ac:dyDescent="0.25">
      <c r="A17" s="3" t="s">
        <v>127</v>
      </c>
      <c r="B17" s="8">
        <f t="shared" si="0"/>
        <v>3464</v>
      </c>
      <c r="C17" s="10">
        <f t="shared" si="1"/>
        <v>55.687066974595844</v>
      </c>
      <c r="D17" s="7">
        <v>1929</v>
      </c>
      <c r="E17" s="10">
        <f t="shared" si="3"/>
        <v>15.242494226327944</v>
      </c>
      <c r="F17" s="7">
        <v>528</v>
      </c>
      <c r="G17" s="10">
        <f t="shared" si="2"/>
        <v>29.070438799076211</v>
      </c>
      <c r="H17" s="7">
        <v>1007</v>
      </c>
    </row>
    <row r="18" spans="1:8" ht="22.5" customHeight="1" x14ac:dyDescent="0.25">
      <c r="A18" s="3" t="s">
        <v>128</v>
      </c>
      <c r="B18" s="8">
        <v>4483</v>
      </c>
      <c r="C18" s="10">
        <f t="shared" si="1"/>
        <v>56.903859022975688</v>
      </c>
      <c r="D18" s="7">
        <v>2551</v>
      </c>
      <c r="E18" s="10">
        <f t="shared" si="3"/>
        <v>14.588445237564132</v>
      </c>
      <c r="F18" s="7">
        <v>654</v>
      </c>
      <c r="G18" s="10">
        <f t="shared" si="2"/>
        <v>28.552308721838056</v>
      </c>
      <c r="H18" s="7">
        <v>1280</v>
      </c>
    </row>
    <row r="19" spans="1:8" ht="22.5" customHeight="1" x14ac:dyDescent="0.25">
      <c r="A19" s="3" t="s">
        <v>129</v>
      </c>
      <c r="B19" s="8">
        <f t="shared" si="0"/>
        <v>3739</v>
      </c>
      <c r="C19" s="10">
        <f t="shared" si="1"/>
        <v>57.555496121957745</v>
      </c>
      <c r="D19" s="7">
        <v>2152</v>
      </c>
      <c r="E19" s="10">
        <f t="shared" si="3"/>
        <v>12.891147365605777</v>
      </c>
      <c r="F19" s="7">
        <v>482</v>
      </c>
      <c r="G19" s="10">
        <f t="shared" si="2"/>
        <v>29.55335651243648</v>
      </c>
      <c r="H19" s="7">
        <v>1105</v>
      </c>
    </row>
    <row r="20" spans="1:8" ht="22.5" customHeight="1" x14ac:dyDescent="0.25">
      <c r="A20" s="3" t="s">
        <v>130</v>
      </c>
      <c r="B20" s="8">
        <f t="shared" si="0"/>
        <v>3393</v>
      </c>
      <c r="C20" s="10">
        <f t="shared" si="1"/>
        <v>53.905098732684941</v>
      </c>
      <c r="D20" s="7">
        <v>1829</v>
      </c>
      <c r="E20" s="10">
        <f t="shared" si="3"/>
        <v>17.123489537282641</v>
      </c>
      <c r="F20" s="7">
        <v>581</v>
      </c>
      <c r="G20" s="10">
        <f t="shared" si="2"/>
        <v>28.971411730032418</v>
      </c>
      <c r="H20" s="7">
        <v>983</v>
      </c>
    </row>
    <row r="21" spans="1:8" ht="22.5" customHeight="1" x14ac:dyDescent="0.25">
      <c r="A21" s="3" t="s">
        <v>131</v>
      </c>
      <c r="B21" s="8">
        <v>3423</v>
      </c>
      <c r="C21" s="10">
        <f t="shared" si="1"/>
        <v>55.711364300321357</v>
      </c>
      <c r="D21" s="7">
        <v>1907</v>
      </c>
      <c r="E21" s="10">
        <f t="shared" si="3"/>
        <v>16.09699094361671</v>
      </c>
      <c r="F21" s="7">
        <v>551</v>
      </c>
      <c r="G21" s="10">
        <f t="shared" si="2"/>
        <v>28.220858895705522</v>
      </c>
      <c r="H21" s="7">
        <v>966</v>
      </c>
    </row>
    <row r="22" spans="1:8" ht="22.5" customHeight="1" x14ac:dyDescent="0.25">
      <c r="A22" s="3" t="s">
        <v>132</v>
      </c>
      <c r="B22" s="8">
        <f t="shared" si="0"/>
        <v>3510</v>
      </c>
      <c r="C22" s="10">
        <f t="shared" si="1"/>
        <v>56.410256410256409</v>
      </c>
      <c r="D22" s="7">
        <v>1980</v>
      </c>
      <c r="E22" s="10">
        <f t="shared" si="3"/>
        <v>16.866096866096868</v>
      </c>
      <c r="F22" s="7">
        <v>592</v>
      </c>
      <c r="G22" s="10">
        <f t="shared" si="2"/>
        <v>26.723646723646723</v>
      </c>
      <c r="H22" s="7">
        <v>938</v>
      </c>
    </row>
    <row r="23" spans="1:8" ht="22.5" customHeight="1" x14ac:dyDescent="0.25">
      <c r="A23" s="3" t="s">
        <v>133</v>
      </c>
      <c r="B23" s="8">
        <f t="shared" si="0"/>
        <v>3535</v>
      </c>
      <c r="C23" s="10">
        <f t="shared" si="1"/>
        <v>52.390381895332389</v>
      </c>
      <c r="D23" s="7">
        <v>1852</v>
      </c>
      <c r="E23" s="10">
        <f t="shared" si="3"/>
        <v>16.237623762376238</v>
      </c>
      <c r="F23" s="7">
        <v>574</v>
      </c>
      <c r="G23" s="10">
        <f t="shared" si="2"/>
        <v>31.371994342291373</v>
      </c>
      <c r="H23" s="7">
        <v>1109</v>
      </c>
    </row>
    <row r="24" spans="1:8" ht="22.5" customHeight="1" x14ac:dyDescent="0.25">
      <c r="A24" s="3" t="s">
        <v>134</v>
      </c>
      <c r="B24" s="8">
        <f t="shared" si="0"/>
        <v>3022</v>
      </c>
      <c r="C24" s="10">
        <f t="shared" si="1"/>
        <v>52.150893448047654</v>
      </c>
      <c r="D24" s="7">
        <v>1576</v>
      </c>
      <c r="E24" s="10">
        <f t="shared" si="3"/>
        <v>18.067504963600264</v>
      </c>
      <c r="F24" s="7">
        <v>546</v>
      </c>
      <c r="G24" s="10">
        <f t="shared" si="2"/>
        <v>29.781601588352085</v>
      </c>
      <c r="H24" s="7">
        <v>900</v>
      </c>
    </row>
    <row r="25" spans="1:8" ht="22.5" customHeight="1" x14ac:dyDescent="0.25">
      <c r="A25" s="3" t="s">
        <v>135</v>
      </c>
      <c r="B25" s="8">
        <f t="shared" si="0"/>
        <v>3971</v>
      </c>
      <c r="C25" s="10">
        <f t="shared" si="1"/>
        <v>52.430118358096195</v>
      </c>
      <c r="D25" s="7">
        <v>2082</v>
      </c>
      <c r="E25" s="10">
        <f t="shared" si="3"/>
        <v>13.951145807101486</v>
      </c>
      <c r="F25" s="7">
        <v>554</v>
      </c>
      <c r="G25" s="10">
        <f t="shared" si="2"/>
        <v>33.618735834802315</v>
      </c>
      <c r="H25" s="7">
        <v>1335</v>
      </c>
    </row>
    <row r="26" spans="1:8" ht="22.5" customHeight="1" x14ac:dyDescent="0.25">
      <c r="A26" s="3" t="s">
        <v>136</v>
      </c>
      <c r="B26" s="8">
        <f t="shared" si="0"/>
        <v>4431</v>
      </c>
      <c r="C26" s="10">
        <f t="shared" si="1"/>
        <v>58.948318663958474</v>
      </c>
      <c r="D26" s="7">
        <v>2612</v>
      </c>
      <c r="E26" s="10">
        <f t="shared" si="3"/>
        <v>6.8156172421575265</v>
      </c>
      <c r="F26" s="7">
        <v>302</v>
      </c>
      <c r="G26" s="10">
        <f t="shared" si="2"/>
        <v>34.236064093883996</v>
      </c>
      <c r="H26" s="7">
        <v>1517</v>
      </c>
    </row>
    <row r="27" spans="1:8" ht="22.5" customHeight="1" x14ac:dyDescent="0.25">
      <c r="A27" s="3" t="s">
        <v>137</v>
      </c>
      <c r="B27" s="8">
        <v>4851</v>
      </c>
      <c r="C27" s="10">
        <f t="shared" si="1"/>
        <v>52.834467120181408</v>
      </c>
      <c r="D27" s="7">
        <v>2563</v>
      </c>
      <c r="E27" s="10">
        <f t="shared" si="3"/>
        <v>14.347557204700061</v>
      </c>
      <c r="F27" s="7">
        <v>696</v>
      </c>
      <c r="G27" s="10">
        <f t="shared" si="2"/>
        <v>32.817975675118532</v>
      </c>
      <c r="H27" s="7">
        <v>1592</v>
      </c>
    </row>
    <row r="28" spans="1:8" ht="22.5" customHeight="1" x14ac:dyDescent="0.25">
      <c r="A28" s="3" t="s">
        <v>138</v>
      </c>
      <c r="B28" s="8">
        <f t="shared" si="0"/>
        <v>4859</v>
      </c>
      <c r="C28" s="10">
        <f t="shared" si="1"/>
        <v>53.364889895040129</v>
      </c>
      <c r="D28" s="7">
        <v>2593</v>
      </c>
      <c r="E28" s="10">
        <f t="shared" si="3"/>
        <v>13.027371887219592</v>
      </c>
      <c r="F28" s="7">
        <v>633</v>
      </c>
      <c r="G28" s="10">
        <f t="shared" si="2"/>
        <v>33.607738217740277</v>
      </c>
      <c r="H28" s="7">
        <v>1633</v>
      </c>
    </row>
    <row r="29" spans="1:8" ht="22.5" customHeight="1" x14ac:dyDescent="0.25">
      <c r="A29" s="3" t="s">
        <v>139</v>
      </c>
      <c r="B29" s="8">
        <f t="shared" si="0"/>
        <v>5016</v>
      </c>
      <c r="C29" s="10">
        <f t="shared" si="1"/>
        <v>51.714513556618819</v>
      </c>
      <c r="D29" s="7">
        <v>2594</v>
      </c>
      <c r="E29" s="10">
        <f t="shared" si="3"/>
        <v>14.374003189792663</v>
      </c>
      <c r="F29" s="7">
        <v>721</v>
      </c>
      <c r="G29" s="10">
        <f t="shared" si="2"/>
        <v>33.911483253588514</v>
      </c>
      <c r="H29" s="7">
        <v>1701</v>
      </c>
    </row>
    <row r="30" spans="1:8" ht="22.5" customHeight="1" x14ac:dyDescent="0.25">
      <c r="A30" s="3" t="s">
        <v>140</v>
      </c>
      <c r="B30" s="8">
        <v>3684</v>
      </c>
      <c r="C30" s="10">
        <f t="shared" si="1"/>
        <v>52.633007600434311</v>
      </c>
      <c r="D30" s="7">
        <v>1939</v>
      </c>
      <c r="E30" s="10">
        <f t="shared" si="3"/>
        <v>16.558089033659066</v>
      </c>
      <c r="F30" s="7">
        <v>610</v>
      </c>
      <c r="G30" s="10">
        <f t="shared" si="2"/>
        <v>30.863192182410423</v>
      </c>
      <c r="H30" s="7">
        <v>1137</v>
      </c>
    </row>
    <row r="31" spans="1:8" ht="22.5" customHeight="1" x14ac:dyDescent="0.25">
      <c r="A31" s="11" t="s">
        <v>141</v>
      </c>
      <c r="B31" s="8">
        <f t="shared" si="0"/>
        <v>4533</v>
      </c>
      <c r="C31" s="10">
        <f t="shared" si="1"/>
        <v>52.150893448047654</v>
      </c>
      <c r="D31" s="13">
        <v>2364</v>
      </c>
      <c r="E31" s="10">
        <f t="shared" si="3"/>
        <v>15.00110302228105</v>
      </c>
      <c r="F31" s="13">
        <v>680</v>
      </c>
      <c r="G31" s="10">
        <f t="shared" si="2"/>
        <v>32.848003529671303</v>
      </c>
      <c r="H31" s="13">
        <v>1489</v>
      </c>
    </row>
    <row r="32" spans="1:8" ht="22.5" customHeight="1" thickBot="1" x14ac:dyDescent="0.3">
      <c r="A32" s="11" t="s">
        <v>142</v>
      </c>
      <c r="B32" s="8">
        <f t="shared" si="0"/>
        <v>4548</v>
      </c>
      <c r="C32" s="10">
        <f t="shared" si="1"/>
        <v>49.494283201407214</v>
      </c>
      <c r="D32" s="13">
        <v>2251</v>
      </c>
      <c r="E32" s="10">
        <f t="shared" si="3"/>
        <v>14.028144239226034</v>
      </c>
      <c r="F32" s="13">
        <v>638</v>
      </c>
      <c r="G32" s="10">
        <f t="shared" si="2"/>
        <v>36.477572559366756</v>
      </c>
      <c r="H32" s="13">
        <v>1659</v>
      </c>
    </row>
    <row r="33" spans="1:8" ht="22.5" customHeight="1" thickBot="1" x14ac:dyDescent="0.3">
      <c r="A33" s="15"/>
      <c r="B33" s="8">
        <f>SUM(B7:B32)</f>
        <v>100461</v>
      </c>
      <c r="C33" s="10">
        <f t="shared" si="1"/>
        <v>54.031912881615753</v>
      </c>
      <c r="D33" s="27">
        <f>SUM(D7:D32)</f>
        <v>54281</v>
      </c>
      <c r="E33" s="10">
        <f t="shared" si="3"/>
        <v>15.165088939986662</v>
      </c>
      <c r="F33" s="13">
        <f>SUM(F7:F32)</f>
        <v>15235</v>
      </c>
      <c r="G33" s="10">
        <f t="shared" si="2"/>
        <v>30.807975234170474</v>
      </c>
      <c r="H33" s="13">
        <f>SUM(H7:H32)</f>
        <v>30950</v>
      </c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x14ac:dyDescent="0.25">
      <c r="A37" s="23"/>
      <c r="B37" s="24"/>
      <c r="C37" s="24"/>
      <c r="D37" s="24"/>
      <c r="E37" s="24"/>
      <c r="F37" s="24"/>
      <c r="G37" s="24"/>
      <c r="H37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workbookViewId="0">
      <selection activeCell="E32" sqref="E32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2" spans="1:8" x14ac:dyDescent="0.25">
      <c r="A2" s="52" t="s">
        <v>169</v>
      </c>
      <c r="B2" s="52"/>
      <c r="C2" s="52"/>
      <c r="D2" s="52"/>
      <c r="E2" s="52"/>
      <c r="F2" s="52"/>
      <c r="G2" s="52"/>
      <c r="H2" s="52"/>
    </row>
    <row r="3" spans="1:8" ht="21" x14ac:dyDescent="0.25">
      <c r="A3" s="45"/>
      <c r="B3" s="45"/>
      <c r="C3" s="45"/>
      <c r="D3" s="45"/>
      <c r="E3" s="45"/>
      <c r="F3" s="45"/>
      <c r="G3" s="45"/>
      <c r="H3" s="45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143</v>
      </c>
      <c r="B7" s="8">
        <v>3598</v>
      </c>
      <c r="C7" s="9">
        <f>D7*100/B7</f>
        <v>53.474152306837134</v>
      </c>
      <c r="D7" s="6">
        <v>1924</v>
      </c>
      <c r="E7" s="9">
        <f>F7*100/B7</f>
        <v>17.037242912729294</v>
      </c>
      <c r="F7" s="6">
        <v>613</v>
      </c>
      <c r="G7" s="9">
        <f>H7*100/B7</f>
        <v>29.488604780433572</v>
      </c>
      <c r="H7" s="6">
        <v>1061</v>
      </c>
    </row>
    <row r="8" spans="1:8" ht="22.5" customHeight="1" x14ac:dyDescent="0.25">
      <c r="A8" s="3" t="s">
        <v>144</v>
      </c>
      <c r="B8" s="8">
        <f>SUM(F8,D8,H8)</f>
        <v>3292</v>
      </c>
      <c r="C8" s="10">
        <f t="shared" ref="C8:C32" si="0">D8*100/B8</f>
        <v>53.523693803159176</v>
      </c>
      <c r="D8" s="7">
        <v>1762</v>
      </c>
      <c r="E8" s="10">
        <f t="shared" ref="E8:E32" si="1">F8*100/B8</f>
        <v>17.132442284325638</v>
      </c>
      <c r="F8" s="7">
        <v>564</v>
      </c>
      <c r="G8" s="10">
        <f t="shared" ref="G8:G32" si="2">H8*100/B8</f>
        <v>29.343863912515189</v>
      </c>
      <c r="H8" s="7">
        <v>966</v>
      </c>
    </row>
    <row r="9" spans="1:8" ht="22.5" customHeight="1" x14ac:dyDescent="0.25">
      <c r="A9" s="3" t="s">
        <v>145</v>
      </c>
      <c r="B9" s="8">
        <v>3201</v>
      </c>
      <c r="C9" s="10">
        <f t="shared" si="0"/>
        <v>53.639487660106219</v>
      </c>
      <c r="D9" s="7">
        <v>1717</v>
      </c>
      <c r="E9" s="10">
        <f t="shared" si="1"/>
        <v>16.869728209934397</v>
      </c>
      <c r="F9" s="7">
        <v>540</v>
      </c>
      <c r="G9" s="10">
        <f t="shared" si="2"/>
        <v>29.490784129959387</v>
      </c>
      <c r="H9" s="7">
        <v>944</v>
      </c>
    </row>
    <row r="10" spans="1:8" ht="22.5" customHeight="1" x14ac:dyDescent="0.25">
      <c r="A10" s="3" t="s">
        <v>146</v>
      </c>
      <c r="B10" s="8">
        <f>SUM(D10+F10+H10)</f>
        <v>3466</v>
      </c>
      <c r="C10" s="10">
        <f t="shared" si="0"/>
        <v>50.375072129255628</v>
      </c>
      <c r="D10" s="7">
        <v>1746</v>
      </c>
      <c r="E10" s="10">
        <f t="shared" si="1"/>
        <v>15.868436237738026</v>
      </c>
      <c r="F10" s="7">
        <v>550</v>
      </c>
      <c r="G10" s="10">
        <f t="shared" si="2"/>
        <v>33.756491633006348</v>
      </c>
      <c r="H10" s="7">
        <v>1170</v>
      </c>
    </row>
    <row r="11" spans="1:8" ht="22.5" customHeight="1" x14ac:dyDescent="0.25">
      <c r="A11" s="3" t="s">
        <v>147</v>
      </c>
      <c r="B11" s="8">
        <v>5620</v>
      </c>
      <c r="C11" s="10">
        <f t="shared" si="0"/>
        <v>50.658362989323841</v>
      </c>
      <c r="D11" s="7">
        <v>2847</v>
      </c>
      <c r="E11" s="10">
        <f t="shared" si="1"/>
        <v>14.875444839857652</v>
      </c>
      <c r="F11" s="7">
        <v>836</v>
      </c>
      <c r="G11" s="10">
        <f t="shared" si="2"/>
        <v>34.483985765124558</v>
      </c>
      <c r="H11" s="7">
        <v>1938</v>
      </c>
    </row>
    <row r="12" spans="1:8" ht="22.5" customHeight="1" x14ac:dyDescent="0.25">
      <c r="A12" s="3" t="s">
        <v>148</v>
      </c>
      <c r="B12" s="8">
        <v>2813</v>
      </c>
      <c r="C12" s="10">
        <f t="shared" si="0"/>
        <v>51.013153217205833</v>
      </c>
      <c r="D12" s="7">
        <v>1435</v>
      </c>
      <c r="E12" s="10">
        <f t="shared" si="1"/>
        <v>16.779239246356202</v>
      </c>
      <c r="F12" s="7">
        <v>472</v>
      </c>
      <c r="G12" s="10">
        <f t="shared" si="2"/>
        <v>32.207607536437969</v>
      </c>
      <c r="H12" s="7">
        <v>906</v>
      </c>
    </row>
    <row r="13" spans="1:8" ht="22.5" customHeight="1" x14ac:dyDescent="0.25">
      <c r="A13" s="3" t="s">
        <v>149</v>
      </c>
      <c r="B13" s="8">
        <v>2537</v>
      </c>
      <c r="C13" s="10">
        <f t="shared" si="0"/>
        <v>55.183287347260546</v>
      </c>
      <c r="D13" s="7">
        <v>1400</v>
      </c>
      <c r="E13" s="10">
        <f t="shared" si="1"/>
        <v>17.737485218762316</v>
      </c>
      <c r="F13" s="7">
        <v>450</v>
      </c>
      <c r="G13" s="10">
        <f t="shared" si="2"/>
        <v>27.079227433977138</v>
      </c>
      <c r="H13" s="7">
        <v>687</v>
      </c>
    </row>
    <row r="14" spans="1:8" ht="22.5" customHeight="1" x14ac:dyDescent="0.25">
      <c r="A14" s="3" t="s">
        <v>150</v>
      </c>
      <c r="B14" s="8">
        <f>SUM(D14,F14,H14)</f>
        <v>2779</v>
      </c>
      <c r="C14" s="10">
        <f t="shared" si="0"/>
        <v>46.023749550197913</v>
      </c>
      <c r="D14" s="7">
        <v>1279</v>
      </c>
      <c r="E14" s="10">
        <f t="shared" si="1"/>
        <v>18.028067650233897</v>
      </c>
      <c r="F14" s="7">
        <v>501</v>
      </c>
      <c r="G14" s="10">
        <f t="shared" si="2"/>
        <v>35.948182799568187</v>
      </c>
      <c r="H14" s="7">
        <v>999</v>
      </c>
    </row>
    <row r="15" spans="1:8" ht="22.5" customHeight="1" x14ac:dyDescent="0.25">
      <c r="A15" s="3" t="s">
        <v>151</v>
      </c>
      <c r="B15" s="8">
        <f>SUM(D15,F15,H15)</f>
        <v>2892</v>
      </c>
      <c r="C15" s="10">
        <f t="shared" si="0"/>
        <v>53.042876901798067</v>
      </c>
      <c r="D15" s="7">
        <v>1534</v>
      </c>
      <c r="E15" s="10">
        <f t="shared" si="1"/>
        <v>17.116182572614107</v>
      </c>
      <c r="F15" s="7">
        <v>495</v>
      </c>
      <c r="G15" s="10">
        <f t="shared" si="2"/>
        <v>29.840940525587829</v>
      </c>
      <c r="H15" s="7">
        <v>863</v>
      </c>
    </row>
    <row r="16" spans="1:8" ht="22.5" customHeight="1" x14ac:dyDescent="0.25">
      <c r="A16" s="3" t="s">
        <v>152</v>
      </c>
      <c r="B16" s="8">
        <f>D16+F16+H16</f>
        <v>3138</v>
      </c>
      <c r="C16" s="10">
        <f t="shared" si="0"/>
        <v>51.051625239005737</v>
      </c>
      <c r="D16" s="7">
        <v>1602</v>
      </c>
      <c r="E16" s="10">
        <f t="shared" si="1"/>
        <v>18.833652007648183</v>
      </c>
      <c r="F16" s="7">
        <v>591</v>
      </c>
      <c r="G16" s="10">
        <f t="shared" si="2"/>
        <v>30.114722753346079</v>
      </c>
      <c r="H16" s="7">
        <v>945</v>
      </c>
    </row>
    <row r="17" spans="1:9" ht="22.5" customHeight="1" x14ac:dyDescent="0.25">
      <c r="A17" s="3" t="s">
        <v>153</v>
      </c>
      <c r="B17" s="8">
        <v>6237</v>
      </c>
      <c r="C17" s="10">
        <f t="shared" si="0"/>
        <v>55.683822350489017</v>
      </c>
      <c r="D17" s="7">
        <v>3473</v>
      </c>
      <c r="E17" s="10">
        <f t="shared" si="1"/>
        <v>13.275613275613276</v>
      </c>
      <c r="F17" s="7">
        <v>828</v>
      </c>
      <c r="G17" s="10">
        <f t="shared" si="2"/>
        <v>31.040564373897706</v>
      </c>
      <c r="H17" s="7">
        <v>1936</v>
      </c>
    </row>
    <row r="18" spans="1:9" ht="22.5" customHeight="1" x14ac:dyDescent="0.25">
      <c r="A18" s="3" t="s">
        <v>154</v>
      </c>
      <c r="B18" s="8">
        <f>SUM(D18,F18,H18)</f>
        <v>3494</v>
      </c>
      <c r="C18" s="10">
        <f t="shared" si="0"/>
        <v>54.264453348597598</v>
      </c>
      <c r="D18" s="7">
        <v>1896</v>
      </c>
      <c r="E18" s="10">
        <f t="shared" si="1"/>
        <v>16.428162564396107</v>
      </c>
      <c r="F18" s="7">
        <v>574</v>
      </c>
      <c r="G18" s="10">
        <f t="shared" si="2"/>
        <v>29.307384087006298</v>
      </c>
      <c r="H18" s="7">
        <v>1024</v>
      </c>
    </row>
    <row r="19" spans="1:9" ht="22.5" customHeight="1" x14ac:dyDescent="0.25">
      <c r="A19" s="3" t="s">
        <v>155</v>
      </c>
      <c r="B19" s="8">
        <f>SUM(D19,F19,H19)</f>
        <v>3202</v>
      </c>
      <c r="C19" s="10">
        <f t="shared" si="0"/>
        <v>53.622735790131166</v>
      </c>
      <c r="D19" s="7">
        <v>1717</v>
      </c>
      <c r="E19" s="10">
        <f t="shared" si="1"/>
        <v>15.115552779512804</v>
      </c>
      <c r="F19" s="7">
        <v>484</v>
      </c>
      <c r="G19" s="10">
        <f t="shared" si="2"/>
        <v>31.261711430356026</v>
      </c>
      <c r="H19" s="7">
        <v>1001</v>
      </c>
    </row>
    <row r="20" spans="1:9" ht="22.5" customHeight="1" x14ac:dyDescent="0.25">
      <c r="A20" s="3" t="s">
        <v>156</v>
      </c>
      <c r="B20" s="8">
        <f>D20+F20+H20</f>
        <v>3915</v>
      </c>
      <c r="C20" s="10">
        <f t="shared" si="0"/>
        <v>53.282247765006389</v>
      </c>
      <c r="D20" s="7">
        <v>2086</v>
      </c>
      <c r="E20" s="10">
        <f t="shared" si="1"/>
        <v>15.019157088122606</v>
      </c>
      <c r="F20" s="7">
        <v>588</v>
      </c>
      <c r="G20" s="10">
        <f t="shared" si="2"/>
        <v>31.698595146871011</v>
      </c>
      <c r="H20" s="7">
        <v>1241</v>
      </c>
    </row>
    <row r="21" spans="1:9" ht="22.5" customHeight="1" x14ac:dyDescent="0.25">
      <c r="A21" s="3" t="s">
        <v>157</v>
      </c>
      <c r="B21" s="8">
        <f t="shared" ref="B21:B32" si="3">D21+F21+H21</f>
        <v>3230</v>
      </c>
      <c r="C21" s="10">
        <f t="shared" si="0"/>
        <v>51.238390092879257</v>
      </c>
      <c r="D21" s="7">
        <v>1655</v>
      </c>
      <c r="E21" s="10">
        <f t="shared" si="1"/>
        <v>18.328173374613002</v>
      </c>
      <c r="F21" s="7">
        <v>592</v>
      </c>
      <c r="G21" s="10">
        <f t="shared" si="2"/>
        <v>30.433436532507741</v>
      </c>
      <c r="H21" s="7">
        <v>983</v>
      </c>
    </row>
    <row r="22" spans="1:9" ht="22.5" customHeight="1" x14ac:dyDescent="0.25">
      <c r="A22" s="3" t="s">
        <v>158</v>
      </c>
      <c r="B22" s="8">
        <f t="shared" si="3"/>
        <v>3188</v>
      </c>
      <c r="C22" s="10">
        <f t="shared" si="0"/>
        <v>52.3525721455458</v>
      </c>
      <c r="D22" s="7">
        <v>1669</v>
      </c>
      <c r="E22" s="10">
        <f t="shared" si="1"/>
        <v>18.820577164366373</v>
      </c>
      <c r="F22" s="7">
        <v>600</v>
      </c>
      <c r="G22" s="10">
        <f t="shared" si="2"/>
        <v>28.826850690087831</v>
      </c>
      <c r="H22" s="7">
        <v>919</v>
      </c>
    </row>
    <row r="23" spans="1:9" ht="22.5" customHeight="1" x14ac:dyDescent="0.25">
      <c r="A23" s="3" t="s">
        <v>159</v>
      </c>
      <c r="B23" s="8">
        <f t="shared" si="3"/>
        <v>5864</v>
      </c>
      <c r="C23" s="10">
        <f t="shared" si="0"/>
        <v>51.244884038199181</v>
      </c>
      <c r="D23" s="7">
        <v>3005</v>
      </c>
      <c r="E23" s="10">
        <f t="shared" si="1"/>
        <v>14.512278308321964</v>
      </c>
      <c r="F23" s="7">
        <v>851</v>
      </c>
      <c r="G23" s="10">
        <f t="shared" si="2"/>
        <v>34.242837653478851</v>
      </c>
      <c r="H23" s="7">
        <v>2008</v>
      </c>
    </row>
    <row r="24" spans="1:9" ht="22.5" customHeight="1" x14ac:dyDescent="0.25">
      <c r="A24" s="3" t="s">
        <v>160</v>
      </c>
      <c r="B24" s="28">
        <f t="shared" si="3"/>
        <v>3174</v>
      </c>
      <c r="C24" s="10">
        <f t="shared" si="0"/>
        <v>54.946439823566479</v>
      </c>
      <c r="D24" s="7">
        <v>1744</v>
      </c>
      <c r="E24" s="10">
        <f t="shared" si="1"/>
        <v>16.918714555765597</v>
      </c>
      <c r="F24" s="7">
        <v>537</v>
      </c>
      <c r="G24" s="10">
        <f t="shared" si="2"/>
        <v>28.134845620667928</v>
      </c>
      <c r="H24" s="7">
        <v>893</v>
      </c>
      <c r="I24" t="s">
        <v>170</v>
      </c>
    </row>
    <row r="25" spans="1:9" ht="22.5" customHeight="1" x14ac:dyDescent="0.25">
      <c r="A25" s="3" t="s">
        <v>161</v>
      </c>
      <c r="B25" s="8">
        <v>2867</v>
      </c>
      <c r="C25" s="10">
        <f t="shared" si="0"/>
        <v>55.249389605859783</v>
      </c>
      <c r="D25" s="7">
        <v>1584</v>
      </c>
      <c r="E25" s="10">
        <f t="shared" si="1"/>
        <v>16.77711893965818</v>
      </c>
      <c r="F25" s="7">
        <v>481</v>
      </c>
      <c r="G25" s="10">
        <f t="shared" si="2"/>
        <v>28.00837111963725</v>
      </c>
      <c r="H25" s="7">
        <v>803</v>
      </c>
    </row>
    <row r="26" spans="1:9" ht="22.5" customHeight="1" x14ac:dyDescent="0.25">
      <c r="A26" s="3" t="s">
        <v>162</v>
      </c>
      <c r="B26" s="8">
        <f t="shared" si="3"/>
        <v>2917</v>
      </c>
      <c r="C26" s="10">
        <f t="shared" si="0"/>
        <v>52.074048680150838</v>
      </c>
      <c r="D26" s="7">
        <v>1519</v>
      </c>
      <c r="E26" s="10">
        <f t="shared" si="1"/>
        <v>19.986287281453549</v>
      </c>
      <c r="F26" s="7">
        <v>583</v>
      </c>
      <c r="G26" s="10">
        <f t="shared" si="2"/>
        <v>27.939664038395613</v>
      </c>
      <c r="H26" s="7">
        <v>815</v>
      </c>
    </row>
    <row r="27" spans="1:9" ht="22.5" customHeight="1" x14ac:dyDescent="0.25">
      <c r="A27" s="3" t="s">
        <v>163</v>
      </c>
      <c r="B27" s="8">
        <f t="shared" si="3"/>
        <v>2583</v>
      </c>
      <c r="C27" s="10">
        <f t="shared" si="0"/>
        <v>52.109949670925282</v>
      </c>
      <c r="D27" s="7">
        <v>1346</v>
      </c>
      <c r="E27" s="10">
        <f t="shared" si="1"/>
        <v>16.221447928765002</v>
      </c>
      <c r="F27" s="7">
        <v>419</v>
      </c>
      <c r="G27" s="10">
        <f t="shared" si="2"/>
        <v>31.668602400309716</v>
      </c>
      <c r="H27" s="7">
        <v>818</v>
      </c>
    </row>
    <row r="28" spans="1:9" ht="22.5" customHeight="1" x14ac:dyDescent="0.25">
      <c r="A28" s="3" t="s">
        <v>164</v>
      </c>
      <c r="B28" s="8">
        <f t="shared" si="3"/>
        <v>3021</v>
      </c>
      <c r="C28" s="10">
        <f t="shared" si="0"/>
        <v>52.565375703409465</v>
      </c>
      <c r="D28" s="7">
        <v>1588</v>
      </c>
      <c r="E28" s="10">
        <f t="shared" si="1"/>
        <v>17.113538563389607</v>
      </c>
      <c r="F28" s="7">
        <v>517</v>
      </c>
      <c r="G28" s="10">
        <f t="shared" si="2"/>
        <v>30.321085733200928</v>
      </c>
      <c r="H28" s="7">
        <v>916</v>
      </c>
    </row>
    <row r="29" spans="1:9" ht="22.5" customHeight="1" x14ac:dyDescent="0.25">
      <c r="A29" s="11" t="s">
        <v>165</v>
      </c>
      <c r="B29" s="8">
        <v>5545</v>
      </c>
      <c r="C29" s="10">
        <f t="shared" si="0"/>
        <v>48.872858431018933</v>
      </c>
      <c r="D29" s="7">
        <v>2710</v>
      </c>
      <c r="E29" s="10">
        <f t="shared" si="1"/>
        <v>16.014427412082959</v>
      </c>
      <c r="F29" s="7">
        <v>888</v>
      </c>
      <c r="G29" s="10">
        <f t="shared" si="2"/>
        <v>35.112714156898107</v>
      </c>
      <c r="H29" s="7">
        <v>1947</v>
      </c>
    </row>
    <row r="30" spans="1:9" ht="22.5" customHeight="1" x14ac:dyDescent="0.25">
      <c r="A30" s="11" t="s">
        <v>166</v>
      </c>
      <c r="B30" s="8">
        <f t="shared" si="3"/>
        <v>2754</v>
      </c>
      <c r="C30" s="10">
        <f t="shared" si="0"/>
        <v>53.740014524328252</v>
      </c>
      <c r="D30" s="7">
        <v>1480</v>
      </c>
      <c r="E30" s="10">
        <f t="shared" si="1"/>
        <v>15.940450254175744</v>
      </c>
      <c r="F30" s="7">
        <v>439</v>
      </c>
      <c r="G30" s="10">
        <f t="shared" si="2"/>
        <v>30.319535221496007</v>
      </c>
      <c r="H30" s="7">
        <v>835</v>
      </c>
    </row>
    <row r="31" spans="1:9" ht="22.5" customHeight="1" thickBot="1" x14ac:dyDescent="0.3">
      <c r="A31" s="11" t="s">
        <v>167</v>
      </c>
      <c r="B31" s="12">
        <f t="shared" si="3"/>
        <v>2621</v>
      </c>
      <c r="C31" s="14">
        <f t="shared" si="0"/>
        <v>58.031285768790539</v>
      </c>
      <c r="D31" s="13">
        <v>1521</v>
      </c>
      <c r="E31" s="14">
        <f t="shared" si="1"/>
        <v>16.520412056466999</v>
      </c>
      <c r="F31" s="13">
        <v>433</v>
      </c>
      <c r="G31" s="14">
        <f t="shared" si="2"/>
        <v>25.448302174742466</v>
      </c>
      <c r="H31" s="13">
        <v>667</v>
      </c>
    </row>
    <row r="32" spans="1:9" ht="22.5" customHeight="1" thickBot="1" x14ac:dyDescent="0.3">
      <c r="A32" s="15" t="s">
        <v>168</v>
      </c>
      <c r="B32" s="16">
        <f t="shared" si="3"/>
        <v>2944</v>
      </c>
      <c r="C32" s="17">
        <f t="shared" si="0"/>
        <v>51.324728260869563</v>
      </c>
      <c r="D32" s="18">
        <v>1511</v>
      </c>
      <c r="E32" s="17">
        <f t="shared" si="1"/>
        <v>18.716032608695652</v>
      </c>
      <c r="F32" s="18">
        <v>551</v>
      </c>
      <c r="G32" s="17">
        <f t="shared" si="2"/>
        <v>29.959239130434781</v>
      </c>
      <c r="H32" s="18">
        <v>882</v>
      </c>
    </row>
    <row r="33" spans="1:8" ht="22.5" customHeight="1" x14ac:dyDescent="0.25">
      <c r="A33" s="19"/>
      <c r="B33" s="20"/>
      <c r="C33" s="21"/>
      <c r="D33" s="22"/>
      <c r="E33" s="21"/>
      <c r="F33" s="22"/>
      <c r="G33" s="21"/>
      <c r="H33" s="22"/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8">
    <mergeCell ref="A1:H1"/>
    <mergeCell ref="A3:H3"/>
    <mergeCell ref="A5:A6"/>
    <mergeCell ref="B5:B6"/>
    <mergeCell ref="C5:D5"/>
    <mergeCell ref="E5:F5"/>
    <mergeCell ref="G5:H5"/>
    <mergeCell ref="A2:H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zoomScaleNormal="100" workbookViewId="0">
      <selection activeCell="H33" sqref="H33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171</v>
      </c>
      <c r="B7" s="8">
        <v>2556</v>
      </c>
      <c r="C7" s="9">
        <f>D7*100/B7</f>
        <v>50.430359937402194</v>
      </c>
      <c r="D7" s="6">
        <v>1289</v>
      </c>
      <c r="E7" s="9">
        <f>F7*100/B7</f>
        <v>19.992175273865413</v>
      </c>
      <c r="F7" s="6">
        <v>511</v>
      </c>
      <c r="G7" s="9">
        <f>H7*100/B7</f>
        <v>29.577464788732396</v>
      </c>
      <c r="H7" s="6">
        <v>756</v>
      </c>
    </row>
    <row r="8" spans="1:8" ht="22.5" customHeight="1" x14ac:dyDescent="0.25">
      <c r="A8" s="3" t="s">
        <v>172</v>
      </c>
      <c r="B8" s="8">
        <v>3280</v>
      </c>
      <c r="C8" s="10">
        <f t="shared" ref="C8:C33" si="0">D8*100/B8</f>
        <v>53.048780487804876</v>
      </c>
      <c r="D8" s="7">
        <v>1740</v>
      </c>
      <c r="E8" s="10">
        <f t="shared" ref="E8:E33" si="1">F8*100/B8</f>
        <v>18.932926829268293</v>
      </c>
      <c r="F8" s="7">
        <v>621</v>
      </c>
      <c r="G8" s="10">
        <f t="shared" ref="G8:G33" si="2">H8*100/B8</f>
        <v>28.01829268292683</v>
      </c>
      <c r="H8" s="7">
        <v>919</v>
      </c>
    </row>
    <row r="9" spans="1:8" ht="22.5" customHeight="1" x14ac:dyDescent="0.25">
      <c r="A9" s="3" t="s">
        <v>173</v>
      </c>
      <c r="B9" s="8">
        <f>D9+F9+H9</f>
        <v>6763</v>
      </c>
      <c r="C9" s="10">
        <f t="shared" si="0"/>
        <v>50.406624279166053</v>
      </c>
      <c r="D9" s="7">
        <v>3409</v>
      </c>
      <c r="E9" s="10">
        <f t="shared" si="1"/>
        <v>15.215141209522402</v>
      </c>
      <c r="F9" s="7">
        <v>1029</v>
      </c>
      <c r="G9" s="10">
        <f t="shared" si="2"/>
        <v>34.378234511311547</v>
      </c>
      <c r="H9" s="7">
        <v>2325</v>
      </c>
    </row>
    <row r="10" spans="1:8" ht="22.5" customHeight="1" x14ac:dyDescent="0.25">
      <c r="A10" s="3" t="s">
        <v>174</v>
      </c>
      <c r="B10" s="8">
        <v>3121</v>
      </c>
      <c r="C10" s="10">
        <f t="shared" si="0"/>
        <v>55.398910605575139</v>
      </c>
      <c r="D10" s="7">
        <v>1729</v>
      </c>
      <c r="E10" s="10">
        <f t="shared" si="1"/>
        <v>15.860301185517462</v>
      </c>
      <c r="F10" s="7">
        <v>495</v>
      </c>
      <c r="G10" s="10">
        <f t="shared" si="2"/>
        <v>28.7407882089074</v>
      </c>
      <c r="H10" s="7">
        <v>897</v>
      </c>
    </row>
    <row r="11" spans="1:8" ht="22.5" customHeight="1" x14ac:dyDescent="0.25">
      <c r="A11" s="3" t="s">
        <v>175</v>
      </c>
      <c r="B11" s="8">
        <f>SUM(D11,F11,H11)</f>
        <v>2791</v>
      </c>
      <c r="C11" s="10">
        <f t="shared" si="0"/>
        <v>51.594410605517737</v>
      </c>
      <c r="D11" s="7">
        <v>1440</v>
      </c>
      <c r="E11" s="10">
        <f t="shared" si="1"/>
        <v>20.136151916875672</v>
      </c>
      <c r="F11" s="7">
        <v>562</v>
      </c>
      <c r="G11" s="10">
        <f t="shared" si="2"/>
        <v>28.269437477606594</v>
      </c>
      <c r="H11" s="7">
        <v>789</v>
      </c>
    </row>
    <row r="12" spans="1:8" ht="22.5" customHeight="1" x14ac:dyDescent="0.25">
      <c r="A12" s="3" t="s">
        <v>176</v>
      </c>
      <c r="B12" s="8">
        <f>SUM(D12,F12,H12)</f>
        <v>3323</v>
      </c>
      <c r="C12" s="10">
        <f t="shared" si="0"/>
        <v>52.151670177550407</v>
      </c>
      <c r="D12" s="7">
        <v>1733</v>
      </c>
      <c r="E12" s="10">
        <f t="shared" si="1"/>
        <v>17.484201023171831</v>
      </c>
      <c r="F12" s="7">
        <v>581</v>
      </c>
      <c r="G12" s="10">
        <f t="shared" si="2"/>
        <v>30.364128799277761</v>
      </c>
      <c r="H12" s="7">
        <v>1009</v>
      </c>
    </row>
    <row r="13" spans="1:8" ht="22.5" customHeight="1" x14ac:dyDescent="0.25">
      <c r="A13" s="3" t="s">
        <v>177</v>
      </c>
      <c r="B13" s="8">
        <f>D13+F13+H13</f>
        <v>2889</v>
      </c>
      <c r="C13" s="10">
        <f t="shared" si="0"/>
        <v>51.401869158878505</v>
      </c>
      <c r="D13" s="7">
        <v>1485</v>
      </c>
      <c r="E13" s="10">
        <f t="shared" si="1"/>
        <v>18.241606092073383</v>
      </c>
      <c r="F13" s="7">
        <v>527</v>
      </c>
      <c r="G13" s="10">
        <f t="shared" si="2"/>
        <v>30.356524749048113</v>
      </c>
      <c r="H13" s="7">
        <v>877</v>
      </c>
    </row>
    <row r="14" spans="1:8" ht="22.5" customHeight="1" x14ac:dyDescent="0.25">
      <c r="A14" s="3" t="s">
        <v>178</v>
      </c>
      <c r="B14" s="8">
        <v>3243</v>
      </c>
      <c r="C14" s="10">
        <f t="shared" si="0"/>
        <v>48.072772124576012</v>
      </c>
      <c r="D14" s="7">
        <v>1559</v>
      </c>
      <c r="E14" s="10">
        <f t="shared" si="1"/>
        <v>19.765649090348443</v>
      </c>
      <c r="F14" s="7">
        <v>641</v>
      </c>
      <c r="G14" s="10">
        <f t="shared" si="2"/>
        <v>32.254085723095898</v>
      </c>
      <c r="H14" s="7">
        <v>1046</v>
      </c>
    </row>
    <row r="15" spans="1:8" ht="22.5" customHeight="1" x14ac:dyDescent="0.25">
      <c r="A15" s="3" t="s">
        <v>179</v>
      </c>
      <c r="B15" s="8">
        <v>6414</v>
      </c>
      <c r="C15" s="10">
        <f t="shared" si="0"/>
        <v>51.730589335827879</v>
      </c>
      <c r="D15" s="7">
        <v>3318</v>
      </c>
      <c r="E15" s="10">
        <f t="shared" si="1"/>
        <v>15.793576551294045</v>
      </c>
      <c r="F15" s="7">
        <v>1013</v>
      </c>
      <c r="G15" s="10">
        <f t="shared" si="2"/>
        <v>32.475834112878083</v>
      </c>
      <c r="H15" s="7">
        <v>2083</v>
      </c>
    </row>
    <row r="16" spans="1:8" ht="22.5" customHeight="1" x14ac:dyDescent="0.25">
      <c r="A16" s="3" t="s">
        <v>180</v>
      </c>
      <c r="B16" s="8">
        <v>3287</v>
      </c>
      <c r="C16" s="10">
        <f t="shared" si="0"/>
        <v>54.791603285670824</v>
      </c>
      <c r="D16" s="7">
        <v>1801</v>
      </c>
      <c r="E16" s="10">
        <f t="shared" si="1"/>
        <v>17.341040462427745</v>
      </c>
      <c r="F16" s="7">
        <v>570</v>
      </c>
      <c r="G16" s="10">
        <f t="shared" si="2"/>
        <v>27.86735625190143</v>
      </c>
      <c r="H16" s="7">
        <v>916</v>
      </c>
    </row>
    <row r="17" spans="1:8" ht="22.5" customHeight="1" x14ac:dyDescent="0.25">
      <c r="A17" s="3" t="s">
        <v>181</v>
      </c>
      <c r="B17" s="8">
        <v>2597</v>
      </c>
      <c r="C17" s="10">
        <f t="shared" si="0"/>
        <v>50.866384289564884</v>
      </c>
      <c r="D17" s="7">
        <v>1321</v>
      </c>
      <c r="E17" s="10">
        <f t="shared" si="1"/>
        <v>17.712745475548711</v>
      </c>
      <c r="F17" s="7">
        <v>460</v>
      </c>
      <c r="G17" s="10">
        <f t="shared" si="2"/>
        <v>31.459376203311514</v>
      </c>
      <c r="H17" s="7">
        <v>817</v>
      </c>
    </row>
    <row r="18" spans="1:8" ht="22.5" customHeight="1" x14ac:dyDescent="0.25">
      <c r="A18" s="3" t="s">
        <v>182</v>
      </c>
      <c r="B18" s="8">
        <f t="shared" ref="B18:B33" si="3">D18+F18+H18</f>
        <v>3320</v>
      </c>
      <c r="C18" s="10">
        <f t="shared" si="0"/>
        <v>50.933734939759034</v>
      </c>
      <c r="D18" s="7">
        <v>1691</v>
      </c>
      <c r="E18" s="10">
        <f t="shared" si="1"/>
        <v>18.222891566265059</v>
      </c>
      <c r="F18" s="7">
        <v>605</v>
      </c>
      <c r="G18" s="10">
        <f t="shared" si="2"/>
        <v>30.843373493975903</v>
      </c>
      <c r="H18" s="7">
        <v>1024</v>
      </c>
    </row>
    <row r="19" spans="1:8" ht="22.5" customHeight="1" x14ac:dyDescent="0.25">
      <c r="A19" s="3" t="s">
        <v>183</v>
      </c>
      <c r="B19" s="8">
        <f t="shared" si="3"/>
        <v>3135</v>
      </c>
      <c r="C19" s="10">
        <f t="shared" si="0"/>
        <v>51.770334928229666</v>
      </c>
      <c r="D19" s="7">
        <v>1623</v>
      </c>
      <c r="E19" s="10">
        <f t="shared" si="1"/>
        <v>17.735247208931419</v>
      </c>
      <c r="F19" s="7">
        <v>556</v>
      </c>
      <c r="G19" s="10">
        <f t="shared" si="2"/>
        <v>30.494417862838915</v>
      </c>
      <c r="H19" s="7">
        <v>956</v>
      </c>
    </row>
    <row r="20" spans="1:8" ht="22.5" customHeight="1" x14ac:dyDescent="0.25">
      <c r="A20" s="3" t="s">
        <v>184</v>
      </c>
      <c r="B20" s="8">
        <f t="shared" si="3"/>
        <v>3519</v>
      </c>
      <c r="C20" s="10">
        <f t="shared" si="0"/>
        <v>53.395851094060809</v>
      </c>
      <c r="D20" s="7">
        <v>1879</v>
      </c>
      <c r="E20" s="10">
        <f t="shared" si="1"/>
        <v>18.897414038078999</v>
      </c>
      <c r="F20" s="7">
        <v>665</v>
      </c>
      <c r="G20" s="10">
        <f t="shared" si="2"/>
        <v>27.706734867860188</v>
      </c>
      <c r="H20" s="7">
        <v>975</v>
      </c>
    </row>
    <row r="21" spans="1:8" ht="22.5" customHeight="1" x14ac:dyDescent="0.25">
      <c r="A21" s="3" t="s">
        <v>185</v>
      </c>
      <c r="B21" s="8">
        <f t="shared" si="3"/>
        <v>6824</v>
      </c>
      <c r="C21" s="10">
        <f t="shared" si="0"/>
        <v>50.161195779601407</v>
      </c>
      <c r="D21" s="7">
        <v>3423</v>
      </c>
      <c r="E21" s="10">
        <f t="shared" si="1"/>
        <v>16.104923798358733</v>
      </c>
      <c r="F21" s="7">
        <v>1099</v>
      </c>
      <c r="G21" s="10">
        <f t="shared" si="2"/>
        <v>33.73388042203986</v>
      </c>
      <c r="H21" s="7">
        <v>2302</v>
      </c>
    </row>
    <row r="22" spans="1:8" ht="22.5" customHeight="1" x14ac:dyDescent="0.25">
      <c r="A22" s="3" t="s">
        <v>186</v>
      </c>
      <c r="B22" s="8">
        <f t="shared" si="3"/>
        <v>4138</v>
      </c>
      <c r="C22" s="10">
        <f t="shared" si="0"/>
        <v>51.425809569840503</v>
      </c>
      <c r="D22" s="7">
        <v>2128</v>
      </c>
      <c r="E22" s="10">
        <f t="shared" si="1"/>
        <v>13.8714354760754</v>
      </c>
      <c r="F22" s="7">
        <v>574</v>
      </c>
      <c r="G22" s="10">
        <f t="shared" si="2"/>
        <v>34.702754954084099</v>
      </c>
      <c r="H22" s="7">
        <v>1436</v>
      </c>
    </row>
    <row r="23" spans="1:8" ht="22.5" customHeight="1" x14ac:dyDescent="0.25">
      <c r="A23" s="3" t="s">
        <v>187</v>
      </c>
      <c r="B23" s="8">
        <f t="shared" si="3"/>
        <v>4621</v>
      </c>
      <c r="C23" s="10">
        <f t="shared" si="0"/>
        <v>55.07465916468297</v>
      </c>
      <c r="D23" s="7">
        <v>2545</v>
      </c>
      <c r="E23" s="10">
        <f t="shared" si="1"/>
        <v>15.60268340186107</v>
      </c>
      <c r="F23" s="7">
        <v>721</v>
      </c>
      <c r="G23" s="10">
        <f t="shared" si="2"/>
        <v>29.322657433455962</v>
      </c>
      <c r="H23" s="7">
        <v>1355</v>
      </c>
    </row>
    <row r="24" spans="1:8" ht="22.5" customHeight="1" x14ac:dyDescent="0.25">
      <c r="A24" s="3" t="s">
        <v>188</v>
      </c>
      <c r="B24" s="8">
        <f t="shared" si="3"/>
        <v>5406</v>
      </c>
      <c r="C24" s="10">
        <f t="shared" si="0"/>
        <v>49.75952645209027</v>
      </c>
      <c r="D24" s="7">
        <v>2690</v>
      </c>
      <c r="E24" s="10">
        <f t="shared" si="1"/>
        <v>15.982241953385127</v>
      </c>
      <c r="F24" s="7">
        <v>864</v>
      </c>
      <c r="G24" s="10">
        <f t="shared" si="2"/>
        <v>34.258231594524602</v>
      </c>
      <c r="H24" s="7">
        <v>1852</v>
      </c>
    </row>
    <row r="25" spans="1:8" ht="22.5" customHeight="1" x14ac:dyDescent="0.25">
      <c r="A25" s="3" t="s">
        <v>189</v>
      </c>
      <c r="B25" s="8">
        <f t="shared" si="3"/>
        <v>4866</v>
      </c>
      <c r="C25" s="10">
        <f t="shared" si="0"/>
        <v>48.253185367858613</v>
      </c>
      <c r="D25" s="7">
        <v>2348</v>
      </c>
      <c r="E25" s="10">
        <f t="shared" si="1"/>
        <v>17.385943279901355</v>
      </c>
      <c r="F25" s="7">
        <v>846</v>
      </c>
      <c r="G25" s="10">
        <f t="shared" si="2"/>
        <v>34.360871352240032</v>
      </c>
      <c r="H25" s="7">
        <v>1672</v>
      </c>
    </row>
    <row r="26" spans="1:8" ht="22.5" customHeight="1" x14ac:dyDescent="0.25">
      <c r="A26" s="3" t="s">
        <v>190</v>
      </c>
      <c r="B26" s="8">
        <v>4889</v>
      </c>
      <c r="C26" s="10">
        <f t="shared" si="0"/>
        <v>49.764778073225607</v>
      </c>
      <c r="D26" s="7">
        <v>2433</v>
      </c>
      <c r="E26" s="10">
        <f t="shared" si="1"/>
        <v>16.588259357741869</v>
      </c>
      <c r="F26" s="7">
        <v>811</v>
      </c>
      <c r="G26" s="10">
        <f t="shared" si="2"/>
        <v>33.646962569032524</v>
      </c>
      <c r="H26" s="7">
        <v>1645</v>
      </c>
    </row>
    <row r="27" spans="1:8" ht="22.5" customHeight="1" x14ac:dyDescent="0.25">
      <c r="A27" s="3" t="s">
        <v>191</v>
      </c>
      <c r="B27" s="8">
        <f t="shared" si="3"/>
        <v>8453</v>
      </c>
      <c r="C27" s="10">
        <f t="shared" si="0"/>
        <v>49.580030758310656</v>
      </c>
      <c r="D27" s="7">
        <v>4191</v>
      </c>
      <c r="E27" s="10">
        <f t="shared" si="1"/>
        <v>17.023541937773572</v>
      </c>
      <c r="F27" s="7">
        <v>1439</v>
      </c>
      <c r="G27" s="10">
        <f t="shared" si="2"/>
        <v>33.396427303915772</v>
      </c>
      <c r="H27" s="7">
        <v>2823</v>
      </c>
    </row>
    <row r="28" spans="1:8" ht="22.5" customHeight="1" x14ac:dyDescent="0.25">
      <c r="A28" s="3" t="s">
        <v>192</v>
      </c>
      <c r="B28" s="8">
        <f t="shared" si="3"/>
        <v>5259</v>
      </c>
      <c r="C28" s="10">
        <f t="shared" si="0"/>
        <v>48.982696330100779</v>
      </c>
      <c r="D28" s="7">
        <v>2576</v>
      </c>
      <c r="E28" s="10">
        <f t="shared" si="1"/>
        <v>18.10230081764594</v>
      </c>
      <c r="F28" s="7">
        <v>952</v>
      </c>
      <c r="G28" s="10">
        <f t="shared" si="2"/>
        <v>32.915002852253281</v>
      </c>
      <c r="H28" s="7">
        <v>1731</v>
      </c>
    </row>
    <row r="29" spans="1:8" ht="22.5" customHeight="1" x14ac:dyDescent="0.25">
      <c r="A29" s="3" t="s">
        <v>193</v>
      </c>
      <c r="B29" s="8">
        <v>5697</v>
      </c>
      <c r="C29" s="10">
        <f t="shared" si="0"/>
        <v>47.516236615762679</v>
      </c>
      <c r="D29" s="7">
        <v>2707</v>
      </c>
      <c r="E29" s="10">
        <f t="shared" si="1"/>
        <v>16.780761804458486</v>
      </c>
      <c r="F29" s="7">
        <v>956</v>
      </c>
      <c r="G29" s="10">
        <f t="shared" si="2"/>
        <v>35.703001579778828</v>
      </c>
      <c r="H29" s="7">
        <v>2034</v>
      </c>
    </row>
    <row r="30" spans="1:8" ht="22.5" customHeight="1" x14ac:dyDescent="0.25">
      <c r="A30" s="3" t="s">
        <v>194</v>
      </c>
      <c r="B30" s="8">
        <f t="shared" si="3"/>
        <v>5385</v>
      </c>
      <c r="C30" s="10">
        <f t="shared" si="0"/>
        <v>47.000928505106778</v>
      </c>
      <c r="D30" s="7">
        <v>2531</v>
      </c>
      <c r="E30" s="10">
        <f t="shared" ref="E30:E31" si="4">F28*100/B28</f>
        <v>18.10230081764594</v>
      </c>
      <c r="F30" s="7">
        <v>944</v>
      </c>
      <c r="G30" s="10">
        <f t="shared" si="2"/>
        <v>35.468895078922934</v>
      </c>
      <c r="H30" s="7">
        <v>1910</v>
      </c>
    </row>
    <row r="31" spans="1:8" ht="22.5" customHeight="1" x14ac:dyDescent="0.25">
      <c r="A31" s="11" t="s">
        <v>195</v>
      </c>
      <c r="B31" s="8">
        <v>5105</v>
      </c>
      <c r="C31" s="10">
        <f t="shared" si="0"/>
        <v>51.087169441723802</v>
      </c>
      <c r="D31" s="13">
        <v>2608</v>
      </c>
      <c r="E31" s="10">
        <f t="shared" si="4"/>
        <v>16.780761804458486</v>
      </c>
      <c r="F31" s="13">
        <v>808</v>
      </c>
      <c r="G31" s="10">
        <f t="shared" si="2"/>
        <v>33.085210577864835</v>
      </c>
      <c r="H31" s="13">
        <v>1689</v>
      </c>
    </row>
    <row r="32" spans="1:8" ht="22.5" customHeight="1" x14ac:dyDescent="0.25">
      <c r="A32" s="11" t="s">
        <v>196</v>
      </c>
      <c r="B32" s="8">
        <f t="shared" si="3"/>
        <v>5165</v>
      </c>
      <c r="C32" s="10">
        <f t="shared" si="0"/>
        <v>50.203291384317524</v>
      </c>
      <c r="D32" s="13">
        <v>2593</v>
      </c>
      <c r="E32" s="10">
        <f>F30*100/B30</f>
        <v>17.530176415970288</v>
      </c>
      <c r="F32" s="13">
        <v>915</v>
      </c>
      <c r="G32" s="10">
        <f t="shared" si="2"/>
        <v>32.081316553727007</v>
      </c>
      <c r="H32" s="13">
        <v>1657</v>
      </c>
    </row>
    <row r="33" spans="1:8" ht="22.5" customHeight="1" thickBot="1" x14ac:dyDescent="0.3">
      <c r="A33" s="11" t="s">
        <v>197</v>
      </c>
      <c r="B33" s="8">
        <f t="shared" si="3"/>
        <v>7831</v>
      </c>
      <c r="C33" s="14">
        <f t="shared" si="0"/>
        <v>48.167539267015705</v>
      </c>
      <c r="D33" s="13">
        <v>3772</v>
      </c>
      <c r="E33" s="14">
        <f t="shared" si="1"/>
        <v>18.056442344528158</v>
      </c>
      <c r="F33" s="13">
        <v>1414</v>
      </c>
      <c r="G33" s="14">
        <f t="shared" si="2"/>
        <v>33.776018388456137</v>
      </c>
      <c r="H33" s="13">
        <v>2645</v>
      </c>
    </row>
    <row r="34" spans="1:8" ht="22.5" customHeight="1" thickBot="1" x14ac:dyDescent="0.3">
      <c r="A34" s="15"/>
      <c r="B34" s="16"/>
      <c r="C34" s="17"/>
      <c r="D34" s="18"/>
      <c r="E34" s="17"/>
      <c r="F34" s="18"/>
      <c r="G34" s="17"/>
      <c r="H34" s="18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ht="22.5" customHeight="1" x14ac:dyDescent="0.25">
      <c r="A36" s="19"/>
      <c r="B36" s="20"/>
      <c r="C36" s="21"/>
      <c r="D36" s="22"/>
      <c r="E36" s="21"/>
      <c r="F36" s="22"/>
      <c r="G36" s="21"/>
      <c r="H36" s="22"/>
    </row>
    <row r="37" spans="1:8" ht="22.5" customHeight="1" x14ac:dyDescent="0.25">
      <c r="A37" s="19"/>
      <c r="B37" s="20"/>
      <c r="C37" s="21"/>
      <c r="D37" s="22"/>
      <c r="E37" s="21"/>
      <c r="F37" s="22"/>
      <c r="G37" s="21"/>
      <c r="H37" s="22"/>
    </row>
    <row r="38" spans="1:8" x14ac:dyDescent="0.25">
      <c r="A38" s="23"/>
      <c r="B38" s="24"/>
      <c r="C38" s="24"/>
      <c r="D38" s="24"/>
      <c r="E38" s="24"/>
      <c r="F38" s="24"/>
      <c r="G38" s="24"/>
      <c r="H38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H32" sqref="H32"/>
    </sheetView>
  </sheetViews>
  <sheetFormatPr baseColWidth="10" defaultRowHeight="15" x14ac:dyDescent="0.25"/>
  <cols>
    <col min="1" max="1" width="16.28515625" customWidth="1"/>
    <col min="2" max="2" width="14.7109375" style="1" customWidth="1"/>
    <col min="3" max="3" width="7.7109375" style="1" bestFit="1" customWidth="1"/>
    <col min="4" max="4" width="9.5703125" style="1" customWidth="1"/>
    <col min="5" max="5" width="7.7109375" style="1" bestFit="1" customWidth="1"/>
    <col min="6" max="6" width="9.42578125" style="1" customWidth="1"/>
    <col min="7" max="7" width="7.7109375" style="1" bestFit="1" customWidth="1"/>
    <col min="8" max="8" width="8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198</v>
      </c>
      <c r="B7" s="8">
        <v>2722</v>
      </c>
      <c r="C7" s="9">
        <f>D7*100/B7</f>
        <v>52.020573108008819</v>
      </c>
      <c r="D7" s="6">
        <v>1416</v>
      </c>
      <c r="E7" s="9">
        <f>F7*100/B7</f>
        <v>16.752387950036738</v>
      </c>
      <c r="F7" s="6">
        <v>456</v>
      </c>
      <c r="G7" s="9">
        <f>H7*100/B7</f>
        <v>31.227038941954444</v>
      </c>
      <c r="H7" s="6">
        <v>850</v>
      </c>
    </row>
    <row r="8" spans="1:8" ht="22.5" customHeight="1" x14ac:dyDescent="0.25">
      <c r="A8" s="3" t="s">
        <v>199</v>
      </c>
      <c r="B8" s="8">
        <f>D8+F8+H8</f>
        <v>2523</v>
      </c>
      <c r="C8" s="10">
        <f t="shared" ref="C8:C31" si="0">D8*100/B8</f>
        <v>46.888624653190647</v>
      </c>
      <c r="D8" s="7">
        <v>1183</v>
      </c>
      <c r="E8" s="10">
        <f t="shared" ref="E8:E31" si="1">F8*100/B8</f>
        <v>20.293301625049544</v>
      </c>
      <c r="F8" s="7">
        <v>512</v>
      </c>
      <c r="G8" s="10">
        <f t="shared" ref="G8:G31" si="2">H8*100/B8</f>
        <v>32.818073721759809</v>
      </c>
      <c r="H8" s="7">
        <v>828</v>
      </c>
    </row>
    <row r="9" spans="1:8" ht="22.5" customHeight="1" x14ac:dyDescent="0.25">
      <c r="A9" s="3" t="s">
        <v>200</v>
      </c>
      <c r="B9" s="8">
        <f t="shared" ref="B9:B31" si="3">D9+F9+H9</f>
        <v>2867</v>
      </c>
      <c r="C9" s="10">
        <f t="shared" si="0"/>
        <v>49.459365190094175</v>
      </c>
      <c r="D9" s="7">
        <v>1418</v>
      </c>
      <c r="E9" s="10">
        <f t="shared" si="1"/>
        <v>20.858039762818276</v>
      </c>
      <c r="F9" s="7">
        <v>598</v>
      </c>
      <c r="G9" s="10">
        <f t="shared" si="2"/>
        <v>29.682595047087549</v>
      </c>
      <c r="H9" s="7">
        <v>851</v>
      </c>
    </row>
    <row r="10" spans="1:8" ht="22.5" customHeight="1" x14ac:dyDescent="0.25">
      <c r="A10" s="3" t="s">
        <v>201</v>
      </c>
      <c r="B10" s="8">
        <f t="shared" si="3"/>
        <v>3318</v>
      </c>
      <c r="C10" s="10">
        <f t="shared" si="0"/>
        <v>50.271247739602167</v>
      </c>
      <c r="D10" s="7">
        <v>1668</v>
      </c>
      <c r="E10" s="10">
        <f t="shared" si="1"/>
        <v>19.228450874020496</v>
      </c>
      <c r="F10" s="7">
        <v>638</v>
      </c>
      <c r="G10" s="10">
        <f t="shared" si="2"/>
        <v>30.500301386377334</v>
      </c>
      <c r="H10" s="7">
        <v>1012</v>
      </c>
    </row>
    <row r="11" spans="1:8" ht="22.5" customHeight="1" x14ac:dyDescent="0.25">
      <c r="A11" s="3" t="s">
        <v>202</v>
      </c>
      <c r="B11" s="8">
        <f t="shared" si="3"/>
        <v>3779</v>
      </c>
      <c r="C11" s="10">
        <f t="shared" si="0"/>
        <v>48.74305371791479</v>
      </c>
      <c r="D11" s="7">
        <v>1842</v>
      </c>
      <c r="E11" s="10">
        <f t="shared" si="1"/>
        <v>18.602804974861073</v>
      </c>
      <c r="F11" s="7">
        <v>703</v>
      </c>
      <c r="G11" s="10">
        <f t="shared" si="2"/>
        <v>32.654141307224137</v>
      </c>
      <c r="H11" s="7">
        <v>1234</v>
      </c>
    </row>
    <row r="12" spans="1:8" ht="22.5" customHeight="1" x14ac:dyDescent="0.25">
      <c r="A12" s="3" t="s">
        <v>203</v>
      </c>
      <c r="B12" s="8">
        <f t="shared" si="3"/>
        <v>6738</v>
      </c>
      <c r="C12" s="10">
        <f t="shared" si="0"/>
        <v>49.361828435737607</v>
      </c>
      <c r="D12" s="7">
        <v>3326</v>
      </c>
      <c r="E12" s="10">
        <f t="shared" si="1"/>
        <v>16.651825467497773</v>
      </c>
      <c r="F12" s="7">
        <v>1122</v>
      </c>
      <c r="G12" s="10">
        <f t="shared" si="2"/>
        <v>33.98634609676462</v>
      </c>
      <c r="H12" s="7">
        <v>2290</v>
      </c>
    </row>
    <row r="13" spans="1:8" ht="22.5" customHeight="1" x14ac:dyDescent="0.25">
      <c r="A13" s="3" t="s">
        <v>204</v>
      </c>
      <c r="B13" s="8">
        <f t="shared" si="3"/>
        <v>3244</v>
      </c>
      <c r="C13" s="10">
        <f t="shared" si="0"/>
        <v>51.202219482120839</v>
      </c>
      <c r="D13" s="7">
        <v>1661</v>
      </c>
      <c r="E13" s="10">
        <f t="shared" si="1"/>
        <v>16.522811344019729</v>
      </c>
      <c r="F13" s="7">
        <v>536</v>
      </c>
      <c r="G13" s="10">
        <f t="shared" si="2"/>
        <v>32.274969173859432</v>
      </c>
      <c r="H13" s="7">
        <v>1047</v>
      </c>
    </row>
    <row r="14" spans="1:8" ht="22.5" customHeight="1" x14ac:dyDescent="0.25">
      <c r="A14" s="3" t="s">
        <v>205</v>
      </c>
      <c r="B14" s="8">
        <f t="shared" si="3"/>
        <v>3539</v>
      </c>
      <c r="C14" s="10">
        <f t="shared" si="0"/>
        <v>47.979655269850241</v>
      </c>
      <c r="D14" s="7">
        <v>1698</v>
      </c>
      <c r="E14" s="10">
        <f t="shared" si="1"/>
        <v>17.010454930771406</v>
      </c>
      <c r="F14" s="7">
        <v>602</v>
      </c>
      <c r="G14" s="10">
        <f t="shared" si="2"/>
        <v>35.009889799378357</v>
      </c>
      <c r="H14" s="7">
        <v>1239</v>
      </c>
    </row>
    <row r="15" spans="1:8" ht="22.5" customHeight="1" x14ac:dyDescent="0.25">
      <c r="A15" s="3" t="s">
        <v>206</v>
      </c>
      <c r="B15" s="8">
        <f t="shared" si="3"/>
        <v>6327</v>
      </c>
      <c r="C15" s="10">
        <f t="shared" si="0"/>
        <v>51.857120278172907</v>
      </c>
      <c r="D15" s="7">
        <v>3281</v>
      </c>
      <c r="E15" s="10">
        <f t="shared" si="1"/>
        <v>13.339655444918602</v>
      </c>
      <c r="F15" s="7">
        <v>844</v>
      </c>
      <c r="G15" s="10">
        <f t="shared" si="2"/>
        <v>34.803224276908487</v>
      </c>
      <c r="H15" s="7">
        <v>2202</v>
      </c>
    </row>
    <row r="16" spans="1:8" ht="22.5" customHeight="1" x14ac:dyDescent="0.25">
      <c r="A16" s="3" t="s">
        <v>207</v>
      </c>
      <c r="B16" s="8">
        <f t="shared" si="3"/>
        <v>3350</v>
      </c>
      <c r="C16" s="10">
        <f t="shared" si="0"/>
        <v>52.686567164179102</v>
      </c>
      <c r="D16" s="7">
        <v>1765</v>
      </c>
      <c r="E16" s="10">
        <f t="shared" si="1"/>
        <v>16.985074626865671</v>
      </c>
      <c r="F16" s="7">
        <v>569</v>
      </c>
      <c r="G16" s="10">
        <f t="shared" si="2"/>
        <v>30.328358208955223</v>
      </c>
      <c r="H16" s="7">
        <v>1016</v>
      </c>
    </row>
    <row r="17" spans="1:8" ht="22.5" customHeight="1" x14ac:dyDescent="0.25">
      <c r="A17" s="3" t="s">
        <v>208</v>
      </c>
      <c r="B17" s="8">
        <v>3690</v>
      </c>
      <c r="C17" s="10">
        <f t="shared" si="0"/>
        <v>46.205962059620596</v>
      </c>
      <c r="D17" s="7">
        <v>1705</v>
      </c>
      <c r="E17" s="10">
        <f t="shared" si="1"/>
        <v>21.463414634146343</v>
      </c>
      <c r="F17" s="7">
        <v>792</v>
      </c>
      <c r="G17" s="10">
        <f t="shared" si="2"/>
        <v>32.411924119241192</v>
      </c>
      <c r="H17" s="7">
        <v>1196</v>
      </c>
    </row>
    <row r="18" spans="1:8" ht="22.5" customHeight="1" x14ac:dyDescent="0.25">
      <c r="A18" s="3" t="s">
        <v>209</v>
      </c>
      <c r="B18" s="8">
        <f t="shared" si="3"/>
        <v>6877</v>
      </c>
      <c r="C18" s="10">
        <f t="shared" si="0"/>
        <v>50.487131016431583</v>
      </c>
      <c r="D18" s="7">
        <v>3472</v>
      </c>
      <c r="E18" s="10">
        <f t="shared" si="1"/>
        <v>14.730260287916243</v>
      </c>
      <c r="F18" s="7">
        <v>1013</v>
      </c>
      <c r="G18" s="10">
        <f t="shared" si="2"/>
        <v>34.782608695652172</v>
      </c>
      <c r="H18" s="7">
        <v>2392</v>
      </c>
    </row>
    <row r="19" spans="1:8" ht="22.5" customHeight="1" x14ac:dyDescent="0.25">
      <c r="A19" s="3" t="s">
        <v>210</v>
      </c>
      <c r="B19" s="8">
        <f t="shared" si="3"/>
        <v>3295</v>
      </c>
      <c r="C19" s="10">
        <f t="shared" si="0"/>
        <v>49.681335356600911</v>
      </c>
      <c r="D19" s="7">
        <v>1637</v>
      </c>
      <c r="E19" s="10">
        <f t="shared" si="1"/>
        <v>16.813353566009106</v>
      </c>
      <c r="F19" s="7">
        <v>554</v>
      </c>
      <c r="G19" s="10">
        <f t="shared" si="2"/>
        <v>33.505311077389983</v>
      </c>
      <c r="H19" s="7">
        <v>1104</v>
      </c>
    </row>
    <row r="20" spans="1:8" ht="22.5" customHeight="1" x14ac:dyDescent="0.25">
      <c r="A20" s="3" t="s">
        <v>211</v>
      </c>
      <c r="B20" s="8">
        <f t="shared" si="3"/>
        <v>3470</v>
      </c>
      <c r="C20" s="10">
        <f t="shared" si="0"/>
        <v>49.308357348703169</v>
      </c>
      <c r="D20" s="7">
        <v>1711</v>
      </c>
      <c r="E20" s="10">
        <f t="shared" si="1"/>
        <v>17.694524495677232</v>
      </c>
      <c r="F20" s="7">
        <v>614</v>
      </c>
      <c r="G20" s="10">
        <f t="shared" si="2"/>
        <v>32.997118155619596</v>
      </c>
      <c r="H20" s="7">
        <v>1145</v>
      </c>
    </row>
    <row r="21" spans="1:8" ht="22.5" customHeight="1" x14ac:dyDescent="0.25">
      <c r="A21" s="3" t="s">
        <v>212</v>
      </c>
      <c r="B21" s="8">
        <f t="shared" si="3"/>
        <v>3139</v>
      </c>
      <c r="C21" s="10">
        <f t="shared" si="0"/>
        <v>47.308059891685247</v>
      </c>
      <c r="D21" s="7">
        <v>1485</v>
      </c>
      <c r="E21" s="10">
        <f t="shared" si="1"/>
        <v>21.121376234469576</v>
      </c>
      <c r="F21" s="7">
        <v>663</v>
      </c>
      <c r="G21" s="10">
        <f t="shared" si="2"/>
        <v>31.570563873845174</v>
      </c>
      <c r="H21" s="7">
        <v>991</v>
      </c>
    </row>
    <row r="22" spans="1:8" ht="22.5" customHeight="1" x14ac:dyDescent="0.25">
      <c r="A22" s="3" t="s">
        <v>213</v>
      </c>
      <c r="B22" s="8">
        <f>D22+F22+H22</f>
        <v>3394</v>
      </c>
      <c r="C22" s="10">
        <f t="shared" si="0"/>
        <v>45.78668238067177</v>
      </c>
      <c r="D22" s="7">
        <v>1554</v>
      </c>
      <c r="E22" s="10">
        <f t="shared" si="1"/>
        <v>20.948733058338245</v>
      </c>
      <c r="F22" s="7">
        <v>711</v>
      </c>
      <c r="G22" s="10">
        <f t="shared" si="2"/>
        <v>33.264584560989981</v>
      </c>
      <c r="H22" s="7">
        <v>1129</v>
      </c>
    </row>
    <row r="23" spans="1:8" ht="22.5" customHeight="1" x14ac:dyDescent="0.25">
      <c r="A23" s="3" t="s">
        <v>214</v>
      </c>
      <c r="B23" s="8">
        <f t="shared" si="3"/>
        <v>4218</v>
      </c>
      <c r="C23" s="10">
        <f t="shared" si="0"/>
        <v>51.161688003793266</v>
      </c>
      <c r="D23" s="7">
        <v>2158</v>
      </c>
      <c r="E23" s="10">
        <f t="shared" si="1"/>
        <v>16.192508297771457</v>
      </c>
      <c r="F23" s="7">
        <v>683</v>
      </c>
      <c r="G23" s="10">
        <f t="shared" si="2"/>
        <v>32.64580369843528</v>
      </c>
      <c r="H23" s="7">
        <v>1377</v>
      </c>
    </row>
    <row r="24" spans="1:8" ht="22.5" customHeight="1" x14ac:dyDescent="0.25">
      <c r="A24" s="3" t="s">
        <v>215</v>
      </c>
      <c r="B24" s="8">
        <f t="shared" si="3"/>
        <v>9796</v>
      </c>
      <c r="C24" s="10">
        <f t="shared" si="0"/>
        <v>47.407104940792159</v>
      </c>
      <c r="D24" s="7">
        <v>4644</v>
      </c>
      <c r="E24" s="10">
        <f t="shared" si="1"/>
        <v>18.017558187015108</v>
      </c>
      <c r="F24" s="7">
        <v>1765</v>
      </c>
      <c r="G24" s="10">
        <f t="shared" si="2"/>
        <v>34.575336872192729</v>
      </c>
      <c r="H24" s="7">
        <v>3387</v>
      </c>
    </row>
    <row r="25" spans="1:8" ht="22.5" customHeight="1" x14ac:dyDescent="0.25">
      <c r="A25" s="3" t="s">
        <v>216</v>
      </c>
      <c r="B25" s="8">
        <f t="shared" si="3"/>
        <v>4648</v>
      </c>
      <c r="C25" s="10">
        <f t="shared" si="0"/>
        <v>48.62306368330465</v>
      </c>
      <c r="D25" s="7">
        <v>2260</v>
      </c>
      <c r="E25" s="10">
        <f t="shared" si="1"/>
        <v>20.976764199655765</v>
      </c>
      <c r="F25" s="7">
        <v>975</v>
      </c>
      <c r="G25" s="10">
        <f t="shared" si="2"/>
        <v>30.400172117039588</v>
      </c>
      <c r="H25" s="7">
        <v>1413</v>
      </c>
    </row>
    <row r="26" spans="1:8" ht="22.5" customHeight="1" x14ac:dyDescent="0.25">
      <c r="A26" s="3" t="s">
        <v>217</v>
      </c>
      <c r="B26" s="8">
        <f t="shared" si="3"/>
        <v>4072</v>
      </c>
      <c r="C26" s="10">
        <f t="shared" si="0"/>
        <v>50.6385068762279</v>
      </c>
      <c r="D26" s="7">
        <v>2062</v>
      </c>
      <c r="E26" s="10">
        <f t="shared" si="1"/>
        <v>17.485265225933201</v>
      </c>
      <c r="F26" s="7">
        <v>712</v>
      </c>
      <c r="G26" s="10">
        <f t="shared" si="2"/>
        <v>31.876227897838898</v>
      </c>
      <c r="H26" s="7">
        <v>1298</v>
      </c>
    </row>
    <row r="27" spans="1:8" ht="22.5" customHeight="1" x14ac:dyDescent="0.25">
      <c r="A27" s="3" t="s">
        <v>218</v>
      </c>
      <c r="B27" s="8">
        <f t="shared" si="3"/>
        <v>4288</v>
      </c>
      <c r="C27" s="10">
        <f t="shared" si="0"/>
        <v>48.087686567164177</v>
      </c>
      <c r="D27" s="7">
        <v>2062</v>
      </c>
      <c r="E27" s="10">
        <f t="shared" si="1"/>
        <v>19.659514925373134</v>
      </c>
      <c r="F27" s="7">
        <v>843</v>
      </c>
      <c r="G27" s="10">
        <f t="shared" si="2"/>
        <v>32.252798507462686</v>
      </c>
      <c r="H27" s="7">
        <v>1383</v>
      </c>
    </row>
    <row r="28" spans="1:8" ht="22.5" customHeight="1" x14ac:dyDescent="0.25">
      <c r="A28" s="3" t="s">
        <v>219</v>
      </c>
      <c r="B28" s="8">
        <f t="shared" si="3"/>
        <v>4544</v>
      </c>
      <c r="C28" s="10">
        <f t="shared" si="0"/>
        <v>49.097711267605632</v>
      </c>
      <c r="D28" s="7">
        <v>2231</v>
      </c>
      <c r="E28" s="10">
        <f t="shared" si="1"/>
        <v>17.385563380281692</v>
      </c>
      <c r="F28" s="7">
        <v>790</v>
      </c>
      <c r="G28" s="10">
        <f t="shared" si="2"/>
        <v>33.51672535211268</v>
      </c>
      <c r="H28" s="7">
        <v>1523</v>
      </c>
    </row>
    <row r="29" spans="1:8" ht="22.5" customHeight="1" x14ac:dyDescent="0.25">
      <c r="A29" s="3" t="s">
        <v>220</v>
      </c>
      <c r="B29" s="8">
        <f t="shared" si="3"/>
        <v>5538</v>
      </c>
      <c r="C29" s="10">
        <f t="shared" si="0"/>
        <v>46.551101480678945</v>
      </c>
      <c r="D29" s="7">
        <v>2578</v>
      </c>
      <c r="E29" s="10">
        <f t="shared" si="1"/>
        <v>18.634886240520043</v>
      </c>
      <c r="F29" s="7">
        <v>1032</v>
      </c>
      <c r="G29" s="10">
        <f t="shared" si="2"/>
        <v>34.814012278801009</v>
      </c>
      <c r="H29" s="7">
        <v>1928</v>
      </c>
    </row>
    <row r="30" spans="1:8" ht="22.5" customHeight="1" x14ac:dyDescent="0.25">
      <c r="A30" s="3" t="s">
        <v>221</v>
      </c>
      <c r="B30" s="8">
        <f t="shared" si="3"/>
        <v>9481</v>
      </c>
      <c r="C30" s="10">
        <f t="shared" si="0"/>
        <v>47.85360194072355</v>
      </c>
      <c r="D30" s="7">
        <v>4537</v>
      </c>
      <c r="E30" s="10">
        <f t="shared" si="1"/>
        <v>14.481594768484337</v>
      </c>
      <c r="F30" s="7">
        <v>1373</v>
      </c>
      <c r="G30" s="10">
        <f t="shared" si="2"/>
        <v>37.664803290792108</v>
      </c>
      <c r="H30" s="7">
        <v>3571</v>
      </c>
    </row>
    <row r="31" spans="1:8" ht="22.5" customHeight="1" thickBot="1" x14ac:dyDescent="0.3">
      <c r="A31" s="11" t="s">
        <v>222</v>
      </c>
      <c r="B31" s="8">
        <f t="shared" si="3"/>
        <v>4570</v>
      </c>
      <c r="C31" s="14">
        <f t="shared" si="0"/>
        <v>47.286652078774615</v>
      </c>
      <c r="D31" s="13">
        <v>2161</v>
      </c>
      <c r="E31" s="14">
        <f t="shared" si="1"/>
        <v>17.592997811816193</v>
      </c>
      <c r="F31" s="13">
        <v>804</v>
      </c>
      <c r="G31" s="14">
        <f t="shared" si="2"/>
        <v>35.120350109409188</v>
      </c>
      <c r="H31" s="13">
        <v>1605</v>
      </c>
    </row>
    <row r="32" spans="1:8" ht="22.5" customHeight="1" thickBot="1" x14ac:dyDescent="0.3">
      <c r="A32" s="15"/>
      <c r="B32" s="16"/>
      <c r="C32" s="17"/>
      <c r="D32" s="18"/>
      <c r="E32" s="17"/>
      <c r="F32" s="18"/>
      <c r="G32" s="17"/>
      <c r="H32" s="18"/>
    </row>
    <row r="33" spans="1:8" ht="22.5" customHeight="1" x14ac:dyDescent="0.25">
      <c r="A33" s="19"/>
      <c r="B33" s="20"/>
      <c r="C33" s="21"/>
      <c r="D33" s="22"/>
      <c r="E33" s="21"/>
      <c r="F33" s="22"/>
      <c r="G33" s="21"/>
      <c r="H33" s="22"/>
    </row>
    <row r="34" spans="1:8" ht="22.5" customHeight="1" x14ac:dyDescent="0.25">
      <c r="A34" s="19"/>
      <c r="B34" s="20"/>
      <c r="C34" s="21"/>
      <c r="D34" s="22"/>
      <c r="E34" s="21"/>
      <c r="F34" s="22"/>
      <c r="G34" s="21"/>
      <c r="H34" s="22"/>
    </row>
    <row r="35" spans="1:8" ht="22.5" customHeight="1" x14ac:dyDescent="0.25">
      <c r="A35" s="19"/>
      <c r="B35" s="20"/>
      <c r="C35" s="21"/>
      <c r="D35" s="22"/>
      <c r="E35" s="21"/>
      <c r="F35" s="22"/>
      <c r="G35" s="21"/>
      <c r="H35" s="22"/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" zoomScaleNormal="100" workbookViewId="0">
      <pane ySplit="5" topLeftCell="A13" activePane="bottomLeft" state="frozen"/>
      <selection activeCell="A2" sqref="A2"/>
      <selection pane="bottomLeft" activeCell="C17" sqref="C17"/>
    </sheetView>
  </sheetViews>
  <sheetFormatPr baseColWidth="10" defaultRowHeight="15" x14ac:dyDescent="0.25"/>
  <cols>
    <col min="1" max="1" width="21.140625" customWidth="1"/>
    <col min="2" max="2" width="10.28515625" style="1" customWidth="1"/>
    <col min="3" max="3" width="7.7109375" style="1" bestFit="1" customWidth="1"/>
    <col min="4" max="4" width="7.42578125" style="1" customWidth="1"/>
    <col min="5" max="5" width="7.7109375" style="1" bestFit="1" customWidth="1"/>
    <col min="6" max="6" width="7.42578125" style="1" customWidth="1"/>
    <col min="7" max="7" width="7.7109375" style="1" bestFit="1" customWidth="1"/>
    <col min="8" max="8" width="6.85546875" style="1" customWidth="1"/>
  </cols>
  <sheetData>
    <row r="1" spans="1:8" ht="2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3" spans="1:8" x14ac:dyDescent="0.25">
      <c r="A3" s="52" t="s">
        <v>169</v>
      </c>
      <c r="B3" s="52"/>
      <c r="C3" s="52"/>
      <c r="D3" s="52"/>
      <c r="E3" s="52"/>
      <c r="F3" s="52"/>
      <c r="G3" s="52"/>
      <c r="H3" s="52"/>
    </row>
    <row r="4" spans="1:8" ht="15.75" thickBot="1" x14ac:dyDescent="0.3"/>
    <row r="5" spans="1:8" x14ac:dyDescent="0.25">
      <c r="A5" s="46" t="s">
        <v>1</v>
      </c>
      <c r="B5" s="48" t="s">
        <v>2</v>
      </c>
      <c r="C5" s="50" t="s">
        <v>7</v>
      </c>
      <c r="D5" s="51"/>
      <c r="E5" s="50" t="s">
        <v>5</v>
      </c>
      <c r="F5" s="51"/>
      <c r="G5" s="50" t="s">
        <v>6</v>
      </c>
      <c r="H5" s="51"/>
    </row>
    <row r="6" spans="1:8" ht="15.75" thickBot="1" x14ac:dyDescent="0.3">
      <c r="A6" s="47"/>
      <c r="B6" s="49"/>
      <c r="C6" s="2" t="s">
        <v>3</v>
      </c>
      <c r="D6" s="4" t="s">
        <v>4</v>
      </c>
      <c r="E6" s="2" t="s">
        <v>3</v>
      </c>
      <c r="F6" s="5" t="s">
        <v>4</v>
      </c>
      <c r="G6" s="2" t="s">
        <v>3</v>
      </c>
      <c r="H6" s="5" t="s">
        <v>4</v>
      </c>
    </row>
    <row r="7" spans="1:8" ht="22.5" customHeight="1" x14ac:dyDescent="0.25">
      <c r="A7" s="3" t="s">
        <v>223</v>
      </c>
      <c r="B7" s="8">
        <f>SUM(D7+F7+H7)</f>
        <v>4204</v>
      </c>
      <c r="C7" s="9">
        <f>D7*100/B7</f>
        <v>47.002854424357757</v>
      </c>
      <c r="D7" s="6">
        <v>1976</v>
      </c>
      <c r="E7" s="9">
        <f>F7*100/B7</f>
        <v>20.551855375832542</v>
      </c>
      <c r="F7" s="6">
        <v>864</v>
      </c>
      <c r="G7" s="9">
        <f>H7*100/B7</f>
        <v>32.445290199809705</v>
      </c>
      <c r="H7" s="6">
        <v>1364</v>
      </c>
    </row>
    <row r="8" spans="1:8" ht="22.5" customHeight="1" x14ac:dyDescent="0.25">
      <c r="A8" s="3" t="s">
        <v>224</v>
      </c>
      <c r="B8" s="8">
        <f t="shared" ref="B8:B34" si="0">SUM(D8+F8+H8)</f>
        <v>4734</v>
      </c>
      <c r="C8" s="10">
        <f t="shared" ref="C8:C31" si="1">D8*100/B8</f>
        <v>44.148711449091678</v>
      </c>
      <c r="D8" s="7">
        <v>2090</v>
      </c>
      <c r="E8" s="10">
        <f t="shared" ref="E8:E31" si="2">F8*100/B8</f>
        <v>18.567807351077313</v>
      </c>
      <c r="F8" s="7">
        <v>879</v>
      </c>
      <c r="G8" s="10">
        <f t="shared" ref="G8:G31" si="3">H8*100/B8</f>
        <v>37.283481199831009</v>
      </c>
      <c r="H8" s="7">
        <v>1765</v>
      </c>
    </row>
    <row r="9" spans="1:8" ht="22.5" customHeight="1" x14ac:dyDescent="0.25">
      <c r="A9" s="3" t="s">
        <v>225</v>
      </c>
      <c r="B9" s="8">
        <v>4974</v>
      </c>
      <c r="C9" s="10">
        <f t="shared" si="1"/>
        <v>48.673100120627261</v>
      </c>
      <c r="D9" s="7">
        <v>2421</v>
      </c>
      <c r="E9" s="10">
        <f t="shared" si="2"/>
        <v>16.787293928427825</v>
      </c>
      <c r="F9" s="7">
        <v>835</v>
      </c>
      <c r="G9" s="10">
        <f t="shared" si="3"/>
        <v>34.53960595094491</v>
      </c>
      <c r="H9" s="7">
        <v>1718</v>
      </c>
    </row>
    <row r="10" spans="1:8" ht="22.5" customHeight="1" x14ac:dyDescent="0.25">
      <c r="A10" s="3" t="s">
        <v>226</v>
      </c>
      <c r="B10" s="8">
        <f t="shared" si="0"/>
        <v>5881</v>
      </c>
      <c r="C10" s="10">
        <f t="shared" si="1"/>
        <v>45.009352150994729</v>
      </c>
      <c r="D10" s="7">
        <v>2647</v>
      </c>
      <c r="E10" s="10">
        <f t="shared" si="2"/>
        <v>19.520489712633907</v>
      </c>
      <c r="F10" s="7">
        <v>1148</v>
      </c>
      <c r="G10" s="10">
        <f t="shared" si="3"/>
        <v>35.470158136371367</v>
      </c>
      <c r="H10" s="7">
        <v>2086</v>
      </c>
    </row>
    <row r="11" spans="1:8" ht="22.5" customHeight="1" x14ac:dyDescent="0.25">
      <c r="A11" s="3" t="s">
        <v>227</v>
      </c>
      <c r="B11" s="8">
        <f t="shared" si="0"/>
        <v>11320</v>
      </c>
      <c r="C11" s="10">
        <f t="shared" si="1"/>
        <v>46.457597173144876</v>
      </c>
      <c r="D11" s="7">
        <v>5259</v>
      </c>
      <c r="E11" s="10">
        <f t="shared" si="2"/>
        <v>17.897526501766784</v>
      </c>
      <c r="F11" s="7">
        <v>2026</v>
      </c>
      <c r="G11" s="10">
        <f t="shared" si="3"/>
        <v>35.64487632508834</v>
      </c>
      <c r="H11" s="7">
        <v>4035</v>
      </c>
    </row>
    <row r="12" spans="1:8" ht="22.5" customHeight="1" x14ac:dyDescent="0.25">
      <c r="A12" s="3" t="s">
        <v>228</v>
      </c>
      <c r="B12" s="8">
        <f t="shared" si="0"/>
        <v>5391</v>
      </c>
      <c r="C12" s="10">
        <f t="shared" si="1"/>
        <v>49.007605268039327</v>
      </c>
      <c r="D12" s="7">
        <v>2642</v>
      </c>
      <c r="E12" s="10">
        <f t="shared" si="2"/>
        <v>17.009831200148394</v>
      </c>
      <c r="F12" s="7">
        <v>917</v>
      </c>
      <c r="G12" s="10">
        <f t="shared" si="3"/>
        <v>33.982563531812282</v>
      </c>
      <c r="H12" s="7">
        <v>1832</v>
      </c>
    </row>
    <row r="13" spans="1:8" ht="22.5" customHeight="1" x14ac:dyDescent="0.25">
      <c r="A13" s="3" t="s">
        <v>229</v>
      </c>
      <c r="B13" s="8">
        <v>5645</v>
      </c>
      <c r="C13" s="10">
        <f t="shared" si="1"/>
        <v>54.348981399468556</v>
      </c>
      <c r="D13" s="7">
        <v>3068</v>
      </c>
      <c r="E13" s="10">
        <f t="shared" si="2"/>
        <v>15.624446412754651</v>
      </c>
      <c r="F13" s="7">
        <v>882</v>
      </c>
      <c r="G13" s="10">
        <f t="shared" si="3"/>
        <v>30.026572187776793</v>
      </c>
      <c r="H13" s="7">
        <v>1695</v>
      </c>
    </row>
    <row r="14" spans="1:8" ht="22.5" customHeight="1" x14ac:dyDescent="0.25">
      <c r="A14" s="3" t="s">
        <v>230</v>
      </c>
      <c r="B14" s="8">
        <f t="shared" si="0"/>
        <v>5943</v>
      </c>
      <c r="C14" s="10">
        <f t="shared" si="1"/>
        <v>51.118963486454653</v>
      </c>
      <c r="D14" s="7">
        <v>3038</v>
      </c>
      <c r="E14" s="10">
        <f t="shared" si="2"/>
        <v>16.372202591283862</v>
      </c>
      <c r="F14" s="7">
        <v>973</v>
      </c>
      <c r="G14" s="10">
        <f t="shared" si="3"/>
        <v>32.508833922261481</v>
      </c>
      <c r="H14" s="7">
        <v>1932</v>
      </c>
    </row>
    <row r="15" spans="1:8" ht="22.5" customHeight="1" x14ac:dyDescent="0.25">
      <c r="A15" s="3" t="s">
        <v>231</v>
      </c>
      <c r="B15" s="8">
        <f t="shared" si="0"/>
        <v>5280</v>
      </c>
      <c r="C15" s="10">
        <f t="shared" si="1"/>
        <v>50.321969696969695</v>
      </c>
      <c r="D15" s="7">
        <v>2657</v>
      </c>
      <c r="E15" s="10">
        <f t="shared" si="2"/>
        <v>16.837121212121211</v>
      </c>
      <c r="F15" s="7">
        <v>889</v>
      </c>
      <c r="G15" s="10">
        <f t="shared" si="3"/>
        <v>32.840909090909093</v>
      </c>
      <c r="H15" s="7">
        <v>1734</v>
      </c>
    </row>
    <row r="16" spans="1:8" ht="22.5" customHeight="1" x14ac:dyDescent="0.25">
      <c r="A16" s="3" t="s">
        <v>232</v>
      </c>
      <c r="B16" s="8">
        <v>6160</v>
      </c>
      <c r="C16" s="10">
        <f t="shared" si="1"/>
        <v>48.06818181818182</v>
      </c>
      <c r="D16" s="7">
        <v>2961</v>
      </c>
      <c r="E16" s="10">
        <f t="shared" si="2"/>
        <v>17.11038961038961</v>
      </c>
      <c r="F16" s="7">
        <v>1054</v>
      </c>
      <c r="G16" s="10">
        <f t="shared" si="3"/>
        <v>34.870129870129873</v>
      </c>
      <c r="H16" s="7">
        <v>2148</v>
      </c>
    </row>
    <row r="17" spans="1:8" ht="22.5" customHeight="1" x14ac:dyDescent="0.25">
      <c r="A17" s="3" t="s">
        <v>233</v>
      </c>
      <c r="B17" s="8">
        <f t="shared" si="0"/>
        <v>11141</v>
      </c>
      <c r="C17" s="10">
        <f t="shared" si="1"/>
        <v>45.552463872183829</v>
      </c>
      <c r="D17" s="7">
        <v>5075</v>
      </c>
      <c r="E17" s="10">
        <f t="shared" si="2"/>
        <v>19.298088142895612</v>
      </c>
      <c r="F17" s="7">
        <v>2150</v>
      </c>
      <c r="G17" s="10">
        <f t="shared" si="3"/>
        <v>35.149447984920563</v>
      </c>
      <c r="H17" s="7">
        <v>3916</v>
      </c>
    </row>
    <row r="18" spans="1:8" ht="22.5" customHeight="1" x14ac:dyDescent="0.25">
      <c r="A18" s="3" t="s">
        <v>234</v>
      </c>
      <c r="B18" s="8">
        <f t="shared" si="0"/>
        <v>7108</v>
      </c>
      <c r="C18" s="10">
        <f t="shared" si="1"/>
        <v>51.027011817670228</v>
      </c>
      <c r="D18" s="7">
        <v>3627</v>
      </c>
      <c r="E18" s="10">
        <f t="shared" si="2"/>
        <v>13.33708497467642</v>
      </c>
      <c r="F18" s="7">
        <v>948</v>
      </c>
      <c r="G18" s="10">
        <f t="shared" si="3"/>
        <v>35.63590320765335</v>
      </c>
      <c r="H18" s="7">
        <v>2533</v>
      </c>
    </row>
    <row r="19" spans="1:8" ht="22.5" customHeight="1" x14ac:dyDescent="0.25">
      <c r="A19" s="3" t="s">
        <v>235</v>
      </c>
      <c r="B19" s="8">
        <f t="shared" si="0"/>
        <v>6357</v>
      </c>
      <c r="C19" s="10">
        <f t="shared" si="1"/>
        <v>49.724712914896962</v>
      </c>
      <c r="D19" s="7">
        <v>3161</v>
      </c>
      <c r="E19" s="10">
        <f t="shared" si="2"/>
        <v>14.487966021708353</v>
      </c>
      <c r="F19" s="7">
        <v>921</v>
      </c>
      <c r="G19" s="10">
        <f t="shared" si="3"/>
        <v>35.787321063394685</v>
      </c>
      <c r="H19" s="7">
        <v>2275</v>
      </c>
    </row>
    <row r="20" spans="1:8" ht="22.5" customHeight="1" x14ac:dyDescent="0.25">
      <c r="A20" s="3" t="s">
        <v>236</v>
      </c>
      <c r="B20" s="8">
        <v>6293</v>
      </c>
      <c r="C20" s="10">
        <f t="shared" si="1"/>
        <v>49.467662482122996</v>
      </c>
      <c r="D20" s="7">
        <v>3113</v>
      </c>
      <c r="E20" s="10">
        <f t="shared" si="2"/>
        <v>15.477514698871762</v>
      </c>
      <c r="F20" s="7">
        <v>974</v>
      </c>
      <c r="G20" s="10">
        <f t="shared" si="3"/>
        <v>35.054822819005246</v>
      </c>
      <c r="H20" s="7">
        <v>2206</v>
      </c>
    </row>
    <row r="21" spans="1:8" ht="22.5" customHeight="1" x14ac:dyDescent="0.25">
      <c r="A21" s="3" t="s">
        <v>237</v>
      </c>
      <c r="B21" s="8">
        <f t="shared" si="0"/>
        <v>6820</v>
      </c>
      <c r="C21" s="10">
        <f t="shared" si="1"/>
        <v>50.909090909090907</v>
      </c>
      <c r="D21" s="7">
        <v>3472</v>
      </c>
      <c r="E21" s="10">
        <f t="shared" si="2"/>
        <v>15.835777126099707</v>
      </c>
      <c r="F21" s="7">
        <v>1080</v>
      </c>
      <c r="G21" s="10">
        <f t="shared" si="3"/>
        <v>33.255131964809387</v>
      </c>
      <c r="H21" s="7">
        <v>2268</v>
      </c>
    </row>
    <row r="22" spans="1:8" ht="22.5" customHeight="1" x14ac:dyDescent="0.25">
      <c r="A22" s="3" t="s">
        <v>238</v>
      </c>
      <c r="B22" s="8">
        <f t="shared" si="0"/>
        <v>7208</v>
      </c>
      <c r="C22" s="10">
        <f t="shared" si="1"/>
        <v>52.996670366259714</v>
      </c>
      <c r="D22" s="7">
        <v>3820</v>
      </c>
      <c r="E22" s="10">
        <f t="shared" si="2"/>
        <v>33.351831298557158</v>
      </c>
      <c r="F22" s="7">
        <v>2404</v>
      </c>
      <c r="G22" s="10">
        <f t="shared" si="3"/>
        <v>13.651498335183129</v>
      </c>
      <c r="H22" s="7">
        <v>984</v>
      </c>
    </row>
    <row r="23" spans="1:8" ht="22.5" customHeight="1" x14ac:dyDescent="0.25">
      <c r="A23" s="3" t="s">
        <v>239</v>
      </c>
      <c r="B23" s="8">
        <f t="shared" si="0"/>
        <v>7906</v>
      </c>
      <c r="C23" s="10">
        <f t="shared" si="1"/>
        <v>48.886921325575514</v>
      </c>
      <c r="D23" s="7">
        <v>3865</v>
      </c>
      <c r="E23" s="10">
        <f t="shared" si="2"/>
        <v>18.125474323298761</v>
      </c>
      <c r="F23" s="7">
        <v>1433</v>
      </c>
      <c r="G23" s="10">
        <f t="shared" si="3"/>
        <v>32.987604351125725</v>
      </c>
      <c r="H23" s="7">
        <v>2608</v>
      </c>
    </row>
    <row r="24" spans="1:8" ht="22.5" customHeight="1" x14ac:dyDescent="0.25">
      <c r="A24" s="3" t="s">
        <v>240</v>
      </c>
      <c r="B24" s="8">
        <f t="shared" si="0"/>
        <v>10951</v>
      </c>
      <c r="C24" s="10">
        <f t="shared" si="1"/>
        <v>48.835722765044288</v>
      </c>
      <c r="D24" s="7">
        <v>5348</v>
      </c>
      <c r="E24" s="10">
        <f t="shared" si="2"/>
        <v>14.756643228928866</v>
      </c>
      <c r="F24" s="7">
        <v>1616</v>
      </c>
      <c r="G24" s="10">
        <f t="shared" si="3"/>
        <v>36.407634006026846</v>
      </c>
      <c r="H24" s="7">
        <v>3987</v>
      </c>
    </row>
    <row r="25" spans="1:8" ht="22.5" customHeight="1" x14ac:dyDescent="0.25">
      <c r="A25" s="3" t="s">
        <v>241</v>
      </c>
      <c r="B25" s="8">
        <v>10154</v>
      </c>
      <c r="C25" s="10">
        <f t="shared" si="1"/>
        <v>49.182588142603898</v>
      </c>
      <c r="D25" s="7">
        <v>4994</v>
      </c>
      <c r="E25" s="10">
        <f t="shared" si="2"/>
        <v>17.382312389206223</v>
      </c>
      <c r="F25" s="7">
        <v>1765</v>
      </c>
      <c r="G25" s="10">
        <f t="shared" si="3"/>
        <v>33.435099468189875</v>
      </c>
      <c r="H25" s="7">
        <v>3395</v>
      </c>
    </row>
    <row r="26" spans="1:8" ht="22.5" customHeight="1" x14ac:dyDescent="0.25">
      <c r="A26" s="3" t="s">
        <v>242</v>
      </c>
      <c r="B26" s="8">
        <f t="shared" si="0"/>
        <v>11193</v>
      </c>
      <c r="C26" s="10">
        <f t="shared" si="1"/>
        <v>51.809166443312783</v>
      </c>
      <c r="D26" s="7">
        <v>5799</v>
      </c>
      <c r="E26" s="10">
        <f t="shared" si="2"/>
        <v>13.606718484767265</v>
      </c>
      <c r="F26" s="7">
        <v>1523</v>
      </c>
      <c r="G26" s="10">
        <f t="shared" si="3"/>
        <v>34.584115071919953</v>
      </c>
      <c r="H26" s="7">
        <v>3871</v>
      </c>
    </row>
    <row r="27" spans="1:8" ht="22.5" customHeight="1" x14ac:dyDescent="0.25">
      <c r="A27" s="3" t="s">
        <v>243</v>
      </c>
      <c r="B27" s="8">
        <v>11203</v>
      </c>
      <c r="C27" s="10">
        <f t="shared" si="1"/>
        <v>49.656342051236273</v>
      </c>
      <c r="D27" s="7">
        <v>5563</v>
      </c>
      <c r="E27" s="10">
        <f t="shared" si="2"/>
        <v>17.700615906453628</v>
      </c>
      <c r="F27" s="7">
        <v>1983</v>
      </c>
      <c r="G27" s="10">
        <f t="shared" si="3"/>
        <v>32.687672944746943</v>
      </c>
      <c r="H27" s="7">
        <v>3662</v>
      </c>
    </row>
    <row r="28" spans="1:8" ht="22.5" customHeight="1" x14ac:dyDescent="0.25">
      <c r="A28" s="3" t="s">
        <v>244</v>
      </c>
      <c r="B28" s="8">
        <f t="shared" si="0"/>
        <v>10047</v>
      </c>
      <c r="C28" s="10">
        <f t="shared" si="1"/>
        <v>48.631432268338806</v>
      </c>
      <c r="D28" s="7">
        <v>4886</v>
      </c>
      <c r="E28" s="10">
        <f t="shared" si="2"/>
        <v>18.174579476460636</v>
      </c>
      <c r="F28" s="7">
        <v>1826</v>
      </c>
      <c r="G28" s="10">
        <f t="shared" si="3"/>
        <v>33.193988255200559</v>
      </c>
      <c r="H28" s="7">
        <v>3335</v>
      </c>
    </row>
    <row r="29" spans="1:8" ht="22.5" customHeight="1" x14ac:dyDescent="0.25">
      <c r="A29" s="3" t="s">
        <v>245</v>
      </c>
      <c r="B29" s="8">
        <v>7467</v>
      </c>
      <c r="C29" s="10">
        <f t="shared" si="1"/>
        <v>49.337083165930089</v>
      </c>
      <c r="D29" s="7">
        <v>3684</v>
      </c>
      <c r="E29" s="10">
        <f t="shared" si="2"/>
        <v>19.164323021293693</v>
      </c>
      <c r="F29" s="7">
        <v>1431</v>
      </c>
      <c r="G29" s="10">
        <f t="shared" si="3"/>
        <v>31.511986072050355</v>
      </c>
      <c r="H29" s="7">
        <v>2353</v>
      </c>
    </row>
    <row r="30" spans="1:8" ht="22.5" customHeight="1" x14ac:dyDescent="0.25">
      <c r="A30" s="3" t="s">
        <v>246</v>
      </c>
      <c r="B30" s="8">
        <v>11578</v>
      </c>
      <c r="C30" s="10">
        <f t="shared" si="1"/>
        <v>48.073933321817236</v>
      </c>
      <c r="D30" s="7">
        <v>5566</v>
      </c>
      <c r="E30" s="10">
        <f t="shared" si="2"/>
        <v>20.029366039039559</v>
      </c>
      <c r="F30" s="7">
        <v>2319</v>
      </c>
      <c r="G30" s="10">
        <f t="shared" si="3"/>
        <v>31.931248920366212</v>
      </c>
      <c r="H30" s="7">
        <v>3697</v>
      </c>
    </row>
    <row r="31" spans="1:8" ht="22.5" customHeight="1" x14ac:dyDescent="0.25">
      <c r="A31" s="11" t="s">
        <v>247</v>
      </c>
      <c r="B31" s="8">
        <f t="shared" si="0"/>
        <v>9548</v>
      </c>
      <c r="C31" s="14">
        <f t="shared" si="1"/>
        <v>49.151654796816089</v>
      </c>
      <c r="D31" s="13">
        <v>4693</v>
      </c>
      <c r="E31" s="14">
        <f t="shared" si="2"/>
        <v>18.349392542940929</v>
      </c>
      <c r="F31" s="13">
        <v>1752</v>
      </c>
      <c r="G31" s="14">
        <f t="shared" si="3"/>
        <v>32.498952660242985</v>
      </c>
      <c r="H31" s="13">
        <v>3103</v>
      </c>
    </row>
    <row r="32" spans="1:8" ht="22.5" customHeight="1" x14ac:dyDescent="0.25">
      <c r="A32" s="11" t="s">
        <v>248</v>
      </c>
      <c r="B32" s="8">
        <f t="shared" si="0"/>
        <v>7617</v>
      </c>
      <c r="C32" s="14">
        <f t="shared" ref="C32:C34" si="4">D32*100/B32</f>
        <v>55.061047656557697</v>
      </c>
      <c r="D32" s="13">
        <v>4194</v>
      </c>
      <c r="E32" s="14">
        <f t="shared" ref="E32:E34" si="5">F32*100/B32</f>
        <v>16.239989497177366</v>
      </c>
      <c r="F32" s="13">
        <v>1237</v>
      </c>
      <c r="G32" s="14">
        <f t="shared" ref="G32:G34" si="6">H32*100/B32</f>
        <v>28.698962846264934</v>
      </c>
      <c r="H32" s="13">
        <v>2186</v>
      </c>
    </row>
    <row r="33" spans="1:8" ht="22.5" customHeight="1" x14ac:dyDescent="0.25">
      <c r="A33" s="11" t="s">
        <v>249</v>
      </c>
      <c r="B33" s="8">
        <f t="shared" si="0"/>
        <v>7873</v>
      </c>
      <c r="C33" s="14">
        <f t="shared" si="4"/>
        <v>48.11380668106186</v>
      </c>
      <c r="D33" s="13">
        <v>3788</v>
      </c>
      <c r="E33" s="14">
        <f t="shared" si="5"/>
        <v>17.756890638892418</v>
      </c>
      <c r="F33" s="13">
        <v>1398</v>
      </c>
      <c r="G33" s="14">
        <f t="shared" si="6"/>
        <v>34.129302680045726</v>
      </c>
      <c r="H33" s="13">
        <v>2687</v>
      </c>
    </row>
    <row r="34" spans="1:8" ht="22.5" customHeight="1" x14ac:dyDescent="0.25">
      <c r="A34" s="11" t="s">
        <v>250</v>
      </c>
      <c r="B34" s="8">
        <f t="shared" si="0"/>
        <v>4429</v>
      </c>
      <c r="C34" s="14">
        <f t="shared" si="4"/>
        <v>49.243621585007901</v>
      </c>
      <c r="D34" s="13">
        <v>2181</v>
      </c>
      <c r="E34" s="14">
        <f t="shared" si="5"/>
        <v>22.555881688868819</v>
      </c>
      <c r="F34" s="13">
        <v>999</v>
      </c>
      <c r="G34" s="14">
        <f t="shared" si="6"/>
        <v>28.20049672612328</v>
      </c>
      <c r="H34" s="13">
        <v>1249</v>
      </c>
    </row>
    <row r="35" spans="1:8" ht="22.5" customHeight="1" x14ac:dyDescent="0.25">
      <c r="A35" s="19" t="s">
        <v>251</v>
      </c>
      <c r="B35" s="8">
        <f>SUM(B7:B34)</f>
        <v>214425</v>
      </c>
      <c r="C35" s="14">
        <f t="shared" ref="C35" si="7">D35*100/B35</f>
        <v>49.242392444910806</v>
      </c>
      <c r="D35" s="13">
        <f>SUM(D7:D34)</f>
        <v>105588</v>
      </c>
      <c r="E35" s="14">
        <f t="shared" ref="E35" si="8">F35*100/B35</f>
        <v>17.827212311997201</v>
      </c>
      <c r="F35" s="13">
        <f>SUM(F7:F34)</f>
        <v>38226</v>
      </c>
      <c r="G35" s="14">
        <f t="shared" ref="G35" si="9">H35*100/B35</f>
        <v>32.936457968986822</v>
      </c>
      <c r="H35" s="13">
        <f>SUM(H7:H34)</f>
        <v>70624</v>
      </c>
    </row>
    <row r="36" spans="1:8" x14ac:dyDescent="0.25">
      <c r="A36" s="23"/>
      <c r="B36" s="24"/>
      <c r="C36" s="24"/>
      <c r="D36" s="24"/>
      <c r="E36" s="24"/>
      <c r="F36" s="24"/>
      <c r="G36" s="24"/>
      <c r="H36" s="24"/>
    </row>
  </sheetData>
  <mergeCells count="7">
    <mergeCell ref="A1:H1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17</vt:i4>
      </vt:variant>
    </vt:vector>
  </HeadingPairs>
  <TitlesOfParts>
    <vt:vector size="39" baseType="lpstr">
      <vt:lpstr>AVRIL 15</vt:lpstr>
      <vt:lpstr>MAI 15</vt:lpstr>
      <vt:lpstr>JUIN 15</vt:lpstr>
      <vt:lpstr>JUILLET 15</vt:lpstr>
      <vt:lpstr>AOUT 15</vt:lpstr>
      <vt:lpstr>SEPTEMBRE 15</vt:lpstr>
      <vt:lpstr>OCTOBRE 15</vt:lpstr>
      <vt:lpstr>NOVEMBRE 2015</vt:lpstr>
      <vt:lpstr>DECEMBRE 2015</vt:lpstr>
      <vt:lpstr>Janvier 2016</vt:lpstr>
      <vt:lpstr>février 2016</vt:lpstr>
      <vt:lpstr>mars 16</vt:lpstr>
      <vt:lpstr>Avril 16</vt:lpstr>
      <vt:lpstr>MAI 16</vt:lpstr>
      <vt:lpstr>JUIN 16</vt:lpstr>
      <vt:lpstr>JUILLET 16</vt:lpstr>
      <vt:lpstr>AOUT 16</vt:lpstr>
      <vt:lpstr>SEPTEMBRE 16</vt:lpstr>
      <vt:lpstr>OCTOBRE 16</vt:lpstr>
      <vt:lpstr>NOVEMBRE 16</vt:lpstr>
      <vt:lpstr>DECEMBRE 16</vt:lpstr>
      <vt:lpstr>modele</vt:lpstr>
      <vt:lpstr>'AOUT 15'!Zone_d_impression</vt:lpstr>
      <vt:lpstr>'Avril 16'!Zone_d_impression</vt:lpstr>
      <vt:lpstr>'DECEMBRE 16'!Zone_d_impression</vt:lpstr>
      <vt:lpstr>'DECEMBRE 2015'!Zone_d_impression</vt:lpstr>
      <vt:lpstr>'février 2016'!Zone_d_impression</vt:lpstr>
      <vt:lpstr>'Janvier 2016'!Zone_d_impression</vt:lpstr>
      <vt:lpstr>'JUILLET 15'!Zone_d_impression</vt:lpstr>
      <vt:lpstr>'JUILLET 16'!Zone_d_impression</vt:lpstr>
      <vt:lpstr>'JUIN 15'!Zone_d_impression</vt:lpstr>
      <vt:lpstr>'JUIN 16'!Zone_d_impression</vt:lpstr>
      <vt:lpstr>'MAI 16'!Zone_d_impression</vt:lpstr>
      <vt:lpstr>'mars 16'!Zone_d_impression</vt:lpstr>
      <vt:lpstr>'NOVEMBRE 16'!Zone_d_impression</vt:lpstr>
      <vt:lpstr>'NOVEMBRE 2015'!Zone_d_impression</vt:lpstr>
      <vt:lpstr>'OCTOBRE 15'!Zone_d_impression</vt:lpstr>
      <vt:lpstr>'OCTOBRE 16'!Zone_d_impression</vt:lpstr>
      <vt:lpstr>'SEPTEMBRE 16'!Zone_d_impression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VERSINI Marie-Paule</dc:creator>
  <cp:lastModifiedBy>LATHUILLE Linda</cp:lastModifiedBy>
  <cp:lastPrinted>2016-12-06T09:29:34Z</cp:lastPrinted>
  <dcterms:created xsi:type="dcterms:W3CDTF">2014-07-30T12:47:22Z</dcterms:created>
  <dcterms:modified xsi:type="dcterms:W3CDTF">2016-12-07T15:10:40Z</dcterms:modified>
</cp:coreProperties>
</file>