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y\My-Drive\18669-HackerLab\"/>
    </mc:Choice>
  </mc:AlternateContent>
  <xr:revisionPtr revIDLastSave="0" documentId="13_ncr:1_{8A386854-FFEF-483D-85D0-C69F5CA17CC0}" xr6:coauthVersionLast="47" xr6:coauthVersionMax="47" xr10:uidLastSave="{00000000-0000-0000-0000-000000000000}"/>
  <bookViews>
    <workbookView xWindow="-103" yWindow="-103" windowWidth="22149" windowHeight="11829" xr2:uid="{198BDFC7-36B5-4A04-93BA-130B6EDDB4E3}"/>
  </bookViews>
  <sheets>
    <sheet name="Bill of Materials DAC" sheetId="1" r:id="rId1"/>
    <sheet name="XYZ Nanopositioner" sheetId="2" r:id="rId2"/>
    <sheet name="Arduino-DAC connection" sheetId="3" r:id="rId3"/>
  </sheets>
  <definedNames>
    <definedName name="_Hlk82365509" localSheetId="1">'XYZ Nanopositioner'!$B$16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E21" i="2"/>
  <c r="H25" i="1" l="1"/>
  <c r="E22" i="2" s="1"/>
  <c r="E23" i="2" s="1"/>
</calcChain>
</file>

<file path=xl/sharedStrings.xml><?xml version="1.0" encoding="utf-8"?>
<sst xmlns="http://schemas.openxmlformats.org/spreadsheetml/2006/main" count="280" uniqueCount="189">
  <si>
    <t>Comment</t>
  </si>
  <si>
    <t>Description</t>
  </si>
  <si>
    <t>Designator</t>
  </si>
  <si>
    <t>Footprint</t>
  </si>
  <si>
    <t>LibRef</t>
  </si>
  <si>
    <t>Quantity</t>
  </si>
  <si>
    <t>Value</t>
  </si>
  <si>
    <t>Cap SMD 0805</t>
  </si>
  <si>
    <t>Capacitor</t>
  </si>
  <si>
    <t>C1_DA1, C1_DA2, C1_DA3</t>
  </si>
  <si>
    <t>CAP_SMD_0805</t>
  </si>
  <si>
    <t/>
  </si>
  <si>
    <t>68pF</t>
  </si>
  <si>
    <t>45V</t>
  </si>
  <si>
    <t>Polarized Capacitor (Axial)</t>
  </si>
  <si>
    <t>C2_DA1, C2_DA2, C2_DA3, C4_DA1, C4_DA2, C4_DA3</t>
  </si>
  <si>
    <t>CAPP_P5.0x8.4x16</t>
  </si>
  <si>
    <t>Cap Pol 470uF 25V</t>
  </si>
  <si>
    <t>470uF</t>
  </si>
  <si>
    <t>C3_DA1, C3_DA2, C3_DA3, C5_DA1, C5_DA2, C5_DA3, C8_DA1, C8_DA2, C8_DA3, C9_DA1, C9_DA2, C9_DA3</t>
  </si>
  <si>
    <t>100nF</t>
  </si>
  <si>
    <t>C6_DA1, C6_DA2, C6_DA3</t>
  </si>
  <si>
    <t>4.7nF</t>
  </si>
  <si>
    <t>C7_DA1, C7_DA2, C7_DA3</t>
  </si>
  <si>
    <t>10nF</t>
  </si>
  <si>
    <t>C10, C11</t>
  </si>
  <si>
    <t>CAPP_P2.5x6.8x12</t>
  </si>
  <si>
    <t>Cap Pol 100uF 25V</t>
  </si>
  <si>
    <t>100uF</t>
  </si>
  <si>
    <t>Cap Pol 25V</t>
  </si>
  <si>
    <t>C12_DA1, C12_DA2, C12_DA3</t>
  </si>
  <si>
    <t>CAPP_P2.5x5.5x12</t>
  </si>
  <si>
    <t>Cap Pol 47uF 25V</t>
  </si>
  <si>
    <t>47uF</t>
  </si>
  <si>
    <t>Diode 1N4001</t>
  </si>
  <si>
    <t>1 Amp General Purpose Rectifier</t>
  </si>
  <si>
    <t>D1, D2</t>
  </si>
  <si>
    <t>DIODE-D3 x 10mm</t>
  </si>
  <si>
    <t>TL431AILP</t>
  </si>
  <si>
    <t>Programmable Precision Reference</t>
  </si>
  <si>
    <t>D3_DA1, D3_DA2, D3_DA3</t>
  </si>
  <si>
    <t>TO-92W</t>
  </si>
  <si>
    <t>X3v</t>
  </si>
  <si>
    <t>Connector, vertical, 3-Pin, 1.54mm pitch</t>
  </si>
  <si>
    <t>P1</t>
  </si>
  <si>
    <t>HDR10x1_P2.54mm</t>
  </si>
  <si>
    <t>Header, 10-Pin</t>
  </si>
  <si>
    <t>P2_DA1, P2_DA2, P2_DA3</t>
  </si>
  <si>
    <t>HDR1X10</t>
  </si>
  <si>
    <t>X2v</t>
  </si>
  <si>
    <t>Connector, vertical, 2-Pin, 1.54mm pitch</t>
  </si>
  <si>
    <t>P3_DA1, P3_DA2, P3_DA3</t>
  </si>
  <si>
    <t>X2V</t>
  </si>
  <si>
    <t>Res SMD 0805</t>
  </si>
  <si>
    <t>Resistor SMD 2mmx1.25mm</t>
  </si>
  <si>
    <t>R1_DA1, R1_DA2, R1_DA3</t>
  </si>
  <si>
    <t>RSMD_0805</t>
  </si>
  <si>
    <t>15k</t>
  </si>
  <si>
    <t>R2_DA1, R2_DA2, R2_DA3, R3_DA1, R3_DA2, R3_DA3</t>
  </si>
  <si>
    <t>5k</t>
  </si>
  <si>
    <t>R4_DA1, R4_DA2, R4_DA3, R6_DA1, R6_DA2, R6_DA3, R7_DA1, R7_DA2, R7_DA3, R8_DA1, R8_DA2, R8_DA3, R9_DA1, R9_DA2, R9_DA3, R10_DA1, R10_DA2, R10_DA3, R11_DA1, R11_DA2, R11_DA3, R12_DA1, R12_DA2, R12_DA3</t>
  </si>
  <si>
    <t>100</t>
  </si>
  <si>
    <t>R5_DA1, R5_DA2, R5_DA3</t>
  </si>
  <si>
    <t>10R</t>
  </si>
  <si>
    <t>R13_DA1, R13_DA2, R13_DA3</t>
  </si>
  <si>
    <t>1k</t>
  </si>
  <si>
    <t>VR DIP Rect Vert</t>
  </si>
  <si>
    <t>Potentiometer</t>
  </si>
  <si>
    <t>R14_DA1, R14_DA2, R14_DA3</t>
  </si>
  <si>
    <t>10k</t>
  </si>
  <si>
    <t>DAC0800LCN</t>
  </si>
  <si>
    <t>8-Bit D/A Converter</t>
  </si>
  <si>
    <t>U1_DA1, U1_DA2, U1_DA3</t>
  </si>
  <si>
    <t>DIP-16</t>
  </si>
  <si>
    <t>TDA2050</t>
  </si>
  <si>
    <t>14W Hi-Fi Audio Operational Amplifier with heat sink</t>
  </si>
  <si>
    <t>U2_DA1, U2_DA2, U2_DA3</t>
  </si>
  <si>
    <t>PentawattV_HEATSINK</t>
  </si>
  <si>
    <t>TDA2050/TDA7269A</t>
  </si>
  <si>
    <t>S1, S2, S3</t>
  </si>
  <si>
    <t>Panel Mount</t>
  </si>
  <si>
    <t>SW-T2-6E-A-A2-M3</t>
  </si>
  <si>
    <t>SMA connector</t>
  </si>
  <si>
    <t>RF2-04A-T-00-50-G</t>
  </si>
  <si>
    <t>Q1, Q2, Q3</t>
  </si>
  <si>
    <t>Dip</t>
  </si>
  <si>
    <t>TO-220</t>
  </si>
  <si>
    <t>Heatsink</t>
  </si>
  <si>
    <t>H1, H2, H3</t>
  </si>
  <si>
    <t>V6560Y</t>
  </si>
  <si>
    <t>Sum</t>
  </si>
  <si>
    <t>Component</t>
  </si>
  <si>
    <t>Number</t>
  </si>
  <si>
    <t>Cost per unit - EUR</t>
  </si>
  <si>
    <t>Total cost - EUR</t>
  </si>
  <si>
    <t>Source of materials</t>
  </si>
  <si>
    <t>Material type</t>
  </si>
  <si>
    <t>H-Nano01</t>
  </si>
  <si>
    <t>Horizontal nanopositioner part 01</t>
  </si>
  <si>
    <t>Machine shop</t>
  </si>
  <si>
    <t>Metal</t>
  </si>
  <si>
    <t>H-Nano02</t>
  </si>
  <si>
    <t>Horizontal nanopositioner part 02</t>
  </si>
  <si>
    <t>V-Nano01</t>
  </si>
  <si>
    <t>Vertical nanopositioner part 01</t>
  </si>
  <si>
    <t>V-Nano02</t>
  </si>
  <si>
    <t>Vertical nanopositioner part 02</t>
  </si>
  <si>
    <t>V-Nano03</t>
  </si>
  <si>
    <t>Vertical nanopositioner part 03</t>
  </si>
  <si>
    <t>Connector</t>
  </si>
  <si>
    <t xml:space="preserve">MMCX Jack, Female Socket </t>
  </si>
  <si>
    <t>Digi-key</t>
  </si>
  <si>
    <t>Piezo stack</t>
  </si>
  <si>
    <t>Piezo actuator type F (AE0203D04)</t>
  </si>
  <si>
    <t>MMech</t>
  </si>
  <si>
    <t>Ceramic</t>
  </si>
  <si>
    <t>M1 screw</t>
  </si>
  <si>
    <t>FPHM1-0.25x2.2 (2.5,0.3) CR3/B1</t>
  </si>
  <si>
    <t>Hamanaka Shoukin</t>
  </si>
  <si>
    <t>M1.2 screw</t>
  </si>
  <si>
    <t>FPHM1.2-0.25x1.5 (2.8, 0.2) Ni</t>
  </si>
  <si>
    <t>M1.4 screw</t>
  </si>
  <si>
    <t xml:space="preserve">FPHM1.4-0.3x3 </t>
  </si>
  <si>
    <t>(2.5, 0.3) Ni</t>
  </si>
  <si>
    <t>M2 screw</t>
  </si>
  <si>
    <t>FPHM2-0.4x2.5 (1.5, 0.8) Ni</t>
  </si>
  <si>
    <t xml:space="preserve">Magnet </t>
  </si>
  <si>
    <t>3 mm magnetic cube (NdFeB Magnets 03*03)</t>
  </si>
  <si>
    <t>TopMagnet</t>
  </si>
  <si>
    <t>Cable</t>
  </si>
  <si>
    <t>SMA (M) - MMCX (M) cable (CBA-SMAMR-MMCXM-ND)</t>
  </si>
  <si>
    <t>Arduino</t>
  </si>
  <si>
    <t>Arduino Due board</t>
  </si>
  <si>
    <t>Circuit</t>
  </si>
  <si>
    <t>sum</t>
  </si>
  <si>
    <t>DAC bord</t>
  </si>
  <si>
    <t>Total</t>
  </si>
  <si>
    <t>P2_DA1</t>
  </si>
  <si>
    <t>Arduino PortA</t>
  </si>
  <si>
    <t>Arduino PortB</t>
  </si>
  <si>
    <t>Arduino PortC</t>
  </si>
  <si>
    <t>GND</t>
  </si>
  <si>
    <t>Arduino Mega to DAC pin connection</t>
  </si>
  <si>
    <t>A8</t>
  </si>
  <si>
    <t>A9</t>
  </si>
  <si>
    <t>Toggle switch (3-way)</t>
  </si>
  <si>
    <t>on</t>
  </si>
  <si>
    <t>off</t>
  </si>
  <si>
    <t>Arduino Mega to XYZ switching control pin connection</t>
  </si>
  <si>
    <t>X switch</t>
  </si>
  <si>
    <t>Y switch</t>
  </si>
  <si>
    <t>Z switch</t>
  </si>
  <si>
    <t>A10</t>
  </si>
  <si>
    <t>A11</t>
  </si>
  <si>
    <t>A12</t>
  </si>
  <si>
    <t>A13</t>
  </si>
  <si>
    <t>Linear slide 8-21</t>
  </si>
  <si>
    <t>Linear slide 6-13</t>
  </si>
  <si>
    <t>Nippon Bearing miniature slide table SYBS 8-21</t>
  </si>
  <si>
    <t>Nippon Bearing miniature slide table SYBS 6-12</t>
  </si>
  <si>
    <t>Nippon Bearing</t>
  </si>
  <si>
    <t>Link</t>
    <phoneticPr fontId="6" type="noConversion"/>
  </si>
  <si>
    <t>Price USD</t>
    <phoneticPr fontId="6" type="noConversion"/>
  </si>
  <si>
    <t>https://www.digikey.com/en/products/detail/kemet/C0805C680K5GAC7800/2213073?s=N4IgTCBcDaIMIAYAcCCscBsKDSqDiAgnAOwoIgC6AvkA</t>
    <phoneticPr fontId="6" type="noConversion"/>
  </si>
  <si>
    <t>https://www.digikey.com/en/products/detail/panasonic-electronic-components/EEH-ZS1E471P/12550087?s=N4IgTCBcDaIKJwBIFoBaBlAjHALAdkwAUQBdAXyA</t>
    <phoneticPr fontId="6" type="noConversion"/>
  </si>
  <si>
    <t>https://www.digikey.com/en/products/detail/kemet/C0805C104K5RAC7800/411169?s=N4IgTCBcDaIMIAYAcCCscCMCAsBpVASgIJwDsKCIAugL5A</t>
    <phoneticPr fontId="6" type="noConversion"/>
  </si>
  <si>
    <t>https://www.digikey.com/en/products/detail/kemet/C0805C472KDRACAUTO/8109840?s=N4IgTCBcDaIMIAYAcCCscAsB2MBpAIgEoCCcxAqgCoDyIAugL5A</t>
    <phoneticPr fontId="6" type="noConversion"/>
  </si>
  <si>
    <t>https://www.digikey.com/en/products/detail/kemet/C0805C103F5GECAUTO/8647276</t>
    <phoneticPr fontId="6" type="noConversion"/>
  </si>
  <si>
    <t>https://www.digikey.com/en/products/detail/panasonic-electronic-components/25SVF100M/7564794?s=N4IgTCBcDa4KwGUBqAxAjABgwWRAXQF8g</t>
    <phoneticPr fontId="6" type="noConversion"/>
  </si>
  <si>
    <t>https://www.digikey.com/en/products/detail/panasonic-electronic-components/EEE-FC1E470P/817417?s=N4IgTCBcDaIKIILQDEDCBGOAWA7ABgAUQBdAXyA</t>
    <phoneticPr fontId="6" type="noConversion"/>
  </si>
  <si>
    <t>Sub total USD</t>
    <phoneticPr fontId="6" type="noConversion"/>
  </si>
  <si>
    <t>https://www.digikey.com/en/products/detail/diodes-incorporated/1N4001-T/601</t>
    <phoneticPr fontId="6" type="noConversion"/>
  </si>
  <si>
    <t>https://www.digikey.com/en/products/detail/texas-instruments/TL431AILP/380706</t>
    <phoneticPr fontId="6" type="noConversion"/>
  </si>
  <si>
    <t>https://www.digikey.com/en/products/detail/w%C3%BCrth-elektronik/61300311121/4846825?s=N4IgTCBcDaIGwEYDMAGFSGbAkBdAvkA</t>
    <phoneticPr fontId="6" type="noConversion"/>
  </si>
  <si>
    <t>https://www.digikey.com/en/products/detail/harwin-inc/M22-2511005/2264297?s=N4IgTCBcDaILJjAWjAVgIzoAxdSAugL5A</t>
    <phoneticPr fontId="6" type="noConversion"/>
  </si>
  <si>
    <t>https://www.digikey.com/en/products/detail/w%C3%BCrth-elektronik/61300211121/4846823?s=N4IgTCBcDaIGwEYDMAGFYGYyAugXyA</t>
    <phoneticPr fontId="6" type="noConversion"/>
  </si>
  <si>
    <t>https://www.digikey.com/en/products/detail/rohm-semiconductor/ESR10EZPJ153/4051313?s=N4IgTCBcDaIKIGUBKBGADHAWgBQFIoFYBmEAXQF8g</t>
    <phoneticPr fontId="6" type="noConversion"/>
  </si>
  <si>
    <t>https://www.digikey.com/en/products/detail/vishay-dale/CRCW0805100RJNEC/5073580?s=N4IgTCBcDaIMICU4HUAMAOVBWAjK1CAUgHICicIAugL5A</t>
    <phoneticPr fontId="6" type="noConversion"/>
  </si>
  <si>
    <t>https://www.digikey.com/en/products/detail/vishay-dale/CRCW08055K00JNTA/5075662</t>
    <phoneticPr fontId="6" type="noConversion"/>
  </si>
  <si>
    <t>https://www.digikey.com/en/products/detail/bourns-inc/CR0805AFX-10R0EAS/10240125?s=N4IgTCBcDaIMICUAMAOJBWAggMQBoFoBGJZAUUwGUQBdAXyA</t>
    <phoneticPr fontId="6" type="noConversion"/>
  </si>
  <si>
    <t>https://www.digikey.com/en/products/detail/adam-tech/SW-T2-6E-A-A2-M3/15284412?s=N4IgTCBcDaIMoHUC0AVMSBsBRJBBP6AsgMwgC6AvkA</t>
    <phoneticPr fontId="6" type="noConversion"/>
  </si>
  <si>
    <t>https://www.digikey.com/en/products/detail/bourns-inc/CR0805-JW-102ELF/3593156?s=N4IgTCBcDaIMICUAMAOJBWAtAKQOqYEYkwBRAGQDEQBdAXyA</t>
    <phoneticPr fontId="6" type="noConversion"/>
  </si>
  <si>
    <t>https://www.digikey.com/en/products/detail/adam-tech/RF2-04A-T-00-50-G/9830588?s=N4IgTCBcDaIEoDEwFoAMAWAgsgKm1yArAQOIgC6AvkA</t>
    <phoneticPr fontId="6" type="noConversion"/>
  </si>
  <si>
    <t>https://www.digikey.com/en/products/detail/stmicroelectronics/TDA7269A/715880?s=N4IgTCBcDaICoBECCB2MA2AnEkBdAvkA</t>
    <phoneticPr fontId="6" type="noConversion"/>
  </si>
  <si>
    <t>https://www.digikey.com/en/products/detail/texas-instruments/DAC0800LCMX-NOPB/334955</t>
  </si>
  <si>
    <t>Might be out of stock. Might need a replacement part</t>
    <phoneticPr fontId="6" type="noConversion"/>
  </si>
  <si>
    <t>POTI_SMALL_HIGH</t>
    <phoneticPr fontId="6" type="noConversion"/>
  </si>
  <si>
    <t>https://www.digikey.com/en/products/detail/bourns-inc/PV36W103C01B00/666502</t>
  </si>
  <si>
    <t>https://www.digikey.com/en/products/detail/aavid-thermal-division-of-boyd-corporation/529702B02500G/1625478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</si>
</sst>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等线"/>
      <family val="2"/>
      <scheme val="minor"/>
    </font>
    <font>
      <b/>
      <sz val="10"/>
      <color theme="1"/>
      <name val="等线"/>
      <family val="2"/>
      <scheme val="minor"/>
    </font>
    <font>
      <i/>
      <sz val="10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4" fontId="1" fillId="2" borderId="1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quotePrefix="1" applyFont="1" applyBorder="1" applyAlignment="1">
      <alignment vertical="center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/>
    </xf>
    <xf numFmtId="4" fontId="1" fillId="0" borderId="2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" fontId="0" fillId="0" borderId="15" xfId="0" applyNumberFormat="1" applyBorder="1" applyAlignment="1">
      <alignment horizontal="center"/>
    </xf>
    <xf numFmtId="16" fontId="0" fillId="0" borderId="16" xfId="0" applyNumberForma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0" fontId="2" fillId="0" borderId="0" xfId="1" applyAlignment="1">
      <alignment vertical="center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8" xfId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diodes-incorporated/1N4001-T/601" TargetMode="External"/><Relationship Id="rId13" Type="http://schemas.openxmlformats.org/officeDocument/2006/relationships/hyperlink" Target="https://www.digikey.com/en/products/detail/rohm-semiconductor/ESR10EZPJ153/4051313?s=N4IgTCBcDaIKIGUBKBGADHAWgBQFIoFYBmEAXQF8g" TargetMode="External"/><Relationship Id="rId18" Type="http://schemas.openxmlformats.org/officeDocument/2006/relationships/hyperlink" Target="https://www.digikey.com/en/products/detail/bourns-inc/CR0805-JW-102ELF/3593156?s=N4IgTCBcDaIMICUAMAOJBWAtAKQOqYEYkwBRAGQDEQBdAXyA" TargetMode="External"/><Relationship Id="rId3" Type="http://schemas.openxmlformats.org/officeDocument/2006/relationships/hyperlink" Target="https://www.digikey.com/en/products/detail/kemet/C0805C104K5RAC7800/411169?s=N4IgTCBcDaIMIAYAcCCscCMCAsBpVASgIJwDsKCIAugL5A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en/products/detail/panasonic-electronic-components/EEE-FC1E470P/817417?s=N4IgTCBcDaIKIILQDEDCBGOAWA7ABgAUQBdAXyA" TargetMode="External"/><Relationship Id="rId12" Type="http://schemas.openxmlformats.org/officeDocument/2006/relationships/hyperlink" Target="https://www.digikey.com/en/products/detail/w%C3%BCrth-elektronik/61300211121/4846823?s=N4IgTCBcDaIGwEYDMAGFYGYyAugXyA" TargetMode="External"/><Relationship Id="rId17" Type="http://schemas.openxmlformats.org/officeDocument/2006/relationships/hyperlink" Target="https://www.digikey.com/en/products/detail/adam-tech/SW-T2-6E-A-A2-M3/15284412?s=N4IgTCBcDaIMoHUC0AVMSBsBRJBBP6AsgMwgC6AvkA" TargetMode="External"/><Relationship Id="rId2" Type="http://schemas.openxmlformats.org/officeDocument/2006/relationships/hyperlink" Target="https://www.digikey.com/en/products/detail/panasonic-electronic-components/EEH-ZS1E471P/12550087?s=N4IgTCBcDaIKJwBIFoBaBlAjHALAdkwAUQBdAXyA" TargetMode="External"/><Relationship Id="rId16" Type="http://schemas.openxmlformats.org/officeDocument/2006/relationships/hyperlink" Target="https://www.digikey.com/en/products/detail/bourns-inc/CR0805AFX-10R0EAS/10240125?s=N4IgTCBcDaIMICUAMAOJBWAggMQBoFoBGJZAUUwGUQBdAXyA" TargetMode="External"/><Relationship Id="rId20" Type="http://schemas.openxmlformats.org/officeDocument/2006/relationships/hyperlink" Target="https://www.digikey.com/en/products/detail/stmicroelectronics/TDA7269A/715880?s=N4IgTCBcDaICoBECCB2MA2AnEkBdAvkA" TargetMode="External"/><Relationship Id="rId1" Type="http://schemas.openxmlformats.org/officeDocument/2006/relationships/hyperlink" Target="https://www.digikey.com/en/products/detail/kemet/C0805C680K5GAC7800/2213073?s=N4IgTCBcDaIMIAYAcCCscBsKDSqDiAgnAOwoIgC6AvkA" TargetMode="External"/><Relationship Id="rId6" Type="http://schemas.openxmlformats.org/officeDocument/2006/relationships/hyperlink" Target="https://www.digikey.com/en/products/detail/panasonic-electronic-components/25SVF100M/7564794?s=N4IgTCBcDa4KwGUBqAxAjABgwWRAXQF8g" TargetMode="External"/><Relationship Id="rId11" Type="http://schemas.openxmlformats.org/officeDocument/2006/relationships/hyperlink" Target="https://www.digikey.com/en/products/detail/harwin-inc/M22-2511005/2264297?s=N4IgTCBcDaILJjAWjAVgIzoAxdSAugL5A" TargetMode="External"/><Relationship Id="rId5" Type="http://schemas.openxmlformats.org/officeDocument/2006/relationships/hyperlink" Target="https://www.digikey.com/en/products/detail/kemet/C0805C103F5GECAUTO/8647276" TargetMode="External"/><Relationship Id="rId15" Type="http://schemas.openxmlformats.org/officeDocument/2006/relationships/hyperlink" Target="https://www.digikey.com/en/products/detail/vishay-dale/CRCW08055K00JNTA/5075662" TargetMode="External"/><Relationship Id="rId10" Type="http://schemas.openxmlformats.org/officeDocument/2006/relationships/hyperlink" Target="https://www.digikey.com/en/products/detail/w%C3%BCrth-elektronik/61300311121/4846825?s=N4IgTCBcDaIGwEYDMAGFSGbAkBdAvkA" TargetMode="External"/><Relationship Id="rId19" Type="http://schemas.openxmlformats.org/officeDocument/2006/relationships/hyperlink" Target="https://www.digikey.com/en/products/detail/adam-tech/RF2-04A-T-00-50-G/9830588?s=N4IgTCBcDaIEoDEwFoAMAWAgsgKm1yArAQOIgC6AvkA" TargetMode="External"/><Relationship Id="rId4" Type="http://schemas.openxmlformats.org/officeDocument/2006/relationships/hyperlink" Target="https://www.digikey.com/en/products/detail/kemet/C0805C472KDRACAUTO/8109840?s=N4IgTCBcDaIMIAYAcCCscAsB2MBpAIgEoCCcxAqgCoDyIAugL5A" TargetMode="External"/><Relationship Id="rId9" Type="http://schemas.openxmlformats.org/officeDocument/2006/relationships/hyperlink" Target="https://www.digikey.com/en/products/detail/texas-instruments/TL431AILP/380706" TargetMode="External"/><Relationship Id="rId14" Type="http://schemas.openxmlformats.org/officeDocument/2006/relationships/hyperlink" Target="https://www.digikey.com/en/products/detail/vishay-dale/CRCW0805100RJNEC/5073580?s=N4IgTCBcDaIMICU4HUAMAOVBWAjK1CAUgHICicIAugL5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nm.com.cn/en/index1.asp" TargetMode="External"/><Relationship Id="rId13" Type="http://schemas.openxmlformats.org/officeDocument/2006/relationships/hyperlink" Target="https://www.digikey.co.uk/en/products/detail/rf-solutions/CBA-SMAMR-MMCXM/5845761" TargetMode="External"/><Relationship Id="rId3" Type="http://schemas.openxmlformats.org/officeDocument/2006/relationships/hyperlink" Target="https://www.sungchyi.com.tw/contact-us.html" TargetMode="External"/><Relationship Id="rId7" Type="http://schemas.openxmlformats.org/officeDocument/2006/relationships/hyperlink" Target="http://www.mmech.com/tokin-actuators/nec-tokin-resin-coated/nec-ae0203d04f" TargetMode="External"/><Relationship Id="rId12" Type="http://schemas.openxmlformats.org/officeDocument/2006/relationships/hyperlink" Target="https://www.topmagnets.com.tw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sungchyi.com.tw/contact-us.html" TargetMode="External"/><Relationship Id="rId16" Type="http://schemas.openxmlformats.org/officeDocument/2006/relationships/hyperlink" Target="https://www.nipponbearing.com/english/product/lineup/slideway/miniature_slide.html" TargetMode="External"/><Relationship Id="rId1" Type="http://schemas.openxmlformats.org/officeDocument/2006/relationships/hyperlink" Target="https://www.sungchyi.com.tw/contact-us.html" TargetMode="External"/><Relationship Id="rId6" Type="http://schemas.openxmlformats.org/officeDocument/2006/relationships/hyperlink" Target="https://www.robotshop.com/eu/en/6v-96rpm-micro-dc-geared-motor.html" TargetMode="External"/><Relationship Id="rId11" Type="http://schemas.openxmlformats.org/officeDocument/2006/relationships/hyperlink" Target="http://www.hnm.com.cn/en/index1.asp" TargetMode="External"/><Relationship Id="rId5" Type="http://schemas.openxmlformats.org/officeDocument/2006/relationships/hyperlink" Target="https://www.sungchyi.com.tw/contact-us.html" TargetMode="External"/><Relationship Id="rId15" Type="http://schemas.openxmlformats.org/officeDocument/2006/relationships/hyperlink" Target="https://www.nipponbearing.com/english/product/lineup/slideway/miniature_slide.html" TargetMode="External"/><Relationship Id="rId10" Type="http://schemas.openxmlformats.org/officeDocument/2006/relationships/hyperlink" Target="http://www.hnm.com.cn/en/index1.asp" TargetMode="External"/><Relationship Id="rId4" Type="http://schemas.openxmlformats.org/officeDocument/2006/relationships/hyperlink" Target="https://www.sungchyi.com.tw/contact-us.html" TargetMode="External"/><Relationship Id="rId9" Type="http://schemas.openxmlformats.org/officeDocument/2006/relationships/hyperlink" Target="http://www.hnm.com.cn/en/index1.asp" TargetMode="External"/><Relationship Id="rId14" Type="http://schemas.openxmlformats.org/officeDocument/2006/relationships/hyperlink" Target="https://www.digikey.co.uk/en/products/detail/arduino/A000067/263900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FA9C-6E54-403D-921B-7BFE699B8863}">
  <dimension ref="A1:J25"/>
  <sheetViews>
    <sheetView tabSelected="1" zoomScale="65" workbookViewId="0">
      <selection activeCell="J29" sqref="J29"/>
    </sheetView>
  </sheetViews>
  <sheetFormatPr defaultColWidth="8.78515625" defaultRowHeight="14.15" x14ac:dyDescent="0.35"/>
  <cols>
    <col min="1" max="1" width="19.2109375" style="4" customWidth="1"/>
    <col min="2" max="2" width="40.78515625" style="4" customWidth="1"/>
    <col min="3" max="3" width="20.78515625" style="9" customWidth="1"/>
    <col min="4" max="4" width="11.5703125" style="4" customWidth="1"/>
    <col min="5" max="5" width="15.42578125" style="4" customWidth="1"/>
    <col min="6" max="6" width="8.78515625" style="4"/>
    <col min="7" max="7" width="7" style="4" customWidth="1"/>
    <col min="8" max="8" width="10.2109375" style="10" customWidth="1"/>
    <col min="9" max="9" width="9.2109375" style="4" customWidth="1"/>
    <col min="10" max="16384" width="8.78515625" style="4"/>
  </cols>
  <sheetData>
    <row r="1" spans="1:10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162</v>
      </c>
      <c r="G1" s="1" t="s">
        <v>5</v>
      </c>
      <c r="H1" s="3" t="s">
        <v>170</v>
      </c>
      <c r="I1" s="1" t="s">
        <v>6</v>
      </c>
      <c r="J1" s="4" t="s">
        <v>161</v>
      </c>
    </row>
    <row r="2" spans="1:10" x14ac:dyDescent="0.35">
      <c r="A2" s="5" t="s">
        <v>7</v>
      </c>
      <c r="B2" s="5" t="s">
        <v>8</v>
      </c>
      <c r="C2" s="6" t="s">
        <v>9</v>
      </c>
      <c r="D2" s="5" t="s">
        <v>10</v>
      </c>
      <c r="E2" s="5" t="s">
        <v>7</v>
      </c>
      <c r="F2" s="5">
        <v>0.11</v>
      </c>
      <c r="G2" s="7">
        <v>3</v>
      </c>
      <c r="H2" s="8">
        <f>F2*G2</f>
        <v>0.33</v>
      </c>
      <c r="I2" s="5" t="s">
        <v>12</v>
      </c>
      <c r="J2" s="30" t="s">
        <v>163</v>
      </c>
    </row>
    <row r="3" spans="1:10" ht="23.15" x14ac:dyDescent="0.35">
      <c r="A3" s="5" t="s">
        <v>13</v>
      </c>
      <c r="B3" s="5" t="s">
        <v>14</v>
      </c>
      <c r="C3" s="6" t="s">
        <v>15</v>
      </c>
      <c r="D3" s="5" t="s">
        <v>16</v>
      </c>
      <c r="E3" s="5" t="s">
        <v>17</v>
      </c>
      <c r="F3" s="5">
        <v>2.25</v>
      </c>
      <c r="G3" s="7">
        <v>6</v>
      </c>
      <c r="H3" s="8">
        <f t="shared" ref="H3:H24" si="0">F3*G3</f>
        <v>13.5</v>
      </c>
      <c r="I3" s="5" t="s">
        <v>18</v>
      </c>
      <c r="J3" s="30" t="s">
        <v>164</v>
      </c>
    </row>
    <row r="4" spans="1:10" ht="46.3" x14ac:dyDescent="0.35">
      <c r="A4" s="5" t="s">
        <v>7</v>
      </c>
      <c r="B4" s="5" t="s">
        <v>8</v>
      </c>
      <c r="C4" s="6" t="s">
        <v>19</v>
      </c>
      <c r="D4" s="5" t="s">
        <v>10</v>
      </c>
      <c r="E4" s="5" t="s">
        <v>7</v>
      </c>
      <c r="F4" s="5">
        <v>0.14000000000000001</v>
      </c>
      <c r="G4" s="7">
        <v>12</v>
      </c>
      <c r="H4" s="8">
        <f t="shared" si="0"/>
        <v>1.6800000000000002</v>
      </c>
      <c r="I4" s="5" t="s">
        <v>20</v>
      </c>
      <c r="J4" s="30" t="s">
        <v>165</v>
      </c>
    </row>
    <row r="5" spans="1:10" x14ac:dyDescent="0.35">
      <c r="A5" s="5" t="s">
        <v>7</v>
      </c>
      <c r="B5" s="5" t="s">
        <v>8</v>
      </c>
      <c r="C5" s="6" t="s">
        <v>21</v>
      </c>
      <c r="D5" s="5" t="s">
        <v>10</v>
      </c>
      <c r="E5" s="5" t="s">
        <v>7</v>
      </c>
      <c r="F5" s="5">
        <v>0.28999999999999998</v>
      </c>
      <c r="G5" s="7">
        <v>3</v>
      </c>
      <c r="H5" s="8">
        <f t="shared" si="0"/>
        <v>0.86999999999999988</v>
      </c>
      <c r="I5" s="5" t="s">
        <v>22</v>
      </c>
      <c r="J5" s="30" t="s">
        <v>166</v>
      </c>
    </row>
    <row r="6" spans="1:10" x14ac:dyDescent="0.35">
      <c r="A6" s="5" t="s">
        <v>7</v>
      </c>
      <c r="B6" s="5" t="s">
        <v>8</v>
      </c>
      <c r="C6" s="6" t="s">
        <v>23</v>
      </c>
      <c r="D6" s="5" t="s">
        <v>10</v>
      </c>
      <c r="E6" s="5" t="s">
        <v>7</v>
      </c>
      <c r="F6" s="5">
        <v>1.31</v>
      </c>
      <c r="G6" s="7">
        <v>3</v>
      </c>
      <c r="H6" s="8">
        <f t="shared" si="0"/>
        <v>3.93</v>
      </c>
      <c r="I6" s="5" t="s">
        <v>24</v>
      </c>
      <c r="J6" s="30" t="s">
        <v>167</v>
      </c>
    </row>
    <row r="7" spans="1:10" x14ac:dyDescent="0.35">
      <c r="A7" s="5" t="s">
        <v>13</v>
      </c>
      <c r="B7" s="5" t="s">
        <v>14</v>
      </c>
      <c r="C7" s="6" t="s">
        <v>25</v>
      </c>
      <c r="D7" s="5" t="s">
        <v>26</v>
      </c>
      <c r="E7" s="5" t="s">
        <v>27</v>
      </c>
      <c r="F7" s="5">
        <v>2.2000000000000002</v>
      </c>
      <c r="G7" s="7">
        <v>2</v>
      </c>
      <c r="H7" s="8">
        <f t="shared" si="0"/>
        <v>4.4000000000000004</v>
      </c>
      <c r="I7" s="5" t="s">
        <v>28</v>
      </c>
      <c r="J7" s="30" t="s">
        <v>168</v>
      </c>
    </row>
    <row r="8" spans="1:10" x14ac:dyDescent="0.35">
      <c r="A8" s="5" t="s">
        <v>29</v>
      </c>
      <c r="B8" s="5" t="s">
        <v>14</v>
      </c>
      <c r="C8" s="6" t="s">
        <v>30</v>
      </c>
      <c r="D8" s="5" t="s">
        <v>31</v>
      </c>
      <c r="E8" s="5" t="s">
        <v>32</v>
      </c>
      <c r="F8" s="5">
        <v>0.74</v>
      </c>
      <c r="G8" s="7">
        <v>3</v>
      </c>
      <c r="H8" s="8">
        <f t="shared" si="0"/>
        <v>2.2199999999999998</v>
      </c>
      <c r="I8" s="5" t="s">
        <v>33</v>
      </c>
      <c r="J8" s="30" t="s">
        <v>169</v>
      </c>
    </row>
    <row r="9" spans="1:10" x14ac:dyDescent="0.35">
      <c r="A9" s="5" t="s">
        <v>34</v>
      </c>
      <c r="B9" s="5" t="s">
        <v>35</v>
      </c>
      <c r="C9" s="6" t="s">
        <v>36</v>
      </c>
      <c r="D9" s="5" t="s">
        <v>37</v>
      </c>
      <c r="E9" s="5" t="s">
        <v>34</v>
      </c>
      <c r="F9" s="5">
        <v>0.2</v>
      </c>
      <c r="G9" s="7">
        <v>2</v>
      </c>
      <c r="H9" s="8">
        <f t="shared" si="0"/>
        <v>0.4</v>
      </c>
      <c r="I9" s="5" t="s">
        <v>11</v>
      </c>
      <c r="J9" s="30" t="s">
        <v>171</v>
      </c>
    </row>
    <row r="10" spans="1:10" x14ac:dyDescent="0.35">
      <c r="A10" s="5" t="s">
        <v>38</v>
      </c>
      <c r="B10" s="5" t="s">
        <v>39</v>
      </c>
      <c r="C10" s="6" t="s">
        <v>40</v>
      </c>
      <c r="D10" s="5" t="s">
        <v>41</v>
      </c>
      <c r="E10" s="5" t="s">
        <v>38</v>
      </c>
      <c r="F10" s="5">
        <v>1.02</v>
      </c>
      <c r="G10" s="7">
        <v>3</v>
      </c>
      <c r="H10" s="8">
        <f t="shared" si="0"/>
        <v>3.06</v>
      </c>
      <c r="I10" s="5" t="s">
        <v>11</v>
      </c>
      <c r="J10" s="30" t="s">
        <v>172</v>
      </c>
    </row>
    <row r="11" spans="1:10" x14ac:dyDescent="0.35">
      <c r="A11" s="5" t="s">
        <v>42</v>
      </c>
      <c r="B11" s="5" t="s">
        <v>43</v>
      </c>
      <c r="C11" s="6" t="s">
        <v>44</v>
      </c>
      <c r="D11" s="5" t="s">
        <v>42</v>
      </c>
      <c r="E11" s="5" t="s">
        <v>42</v>
      </c>
      <c r="F11" s="5">
        <v>0.13</v>
      </c>
      <c r="G11" s="7">
        <v>1</v>
      </c>
      <c r="H11" s="8">
        <f t="shared" si="0"/>
        <v>0.13</v>
      </c>
      <c r="I11" s="5" t="s">
        <v>11</v>
      </c>
      <c r="J11" s="30" t="s">
        <v>173</v>
      </c>
    </row>
    <row r="12" spans="1:10" x14ac:dyDescent="0.35">
      <c r="A12" s="5" t="s">
        <v>45</v>
      </c>
      <c r="B12" s="5" t="s">
        <v>46</v>
      </c>
      <c r="C12" s="6" t="s">
        <v>47</v>
      </c>
      <c r="D12" s="5" t="s">
        <v>48</v>
      </c>
      <c r="E12" s="5" t="s">
        <v>45</v>
      </c>
      <c r="F12" s="5">
        <v>0.8</v>
      </c>
      <c r="G12" s="7">
        <v>3</v>
      </c>
      <c r="H12" s="8">
        <f t="shared" si="0"/>
        <v>2.4000000000000004</v>
      </c>
      <c r="I12" s="5" t="s">
        <v>11</v>
      </c>
      <c r="J12" s="30" t="s">
        <v>174</v>
      </c>
    </row>
    <row r="13" spans="1:10" x14ac:dyDescent="0.35">
      <c r="A13" s="5" t="s">
        <v>49</v>
      </c>
      <c r="B13" s="5" t="s">
        <v>50</v>
      </c>
      <c r="C13" s="6" t="s">
        <v>51</v>
      </c>
      <c r="D13" s="5" t="s">
        <v>52</v>
      </c>
      <c r="E13" s="5" t="s">
        <v>49</v>
      </c>
      <c r="F13" s="5">
        <v>0.13</v>
      </c>
      <c r="G13" s="7">
        <v>3</v>
      </c>
      <c r="H13" s="8">
        <f t="shared" si="0"/>
        <v>0.39</v>
      </c>
      <c r="I13" s="5" t="s">
        <v>11</v>
      </c>
      <c r="J13" s="30" t="s">
        <v>175</v>
      </c>
    </row>
    <row r="14" spans="1:10" x14ac:dyDescent="0.35">
      <c r="A14" s="5" t="s">
        <v>53</v>
      </c>
      <c r="B14" s="5" t="s">
        <v>54</v>
      </c>
      <c r="C14" s="6" t="s">
        <v>55</v>
      </c>
      <c r="D14" s="5" t="s">
        <v>56</v>
      </c>
      <c r="E14" s="5" t="s">
        <v>53</v>
      </c>
      <c r="F14" s="5">
        <v>0.14000000000000001</v>
      </c>
      <c r="G14" s="7">
        <v>3</v>
      </c>
      <c r="H14" s="8">
        <f t="shared" si="0"/>
        <v>0.42000000000000004</v>
      </c>
      <c r="I14" s="5" t="s">
        <v>57</v>
      </c>
      <c r="J14" s="30" t="s">
        <v>176</v>
      </c>
    </row>
    <row r="15" spans="1:10" ht="23.15" x14ac:dyDescent="0.35">
      <c r="A15" s="5" t="s">
        <v>53</v>
      </c>
      <c r="B15" s="5" t="s">
        <v>54</v>
      </c>
      <c r="C15" s="6" t="s">
        <v>58</v>
      </c>
      <c r="D15" s="5" t="s">
        <v>56</v>
      </c>
      <c r="E15" s="5" t="s">
        <v>53</v>
      </c>
      <c r="F15" s="5">
        <v>0.16</v>
      </c>
      <c r="G15" s="7">
        <v>6</v>
      </c>
      <c r="H15" s="8">
        <f t="shared" si="0"/>
        <v>0.96</v>
      </c>
      <c r="I15" s="5" t="s">
        <v>59</v>
      </c>
      <c r="J15" s="30" t="s">
        <v>178</v>
      </c>
    </row>
    <row r="16" spans="1:10" ht="92.6" x14ac:dyDescent="0.35">
      <c r="A16" s="5" t="s">
        <v>53</v>
      </c>
      <c r="B16" s="5" t="s">
        <v>54</v>
      </c>
      <c r="C16" s="6" t="s">
        <v>60</v>
      </c>
      <c r="D16" s="5" t="s">
        <v>56</v>
      </c>
      <c r="E16" s="5" t="s">
        <v>53</v>
      </c>
      <c r="F16" s="5">
        <v>0.1</v>
      </c>
      <c r="G16" s="7">
        <v>24</v>
      </c>
      <c r="H16" s="8">
        <f t="shared" si="0"/>
        <v>2.4000000000000004</v>
      </c>
      <c r="I16" s="5" t="s">
        <v>61</v>
      </c>
      <c r="J16" s="30" t="s">
        <v>177</v>
      </c>
    </row>
    <row r="17" spans="1:10" x14ac:dyDescent="0.35">
      <c r="A17" s="5" t="s">
        <v>53</v>
      </c>
      <c r="B17" s="5" t="s">
        <v>54</v>
      </c>
      <c r="C17" s="6" t="s">
        <v>62</v>
      </c>
      <c r="D17" s="5" t="s">
        <v>56</v>
      </c>
      <c r="E17" s="5" t="s">
        <v>53</v>
      </c>
      <c r="F17" s="5">
        <v>0.1</v>
      </c>
      <c r="G17" s="7">
        <v>3</v>
      </c>
      <c r="H17" s="8">
        <f t="shared" si="0"/>
        <v>0.30000000000000004</v>
      </c>
      <c r="I17" s="5" t="s">
        <v>63</v>
      </c>
      <c r="J17" s="30" t="s">
        <v>179</v>
      </c>
    </row>
    <row r="18" spans="1:10" x14ac:dyDescent="0.35">
      <c r="A18" s="5" t="s">
        <v>53</v>
      </c>
      <c r="B18" s="5" t="s">
        <v>54</v>
      </c>
      <c r="C18" s="6" t="s">
        <v>64</v>
      </c>
      <c r="D18" s="5" t="s">
        <v>56</v>
      </c>
      <c r="E18" s="5" t="s">
        <v>53</v>
      </c>
      <c r="F18" s="5">
        <v>0.1</v>
      </c>
      <c r="G18" s="7">
        <v>3</v>
      </c>
      <c r="H18" s="8">
        <f t="shared" si="0"/>
        <v>0.30000000000000004</v>
      </c>
      <c r="I18" s="5" t="s">
        <v>65</v>
      </c>
      <c r="J18" s="30" t="s">
        <v>181</v>
      </c>
    </row>
    <row r="19" spans="1:10" x14ac:dyDescent="0.35">
      <c r="A19" s="5" t="s">
        <v>66</v>
      </c>
      <c r="B19" s="5" t="s">
        <v>145</v>
      </c>
      <c r="C19" s="6" t="s">
        <v>79</v>
      </c>
      <c r="D19" s="5" t="s">
        <v>80</v>
      </c>
      <c r="E19" s="5" t="s">
        <v>81</v>
      </c>
      <c r="F19" s="5">
        <v>2.94</v>
      </c>
      <c r="G19" s="7">
        <v>3</v>
      </c>
      <c r="H19" s="8">
        <f t="shared" si="0"/>
        <v>8.82</v>
      </c>
      <c r="I19" s="5"/>
      <c r="J19" s="30" t="s">
        <v>180</v>
      </c>
    </row>
    <row r="20" spans="1:10" x14ac:dyDescent="0.35">
      <c r="A20" s="5" t="s">
        <v>70</v>
      </c>
      <c r="B20" s="5" t="s">
        <v>82</v>
      </c>
      <c r="C20" s="6" t="s">
        <v>84</v>
      </c>
      <c r="D20" s="5" t="s">
        <v>85</v>
      </c>
      <c r="E20" s="5" t="s">
        <v>83</v>
      </c>
      <c r="F20" s="5">
        <v>1.84</v>
      </c>
      <c r="G20" s="7">
        <v>3</v>
      </c>
      <c r="H20" s="8">
        <f t="shared" si="0"/>
        <v>5.5200000000000005</v>
      </c>
      <c r="I20" s="5"/>
      <c r="J20" s="30" t="s">
        <v>182</v>
      </c>
    </row>
    <row r="21" spans="1:10" x14ac:dyDescent="0.35">
      <c r="B21" s="5" t="s">
        <v>67</v>
      </c>
      <c r="C21" s="6" t="s">
        <v>68</v>
      </c>
      <c r="D21" s="5" t="s">
        <v>186</v>
      </c>
      <c r="E21" s="5" t="s">
        <v>66</v>
      </c>
      <c r="F21" s="5">
        <v>1.77</v>
      </c>
      <c r="G21" s="7">
        <v>3</v>
      </c>
      <c r="H21" s="8">
        <f t="shared" si="0"/>
        <v>5.3100000000000005</v>
      </c>
      <c r="I21" s="5" t="s">
        <v>69</v>
      </c>
      <c r="J21" s="30" t="s">
        <v>187</v>
      </c>
    </row>
    <row r="22" spans="1:10" ht="42.45" x14ac:dyDescent="0.35">
      <c r="A22" s="9" t="s">
        <v>185</v>
      </c>
      <c r="B22" s="5" t="s">
        <v>71</v>
      </c>
      <c r="C22" s="6" t="s">
        <v>72</v>
      </c>
      <c r="D22" s="5" t="s">
        <v>73</v>
      </c>
      <c r="E22" s="5" t="s">
        <v>70</v>
      </c>
      <c r="F22" s="5">
        <v>2.25</v>
      </c>
      <c r="G22" s="7">
        <v>3</v>
      </c>
      <c r="H22" s="8">
        <f t="shared" si="0"/>
        <v>6.75</v>
      </c>
      <c r="I22" s="5" t="s">
        <v>11</v>
      </c>
      <c r="J22" s="4" t="s">
        <v>184</v>
      </c>
    </row>
    <row r="23" spans="1:10" x14ac:dyDescent="0.35">
      <c r="A23" s="5" t="s">
        <v>74</v>
      </c>
      <c r="B23" s="5" t="s">
        <v>75</v>
      </c>
      <c r="C23" s="6" t="s">
        <v>76</v>
      </c>
      <c r="D23" s="5" t="s">
        <v>77</v>
      </c>
      <c r="E23" s="5" t="s">
        <v>78</v>
      </c>
      <c r="F23" s="5">
        <v>6.16</v>
      </c>
      <c r="G23" s="7">
        <v>3</v>
      </c>
      <c r="H23" s="8">
        <f t="shared" si="0"/>
        <v>18.48</v>
      </c>
      <c r="I23" s="5" t="s">
        <v>11</v>
      </c>
      <c r="J23" s="30" t="s">
        <v>183</v>
      </c>
    </row>
    <row r="24" spans="1:10" x14ac:dyDescent="0.35">
      <c r="B24" s="5" t="s">
        <v>87</v>
      </c>
      <c r="C24" s="6" t="s">
        <v>88</v>
      </c>
      <c r="D24" s="5" t="s">
        <v>86</v>
      </c>
      <c r="E24" s="5" t="s">
        <v>89</v>
      </c>
      <c r="F24" s="5">
        <v>1.77</v>
      </c>
      <c r="G24" s="7">
        <v>3</v>
      </c>
      <c r="H24" s="8">
        <f t="shared" si="0"/>
        <v>5.3100000000000005</v>
      </c>
      <c r="I24" s="5" t="s">
        <v>11</v>
      </c>
      <c r="J24" s="30" t="s">
        <v>188</v>
      </c>
    </row>
    <row r="25" spans="1:10" x14ac:dyDescent="0.35">
      <c r="G25" s="4" t="s">
        <v>90</v>
      </c>
      <c r="H25" s="11">
        <f>SUM(H2:H24)</f>
        <v>87.88000000000001</v>
      </c>
    </row>
  </sheetData>
  <phoneticPr fontId="6" type="noConversion"/>
  <hyperlinks>
    <hyperlink ref="J2" r:id="rId1" xr:uid="{37C3D792-92D9-419B-8439-801640D4DCB8}"/>
    <hyperlink ref="J3" r:id="rId2" xr:uid="{00E72E5B-9233-400A-8005-48ED32B7685C}"/>
    <hyperlink ref="J4" r:id="rId3" xr:uid="{3294F5AA-2D51-4060-B6E3-F1823BD3D6E2}"/>
    <hyperlink ref="J5" r:id="rId4" xr:uid="{9BDDFBB0-CAD8-4205-85FA-81B95E318062}"/>
    <hyperlink ref="J6" r:id="rId5" xr:uid="{542E2C58-5C6F-42AE-A179-D603B1E50052}"/>
    <hyperlink ref="J7" r:id="rId6" xr:uid="{86A58614-E7B3-477C-B9F6-BB7921069D8D}"/>
    <hyperlink ref="J8" r:id="rId7" xr:uid="{B91E5B51-6A8A-4E61-B28E-2B708C0161E8}"/>
    <hyperlink ref="J9" r:id="rId8" xr:uid="{F67DDA6D-6B2E-46A8-8793-8C215A2D0DB5}"/>
    <hyperlink ref="J10" r:id="rId9" xr:uid="{459323F4-0F60-496A-8EE4-DA7399A4F38D}"/>
    <hyperlink ref="J11" r:id="rId10" xr:uid="{338664E2-0F9E-4AD1-A9CE-AAC3C12582E5}"/>
    <hyperlink ref="J12" r:id="rId11" xr:uid="{43B27D76-1513-49EC-8B0B-C61D58AEDD2D}"/>
    <hyperlink ref="J13" r:id="rId12" xr:uid="{6B67C38F-D07C-4532-ABB4-1BAC53AEF838}"/>
    <hyperlink ref="J14" r:id="rId13" xr:uid="{A9DCBB71-70FB-410D-9B8F-E0E87542EB1B}"/>
    <hyperlink ref="J16" r:id="rId14" xr:uid="{D99D9F64-76EA-4FBA-9C24-76964BE0C4B0}"/>
    <hyperlink ref="J15" r:id="rId15" xr:uid="{134E316E-9E63-455E-8ED3-036F923D08FC}"/>
    <hyperlink ref="J17" r:id="rId16" xr:uid="{7D3E9B28-9BFE-4CEB-A4D4-77A24599AB8B}"/>
    <hyperlink ref="J19" r:id="rId17" xr:uid="{8ED74219-96D4-48B0-8487-4100C598EBC8}"/>
    <hyperlink ref="J18" r:id="rId18" xr:uid="{B740EAB2-8551-4722-BEB4-393C584FEFB2}"/>
    <hyperlink ref="J20" r:id="rId19" xr:uid="{976742AA-0A23-450F-AF0B-974483F3416F}"/>
    <hyperlink ref="J23" r:id="rId20" xr:uid="{252C5BA3-2D7C-49BE-9874-46E27430EC0D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279F6-545C-4B32-8394-89426EB10DB4}">
  <dimension ref="A1:G23"/>
  <sheetViews>
    <sheetView topLeftCell="A6" workbookViewId="0">
      <selection activeCell="J9" sqref="J9"/>
    </sheetView>
  </sheetViews>
  <sheetFormatPr defaultColWidth="8.85546875" defaultRowHeight="14.15" x14ac:dyDescent="0.35"/>
  <cols>
    <col min="1" max="16384" width="8.85546875" style="27"/>
  </cols>
  <sheetData>
    <row r="1" spans="1:7" ht="25.3" thickBot="1" x14ac:dyDescent="0.4">
      <c r="A1" s="12" t="s">
        <v>2</v>
      </c>
      <c r="B1" s="13" t="s">
        <v>91</v>
      </c>
      <c r="C1" s="13" t="s">
        <v>92</v>
      </c>
      <c r="D1" s="13" t="s">
        <v>93</v>
      </c>
      <c r="E1" s="13" t="s">
        <v>94</v>
      </c>
      <c r="F1" s="13" t="s">
        <v>95</v>
      </c>
      <c r="G1" s="13" t="s">
        <v>96</v>
      </c>
    </row>
    <row r="2" spans="1:7" ht="50.15" thickBot="1" x14ac:dyDescent="0.4">
      <c r="A2" s="17" t="s">
        <v>97</v>
      </c>
      <c r="B2" s="14" t="s">
        <v>98</v>
      </c>
      <c r="C2" s="14">
        <v>2</v>
      </c>
      <c r="D2" s="14">
        <v>72</v>
      </c>
      <c r="E2" s="14">
        <v>144</v>
      </c>
      <c r="F2" s="15" t="s">
        <v>99</v>
      </c>
      <c r="G2" s="14" t="s">
        <v>100</v>
      </c>
    </row>
    <row r="3" spans="1:7" ht="50.15" thickBot="1" x14ac:dyDescent="0.4">
      <c r="A3" s="17" t="s">
        <v>101</v>
      </c>
      <c r="B3" s="14" t="s">
        <v>102</v>
      </c>
      <c r="C3" s="14">
        <v>2</v>
      </c>
      <c r="D3" s="14">
        <v>34</v>
      </c>
      <c r="E3" s="14">
        <v>68</v>
      </c>
      <c r="F3" s="15" t="s">
        <v>99</v>
      </c>
      <c r="G3" s="14" t="s">
        <v>100</v>
      </c>
    </row>
    <row r="4" spans="1:7" ht="50.15" thickBot="1" x14ac:dyDescent="0.4">
      <c r="A4" s="17" t="s">
        <v>103</v>
      </c>
      <c r="B4" s="14" t="s">
        <v>104</v>
      </c>
      <c r="C4" s="14">
        <v>1</v>
      </c>
      <c r="D4" s="14">
        <v>86</v>
      </c>
      <c r="E4" s="14">
        <v>86</v>
      </c>
      <c r="F4" s="15" t="s">
        <v>99</v>
      </c>
      <c r="G4" s="14" t="s">
        <v>100</v>
      </c>
    </row>
    <row r="5" spans="1:7" ht="50.15" thickBot="1" x14ac:dyDescent="0.4">
      <c r="A5" s="17" t="s">
        <v>105</v>
      </c>
      <c r="B5" s="14" t="s">
        <v>106</v>
      </c>
      <c r="C5" s="14">
        <v>1</v>
      </c>
      <c r="D5" s="14">
        <v>54</v>
      </c>
      <c r="E5" s="14">
        <v>54</v>
      </c>
      <c r="F5" s="15" t="s">
        <v>99</v>
      </c>
      <c r="G5" s="14" t="s">
        <v>100</v>
      </c>
    </row>
    <row r="6" spans="1:7" ht="50.15" thickBot="1" x14ac:dyDescent="0.4">
      <c r="A6" s="17" t="s">
        <v>107</v>
      </c>
      <c r="B6" s="14" t="s">
        <v>108</v>
      </c>
      <c r="C6" s="14">
        <v>1</v>
      </c>
      <c r="D6" s="14">
        <v>42</v>
      </c>
      <c r="E6" s="14">
        <v>42</v>
      </c>
      <c r="F6" s="15" t="s">
        <v>99</v>
      </c>
      <c r="G6" s="14" t="s">
        <v>100</v>
      </c>
    </row>
    <row r="7" spans="1:7" ht="50.15" thickBot="1" x14ac:dyDescent="0.4">
      <c r="A7" s="17" t="s">
        <v>109</v>
      </c>
      <c r="B7" s="14" t="s">
        <v>110</v>
      </c>
      <c r="C7" s="14">
        <v>3</v>
      </c>
      <c r="D7" s="14">
        <v>2.1</v>
      </c>
      <c r="E7" s="14">
        <v>6.3</v>
      </c>
      <c r="F7" s="15" t="s">
        <v>111</v>
      </c>
      <c r="G7" s="14" t="s">
        <v>100</v>
      </c>
    </row>
    <row r="8" spans="1:7" ht="62.6" thickBot="1" x14ac:dyDescent="0.4">
      <c r="A8" s="17" t="s">
        <v>112</v>
      </c>
      <c r="B8" s="14" t="s">
        <v>113</v>
      </c>
      <c r="C8" s="14">
        <v>3</v>
      </c>
      <c r="D8" s="14">
        <v>22.5</v>
      </c>
      <c r="E8" s="14">
        <v>67.5</v>
      </c>
      <c r="F8" s="15" t="s">
        <v>114</v>
      </c>
      <c r="G8" s="14" t="s">
        <v>115</v>
      </c>
    </row>
    <row r="9" spans="1:7" ht="62.6" thickBot="1" x14ac:dyDescent="0.4">
      <c r="A9" s="17" t="s">
        <v>156</v>
      </c>
      <c r="B9" s="26" t="s">
        <v>158</v>
      </c>
      <c r="C9" s="14">
        <v>2</v>
      </c>
      <c r="D9" s="14">
        <v>58.3</v>
      </c>
      <c r="E9" s="14">
        <v>67.5</v>
      </c>
      <c r="F9" s="28" t="s">
        <v>160</v>
      </c>
      <c r="G9" s="14" t="s">
        <v>100</v>
      </c>
    </row>
    <row r="10" spans="1:7" ht="62.6" thickBot="1" x14ac:dyDescent="0.4">
      <c r="A10" s="26" t="s">
        <v>157</v>
      </c>
      <c r="B10" s="26" t="s">
        <v>159</v>
      </c>
      <c r="C10" s="17">
        <v>1</v>
      </c>
      <c r="D10" s="14">
        <v>62.49</v>
      </c>
      <c r="E10" s="14">
        <v>67.5</v>
      </c>
      <c r="F10" s="28" t="s">
        <v>160</v>
      </c>
      <c r="G10" s="14" t="s">
        <v>100</v>
      </c>
    </row>
    <row r="11" spans="1:7" ht="50.15" thickBot="1" x14ac:dyDescent="0.4">
      <c r="A11" s="17" t="s">
        <v>116</v>
      </c>
      <c r="B11" s="14" t="s">
        <v>117</v>
      </c>
      <c r="C11" s="14">
        <v>2</v>
      </c>
      <c r="D11" s="14">
        <v>0.03</v>
      </c>
      <c r="E11" s="14">
        <v>0.06</v>
      </c>
      <c r="F11" s="15" t="s">
        <v>118</v>
      </c>
      <c r="G11" s="14" t="s">
        <v>100</v>
      </c>
    </row>
    <row r="12" spans="1:7" ht="37.75" thickBot="1" x14ac:dyDescent="0.4">
      <c r="A12" s="17" t="s">
        <v>119</v>
      </c>
      <c r="B12" s="14" t="s">
        <v>120</v>
      </c>
      <c r="C12" s="14">
        <v>2</v>
      </c>
      <c r="D12" s="14">
        <v>0.03</v>
      </c>
      <c r="E12" s="14">
        <v>0.06</v>
      </c>
      <c r="F12" s="15" t="s">
        <v>118</v>
      </c>
      <c r="G12" s="14" t="s">
        <v>100</v>
      </c>
    </row>
    <row r="13" spans="1:7" ht="24.9" x14ac:dyDescent="0.35">
      <c r="A13" s="31" t="s">
        <v>121</v>
      </c>
      <c r="B13" s="16" t="s">
        <v>122</v>
      </c>
      <c r="C13" s="31">
        <v>12</v>
      </c>
      <c r="D13" s="31">
        <v>0.03</v>
      </c>
      <c r="E13" s="31">
        <v>0.36</v>
      </c>
      <c r="F13" s="33" t="s">
        <v>118</v>
      </c>
      <c r="G13" s="31" t="s">
        <v>100</v>
      </c>
    </row>
    <row r="14" spans="1:7" ht="62.7" customHeight="1" thickBot="1" x14ac:dyDescent="0.4">
      <c r="A14" s="32"/>
      <c r="B14" s="14" t="s">
        <v>123</v>
      </c>
      <c r="C14" s="32"/>
      <c r="D14" s="32"/>
      <c r="E14" s="32"/>
      <c r="F14" s="34"/>
      <c r="G14" s="32"/>
    </row>
    <row r="15" spans="1:7" ht="37.75" thickBot="1" x14ac:dyDescent="0.4">
      <c r="A15" s="17" t="s">
        <v>124</v>
      </c>
      <c r="B15" s="14" t="s">
        <v>125</v>
      </c>
      <c r="C15" s="14">
        <v>4</v>
      </c>
      <c r="D15" s="14">
        <v>0.03</v>
      </c>
      <c r="E15" s="14">
        <v>0.12</v>
      </c>
      <c r="F15" s="15" t="s">
        <v>118</v>
      </c>
      <c r="G15" s="14" t="s">
        <v>100</v>
      </c>
    </row>
    <row r="16" spans="1:7" ht="75.650000000000006" customHeight="1" x14ac:dyDescent="0.35">
      <c r="A16" s="31" t="s">
        <v>126</v>
      </c>
      <c r="B16" s="31" t="s">
        <v>127</v>
      </c>
      <c r="C16" s="31">
        <v>6</v>
      </c>
      <c r="D16" s="31">
        <v>0.18</v>
      </c>
      <c r="E16" s="31">
        <v>1.08</v>
      </c>
      <c r="F16" s="33" t="s">
        <v>128</v>
      </c>
      <c r="G16" s="31" t="s">
        <v>100</v>
      </c>
    </row>
    <row r="17" spans="1:7" ht="14.6" thickBot="1" x14ac:dyDescent="0.4">
      <c r="A17" s="32"/>
      <c r="B17" s="32"/>
      <c r="C17" s="32"/>
      <c r="D17" s="32"/>
      <c r="E17" s="32"/>
      <c r="F17" s="34"/>
      <c r="G17" s="32"/>
    </row>
    <row r="18" spans="1:7" x14ac:dyDescent="0.35">
      <c r="A18" s="31" t="s">
        <v>129</v>
      </c>
      <c r="B18" s="31" t="s">
        <v>130</v>
      </c>
      <c r="C18" s="31">
        <v>3</v>
      </c>
      <c r="D18" s="31">
        <v>5.9</v>
      </c>
      <c r="E18" s="31">
        <v>17.649999999999999</v>
      </c>
      <c r="F18" s="33" t="s">
        <v>111</v>
      </c>
      <c r="G18" s="31" t="s">
        <v>100</v>
      </c>
    </row>
    <row r="19" spans="1:7" ht="14.6" thickBot="1" x14ac:dyDescent="0.4">
      <c r="A19" s="32"/>
      <c r="B19" s="32"/>
      <c r="C19" s="32"/>
      <c r="D19" s="32"/>
      <c r="E19" s="32"/>
      <c r="F19" s="34"/>
      <c r="G19" s="32"/>
    </row>
    <row r="20" spans="1:7" ht="25.3" thickBot="1" x14ac:dyDescent="0.4">
      <c r="A20" s="17" t="s">
        <v>131</v>
      </c>
      <c r="B20" s="14" t="s">
        <v>132</v>
      </c>
      <c r="C20" s="14">
        <v>1</v>
      </c>
      <c r="D20" s="14">
        <v>35.799999999999997</v>
      </c>
      <c r="E20" s="14">
        <v>35.799999999999997</v>
      </c>
      <c r="F20" s="15" t="s">
        <v>111</v>
      </c>
      <c r="G20" s="14" t="s">
        <v>133</v>
      </c>
    </row>
    <row r="21" spans="1:7" x14ac:dyDescent="0.35">
      <c r="D21" s="27" t="s">
        <v>134</v>
      </c>
      <c r="E21" s="27">
        <f>SUM(E2:E20)</f>
        <v>657.92999999999984</v>
      </c>
    </row>
    <row r="22" spans="1:7" x14ac:dyDescent="0.35">
      <c r="C22" s="27" t="s">
        <v>135</v>
      </c>
      <c r="D22" s="27" t="s">
        <v>134</v>
      </c>
      <c r="E22" s="29">
        <f>'Bill of Materials DAC'!H25</f>
        <v>87.88000000000001</v>
      </c>
    </row>
    <row r="23" spans="1:7" x14ac:dyDescent="0.35">
      <c r="C23" s="27" t="s">
        <v>136</v>
      </c>
      <c r="D23" s="27" t="s">
        <v>134</v>
      </c>
      <c r="E23" s="27">
        <f>SUM(E21:E22)</f>
        <v>745.80999999999983</v>
      </c>
    </row>
  </sheetData>
  <mergeCells count="20">
    <mergeCell ref="G13:G14"/>
    <mergeCell ref="A13:A14"/>
    <mergeCell ref="C13:C14"/>
    <mergeCell ref="D13:D14"/>
    <mergeCell ref="E13:E14"/>
    <mergeCell ref="F13:F14"/>
    <mergeCell ref="G16:G17"/>
    <mergeCell ref="A18:A19"/>
    <mergeCell ref="B18:B19"/>
    <mergeCell ref="C18:C19"/>
    <mergeCell ref="D18:D19"/>
    <mergeCell ref="E18:E19"/>
    <mergeCell ref="F18:F19"/>
    <mergeCell ref="G18:G19"/>
    <mergeCell ref="A16:A17"/>
    <mergeCell ref="B16:B17"/>
    <mergeCell ref="C16:C17"/>
    <mergeCell ref="D16:D17"/>
    <mergeCell ref="E16:E17"/>
    <mergeCell ref="F16:F17"/>
  </mergeCells>
  <phoneticPr fontId="6" type="noConversion"/>
  <hyperlinks>
    <hyperlink ref="F2" r:id="rId1" display="https://www.sungchyi.com.tw/contact-us.html" xr:uid="{32C10566-5972-4BD3-AF6F-97978EC0A6D0}"/>
    <hyperlink ref="F3" r:id="rId2" display="https://www.sungchyi.com.tw/contact-us.html" xr:uid="{0E85284E-0E9F-498C-AB06-24C33EDE19AE}"/>
    <hyperlink ref="F4" r:id="rId3" display="https://www.sungchyi.com.tw/contact-us.html" xr:uid="{5AF08C43-CF73-44E2-A763-98BD3574C47C}"/>
    <hyperlink ref="F5" r:id="rId4" display="https://www.sungchyi.com.tw/contact-us.html" xr:uid="{16A3ADB7-7910-468A-BCCC-E7BAF3B8CE3A}"/>
    <hyperlink ref="F6" r:id="rId5" display="https://www.sungchyi.com.tw/contact-us.html" xr:uid="{D2A098E2-BE27-4AA7-95BB-6EF1B09A880A}"/>
    <hyperlink ref="F7" r:id="rId6" display="https://www.robotshop.com/eu/en/6v-96rpm-micro-dc-geared-motor.html" xr:uid="{57A3B9EA-4EB4-4E02-95DA-53A42963E782}"/>
    <hyperlink ref="F8" r:id="rId7" display="http://www.mmech.com/tokin-actuators/nec-tokin-resin-coated/nec-ae0203d04f" xr:uid="{4D51F684-4C88-42FD-88EA-3E76EFD1D4C6}"/>
    <hyperlink ref="F11" r:id="rId8" display="http://www.hnm.com.cn/en/index1.asp" xr:uid="{6142390A-F932-4A38-BCF9-3E0EAFFB20F5}"/>
    <hyperlink ref="F12" r:id="rId9" display="http://www.hnm.com.cn/en/index1.asp" xr:uid="{769EB16C-DA22-4299-B07F-E9EDBED30494}"/>
    <hyperlink ref="F13" r:id="rId10" display="http://www.hnm.com.cn/en/index1.asp" xr:uid="{2F9BA0DF-8D0A-4961-AB08-1FF57AA7228D}"/>
    <hyperlink ref="F15" r:id="rId11" display="http://www.hnm.com.cn/en/index1.asp" xr:uid="{68FE23B5-D7AA-4400-87EB-4624E84581BB}"/>
    <hyperlink ref="F16" r:id="rId12" display="https://www.topmagnets.com.tw/" xr:uid="{442060FC-9E28-4C45-A22A-22007FF735D0}"/>
    <hyperlink ref="F18" r:id="rId13" display="https://www.digikey.co.uk/en/products/detail/rf-solutions/CBA-SMAMR-MMCXM/5845761" xr:uid="{3B7BB1EE-EF04-44E0-A498-D64188360228}"/>
    <hyperlink ref="F20" r:id="rId14" display="https://www.digikey.co.uk/en/products/detail/arduino/A000067/2639006" xr:uid="{55E5CB5E-6AA7-46C7-9F2B-E73F2123FC2C}"/>
    <hyperlink ref="F9" r:id="rId15" display="https://www.nipponbearing.com/english/product/lineup/slideway/miniature_slide.html" xr:uid="{BBD0CA2B-4244-4960-B8B2-9C2DB7FA9CC6}"/>
    <hyperlink ref="F10" r:id="rId16" display="https://www.nipponbearing.com/english/product/lineup/slideway/miniature_slide.html" xr:uid="{754DF0DB-4668-4894-B8C3-A0D768F37F3D}"/>
  </hyperlinks>
  <pageMargins left="0.7" right="0.7" top="0.75" bottom="0.75" header="0.3" footer="0.3"/>
  <pageSetup paperSize="9"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C211-9E02-4ED5-95D1-CE89E10DC5F0}">
  <dimension ref="B1:R14"/>
  <sheetViews>
    <sheetView zoomScale="115" zoomScaleNormal="115" workbookViewId="0">
      <selection activeCell="R13" sqref="R13"/>
    </sheetView>
  </sheetViews>
  <sheetFormatPr defaultColWidth="8.85546875" defaultRowHeight="14.15" x14ac:dyDescent="0.35"/>
  <cols>
    <col min="1" max="1" width="8.85546875" style="18"/>
    <col min="2" max="2" width="12.5703125" style="18" customWidth="1"/>
    <col min="3" max="3" width="8.85546875" style="18"/>
    <col min="4" max="4" width="0.78515625" style="18" customWidth="1"/>
    <col min="5" max="5" width="12.5703125" style="18" customWidth="1"/>
    <col min="6" max="6" width="8.85546875" style="18"/>
    <col min="7" max="7" width="0.78515625" style="18" customWidth="1"/>
    <col min="8" max="8" width="12.640625" style="18" customWidth="1"/>
    <col min="9" max="10" width="8.85546875" style="18"/>
    <col min="11" max="11" width="7.5703125" style="18" customWidth="1"/>
    <col min="12" max="12" width="7.640625" style="18" customWidth="1"/>
    <col min="13" max="13" width="0.78515625" style="18" customWidth="1"/>
    <col min="14" max="15" width="7.640625" style="18" customWidth="1"/>
    <col min="16" max="16" width="0.78515625" style="18" customWidth="1"/>
    <col min="17" max="18" width="7.5703125" style="18" customWidth="1"/>
    <col min="19" max="16384" width="8.85546875" style="18"/>
  </cols>
  <sheetData>
    <row r="1" spans="2:18" ht="14.6" thickBot="1" x14ac:dyDescent="0.4"/>
    <row r="2" spans="2:18" x14ac:dyDescent="0.35">
      <c r="B2" s="35" t="s">
        <v>142</v>
      </c>
      <c r="C2" s="36"/>
      <c r="D2" s="36"/>
      <c r="E2" s="36"/>
      <c r="F2" s="36"/>
      <c r="G2" s="36"/>
      <c r="H2" s="36"/>
      <c r="I2" s="37"/>
      <c r="K2" s="35" t="s">
        <v>148</v>
      </c>
      <c r="L2" s="36"/>
      <c r="M2" s="36"/>
      <c r="N2" s="36"/>
      <c r="O2" s="36"/>
      <c r="P2" s="36"/>
      <c r="Q2" s="36"/>
      <c r="R2" s="37"/>
    </row>
    <row r="3" spans="2:18" x14ac:dyDescent="0.35">
      <c r="B3" s="21" t="s">
        <v>138</v>
      </c>
      <c r="C3" s="22" t="s">
        <v>137</v>
      </c>
      <c r="D3" s="22"/>
      <c r="E3" s="22" t="s">
        <v>139</v>
      </c>
      <c r="F3" s="22" t="s">
        <v>137</v>
      </c>
      <c r="G3" s="22"/>
      <c r="H3" s="22" t="s">
        <v>140</v>
      </c>
      <c r="I3" s="23" t="s">
        <v>137</v>
      </c>
      <c r="K3" s="21" t="s">
        <v>131</v>
      </c>
      <c r="L3" s="22" t="s">
        <v>149</v>
      </c>
      <c r="M3" s="22"/>
      <c r="N3" s="21" t="s">
        <v>131</v>
      </c>
      <c r="O3" s="22" t="s">
        <v>150</v>
      </c>
      <c r="P3" s="22"/>
      <c r="Q3" s="21" t="s">
        <v>131</v>
      </c>
      <c r="R3" s="22" t="s">
        <v>151</v>
      </c>
    </row>
    <row r="4" spans="2:18" x14ac:dyDescent="0.35">
      <c r="B4" s="21">
        <v>22</v>
      </c>
      <c r="C4" s="22">
        <v>9</v>
      </c>
      <c r="D4" s="22"/>
      <c r="E4" s="22">
        <v>37</v>
      </c>
      <c r="F4" s="22">
        <v>9</v>
      </c>
      <c r="G4" s="22"/>
      <c r="H4" s="22">
        <v>49</v>
      </c>
      <c r="I4" s="23">
        <v>9</v>
      </c>
      <c r="K4" s="21" t="s">
        <v>143</v>
      </c>
      <c r="L4" s="22" t="s">
        <v>146</v>
      </c>
      <c r="M4" s="22"/>
      <c r="N4" s="21" t="s">
        <v>152</v>
      </c>
      <c r="O4" s="22" t="s">
        <v>146</v>
      </c>
      <c r="P4" s="22"/>
      <c r="Q4" s="21" t="s">
        <v>154</v>
      </c>
      <c r="R4" s="22" t="s">
        <v>146</v>
      </c>
    </row>
    <row r="5" spans="2:18" x14ac:dyDescent="0.35">
      <c r="B5" s="21">
        <v>23</v>
      </c>
      <c r="C5" s="22">
        <v>8</v>
      </c>
      <c r="D5" s="22"/>
      <c r="E5" s="22">
        <v>36</v>
      </c>
      <c r="F5" s="22">
        <v>8</v>
      </c>
      <c r="G5" s="22"/>
      <c r="H5" s="22">
        <v>48</v>
      </c>
      <c r="I5" s="23">
        <v>8</v>
      </c>
      <c r="K5" s="21" t="s">
        <v>141</v>
      </c>
      <c r="L5" s="22" t="s">
        <v>147</v>
      </c>
      <c r="M5" s="22"/>
      <c r="N5" s="21" t="s">
        <v>141</v>
      </c>
      <c r="O5" s="22" t="s">
        <v>147</v>
      </c>
      <c r="P5" s="22"/>
      <c r="Q5" s="21" t="s">
        <v>141</v>
      </c>
      <c r="R5" s="22" t="s">
        <v>147</v>
      </c>
    </row>
    <row r="6" spans="2:18" x14ac:dyDescent="0.35">
      <c r="B6" s="21">
        <v>24</v>
      </c>
      <c r="C6" s="22">
        <v>7</v>
      </c>
      <c r="D6" s="22"/>
      <c r="E6" s="22">
        <v>35</v>
      </c>
      <c r="F6" s="22">
        <v>7</v>
      </c>
      <c r="G6" s="22"/>
      <c r="H6" s="22">
        <v>47</v>
      </c>
      <c r="I6" s="23">
        <v>7</v>
      </c>
      <c r="K6" s="21" t="s">
        <v>144</v>
      </c>
      <c r="L6" s="22" t="s">
        <v>146</v>
      </c>
      <c r="M6" s="22"/>
      <c r="N6" s="21" t="s">
        <v>153</v>
      </c>
      <c r="O6" s="22" t="s">
        <v>146</v>
      </c>
      <c r="P6" s="22"/>
      <c r="Q6" s="21" t="s">
        <v>155</v>
      </c>
      <c r="R6" s="22" t="s">
        <v>146</v>
      </c>
    </row>
    <row r="7" spans="2:18" x14ac:dyDescent="0.35">
      <c r="B7" s="21">
        <v>25</v>
      </c>
      <c r="C7" s="22">
        <v>6</v>
      </c>
      <c r="D7" s="22"/>
      <c r="E7" s="22">
        <v>34</v>
      </c>
      <c r="F7" s="22">
        <v>6</v>
      </c>
      <c r="G7" s="22"/>
      <c r="H7" s="22">
        <v>46</v>
      </c>
      <c r="I7" s="23">
        <v>6</v>
      </c>
    </row>
    <row r="8" spans="2:18" x14ac:dyDescent="0.35">
      <c r="B8" s="21">
        <v>26</v>
      </c>
      <c r="C8" s="22">
        <v>5</v>
      </c>
      <c r="D8" s="22"/>
      <c r="E8" s="22">
        <v>33</v>
      </c>
      <c r="F8" s="22">
        <v>5</v>
      </c>
      <c r="G8" s="22"/>
      <c r="H8" s="22">
        <v>45</v>
      </c>
      <c r="I8" s="23">
        <v>5</v>
      </c>
    </row>
    <row r="9" spans="2:18" x14ac:dyDescent="0.35">
      <c r="B9" s="21">
        <v>27</v>
      </c>
      <c r="C9" s="22">
        <v>4</v>
      </c>
      <c r="D9" s="22"/>
      <c r="E9" s="22">
        <v>32</v>
      </c>
      <c r="F9" s="22">
        <v>4</v>
      </c>
      <c r="G9" s="22"/>
      <c r="H9" s="22">
        <v>44</v>
      </c>
      <c r="I9" s="23">
        <v>4</v>
      </c>
    </row>
    <row r="10" spans="2:18" x14ac:dyDescent="0.35">
      <c r="B10" s="21">
        <v>28</v>
      </c>
      <c r="C10" s="22">
        <v>3</v>
      </c>
      <c r="D10" s="22"/>
      <c r="E10" s="22">
        <v>31</v>
      </c>
      <c r="F10" s="22">
        <v>3</v>
      </c>
      <c r="G10" s="22"/>
      <c r="H10" s="22">
        <v>43</v>
      </c>
      <c r="I10" s="23">
        <v>3</v>
      </c>
    </row>
    <row r="11" spans="2:18" x14ac:dyDescent="0.35">
      <c r="B11" s="21">
        <v>29</v>
      </c>
      <c r="C11" s="22">
        <v>2</v>
      </c>
      <c r="D11" s="22"/>
      <c r="E11" s="22">
        <v>30</v>
      </c>
      <c r="F11" s="22">
        <v>2</v>
      </c>
      <c r="G11" s="22"/>
      <c r="H11" s="22">
        <v>42</v>
      </c>
      <c r="I11" s="23">
        <v>2</v>
      </c>
    </row>
    <row r="12" spans="2:18" ht="14.6" thickBot="1" x14ac:dyDescent="0.4">
      <c r="B12" s="19" t="s">
        <v>141</v>
      </c>
      <c r="C12" s="24">
        <v>44571</v>
      </c>
      <c r="D12" s="20"/>
      <c r="E12" s="20" t="s">
        <v>141</v>
      </c>
      <c r="F12" s="24">
        <v>44571</v>
      </c>
      <c r="G12" s="20"/>
      <c r="H12" s="20" t="s">
        <v>141</v>
      </c>
      <c r="I12" s="25">
        <v>44571</v>
      </c>
    </row>
    <row r="14" spans="2:18" x14ac:dyDescent="0.35">
      <c r="B14" s="38"/>
      <c r="C14" s="38"/>
      <c r="D14" s="38"/>
      <c r="E14" s="38"/>
      <c r="F14" s="38"/>
      <c r="G14" s="38"/>
      <c r="H14" s="38"/>
      <c r="I14" s="38"/>
      <c r="K14" s="38"/>
      <c r="L14" s="38"/>
      <c r="M14" s="38"/>
      <c r="N14" s="38"/>
      <c r="O14" s="38"/>
      <c r="P14" s="38"/>
      <c r="Q14" s="38"/>
      <c r="R14" s="38"/>
    </row>
  </sheetData>
  <mergeCells count="4">
    <mergeCell ref="B2:I2"/>
    <mergeCell ref="B14:I14"/>
    <mergeCell ref="K2:R2"/>
    <mergeCell ref="K14:R14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Bill of Materials DAC</vt:lpstr>
      <vt:lpstr>XYZ Nanopositioner</vt:lpstr>
      <vt:lpstr>Arduino-DAC connection</vt:lpstr>
      <vt:lpstr>'XYZ Nanopositioner'!_Hlk82365509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Werner</dc:creator>
  <cp:lastModifiedBy>Jacky Wang</cp:lastModifiedBy>
  <dcterms:created xsi:type="dcterms:W3CDTF">2021-11-09T14:32:23Z</dcterms:created>
  <dcterms:modified xsi:type="dcterms:W3CDTF">2023-05-03T19:52:18Z</dcterms:modified>
</cp:coreProperties>
</file>