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xr:revisionPtr revIDLastSave="0" documentId="13_ncr:1_{198941FE-E68D-4FAD-A778-95694991427A}" xr6:coauthVersionLast="47" xr6:coauthVersionMax="47" xr10:uidLastSave="{00000000-0000-0000-0000-000000000000}"/>
  <bookViews>
    <workbookView xWindow="-110" yWindow="-110" windowWidth="19420" windowHeight="11020" xr2:uid="{69B755F3-345C-4A77-A6D6-85A6042A923E}"/>
  </bookViews>
  <sheets>
    <sheet name="Report" sheetId="2" r:id="rId1"/>
    <sheet name="RFM &amp; Churn analyst" sheetId="7" r:id="rId2"/>
    <sheet name="Statistict" sheetId="3" r:id="rId3"/>
    <sheet name="Pivot" sheetId="1" r:id="rId4"/>
    <sheet name="Sheet2" sheetId="4" state="hidden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fact_penjualan_b6ed722e-7b1b-4681-a4bf-739db03116ca" name="vw_fact_penjualan" connection="Query - vw_fact_penjualan"/>
          <x15:modelTable id="vw_dim_toko_86fd868b-197d-4626-b468-84abf40f3cde" name="vw_dim_toko" connection="Query - vw_dim_toko"/>
          <x15:modelTable id="vw_dim_promosi_5892161d-2788-43c8-a5cc-1048db7d50a4" name="vw_dim_promosi" connection="Query - vw_dim_promosi"/>
          <x15:modelTable id="vw_dim_produk_5c896459-3903-4e40-9ab0-1211d0411a46" name="vw_dim_produk" connection="Query - vw_dim_produk"/>
          <x15:modelTable id="vw_dim_karyawan_4681f83f-dbfc-4e24-9a6b-875df85a05cf" name="vw_dim_karyawan" connection="Query - vw_dim_karyawan"/>
          <x15:modelTable id="vw_dim_pelangan2_5c9e7ddd-5468-4569-86ae-4d19ddca09e4" name="vw_dim_pelangan2" connection="Query - vw_dim_pelangan2"/>
          <x15:modelTable id="Calendar" name="Calendar" connection="Connection"/>
        </x15:modelTables>
        <x15:modelRelationships>
          <x15:modelRelationship fromTable="vw_fact_penjualan" fromColumn="promosi_id" toTable="vw_dim_promosi" toColumn="promosi_id"/>
          <x15:modelRelationship fromTable="vw_fact_penjualan" fromColumn="toko_id" toTable="vw_dim_toko" toColumn="toko_id"/>
          <x15:modelRelationship fromTable="vw_fact_penjualan" fromColumn="produk_id" toTable="vw_dim_produk" toColumn="produk_id"/>
          <x15:modelRelationship fromTable="vw_fact_penjualan" fromColumn="karyawan_id" toTable="vw_dim_karyawan" toColumn="karyawan_id"/>
          <x15:modelRelationship fromTable="vw_fact_penjualan" fromColumn="waktu_id" toTable="Calendar" toColumn="Date"/>
          <x15:modelRelationship fromTable="vw_fact_penjualan" fromColumn="pelanggan_id" toTable="vw_dim_pelangan2" toColumn="pelangga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7" l="1"/>
  <c r="O3" i="7"/>
  <c r="O2" i="7"/>
  <c r="N4" i="7"/>
  <c r="N3" i="7"/>
  <c r="N2" i="7"/>
  <c r="M4" i="7"/>
  <c r="M3" i="7"/>
  <c r="M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4AA1C-DEC0-42BC-AD09-1E55D5F3717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7ABE5FA-0DF7-47A7-B7BC-FA157D012B2F}" name="Query - vw_dim_karyawan" description="Connection to the 'vw_dim_karyawan' query in the workbook." type="100" refreshedVersion="7" minRefreshableVersion="5">
    <extLst>
      <ext xmlns:x15="http://schemas.microsoft.com/office/spreadsheetml/2010/11/main" uri="{DE250136-89BD-433C-8126-D09CA5730AF9}">
        <x15:connection id="53ef8c30-9b63-4d7c-830d-9a5323ff728e"/>
      </ext>
    </extLst>
  </connection>
  <connection id="3" xr16:uid="{B8DB5BB0-D380-4A24-BB16-5C4736D354B4}" name="Query - vw_dim_pelangan2" description="Connection to the 'vw_dim_pelangan2' query in the workbook." type="100" refreshedVersion="7" minRefreshableVersion="5">
    <extLst>
      <ext xmlns:x15="http://schemas.microsoft.com/office/spreadsheetml/2010/11/main" uri="{DE250136-89BD-433C-8126-D09CA5730AF9}">
        <x15:connection id="3cef8a2c-24b2-4f7b-a926-e2a5750195f6"/>
      </ext>
    </extLst>
  </connection>
  <connection id="4" xr16:uid="{835896E6-E52C-4719-805B-05E36882F026}" name="Query - vw_dim_produk" description="Connection to the 'vw_dim_produk' query in the workbook." type="100" refreshedVersion="7" minRefreshableVersion="5">
    <extLst>
      <ext xmlns:x15="http://schemas.microsoft.com/office/spreadsheetml/2010/11/main" uri="{DE250136-89BD-433C-8126-D09CA5730AF9}">
        <x15:connection id="a7399468-837f-4121-bee1-7f39f23e2600"/>
      </ext>
    </extLst>
  </connection>
  <connection id="5" xr16:uid="{29834385-74DC-443E-AA71-D1B07A80A93B}" name="Query - vw_dim_promosi" description="Connection to the 'vw_dim_promosi' query in the workbook." type="100" refreshedVersion="7" minRefreshableVersion="5">
    <extLst>
      <ext xmlns:x15="http://schemas.microsoft.com/office/spreadsheetml/2010/11/main" uri="{DE250136-89BD-433C-8126-D09CA5730AF9}">
        <x15:connection id="9b863f72-a0f3-4b41-a0a5-3a0ee39f7189"/>
      </ext>
    </extLst>
  </connection>
  <connection id="6" xr16:uid="{4CE93B2D-0F1D-47A7-B9F5-40ABA054E297}" name="Query - vw_dim_toko" description="Connection to the 'vw_dim_toko' query in the workbook." type="100" refreshedVersion="7" minRefreshableVersion="5">
    <extLst>
      <ext xmlns:x15="http://schemas.microsoft.com/office/spreadsheetml/2010/11/main" uri="{DE250136-89BD-433C-8126-D09CA5730AF9}">
        <x15:connection id="f2cc9626-c458-4511-95e9-1950ea03ada5"/>
      </ext>
    </extLst>
  </connection>
  <connection id="7" xr16:uid="{ED1E6167-A851-4C4C-8DA8-E3725AC17303}" name="Query - vw_fact_penjualan" description="Connection to the 'vw_fact_penjualan' query in the workbook." type="100" refreshedVersion="7" minRefreshableVersion="5">
    <extLst>
      <ext xmlns:x15="http://schemas.microsoft.com/office/spreadsheetml/2010/11/main" uri="{DE250136-89BD-433C-8126-D09CA5730AF9}">
        <x15:connection id="a49c2e29-ae9f-4a13-932b-965926fe0ee7"/>
      </ext>
    </extLst>
  </connection>
  <connection id="8" xr16:uid="{4E965DC2-A2A3-4532-A66E-864EDA4F54D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<sst xmlns="http://schemas.openxmlformats.org/spreadsheetml/2006/main" count="2346" uniqueCount="139">
  <si>
    <t>Net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</si>
  <si>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</si>
  <si>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</si>
  <si>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</si>
  <si>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</si>
  <si>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</si>
  <si>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</si>
  <si>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</si>
  <si>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</si>
  <si>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</si>
  <si>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</si>
  <si>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</si>
  <si>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</si>
  <si>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</t>
  </si>
  <si>
    <t>Kulkas</t>
  </si>
  <si>
    <t>Mesin Cuci</t>
  </si>
  <si>
    <t>Microwave</t>
  </si>
  <si>
    <t>Small Appliance</t>
  </si>
  <si>
    <t>TV</t>
  </si>
  <si>
    <t>Vacuum Cleaner</t>
  </si>
  <si>
    <t>Water Heater</t>
  </si>
  <si>
    <t>Sum of hpp</t>
  </si>
  <si>
    <t>Sum of diskon_nominal</t>
  </si>
  <si>
    <t>subkategori</t>
  </si>
  <si>
    <t>Gross Profit</t>
  </si>
  <si>
    <t>Transaksi Count</t>
  </si>
  <si>
    <t>Year</t>
  </si>
  <si>
    <t>Month</t>
  </si>
  <si>
    <t>Faktor apa yang paling memengaruhi penurunan atau peningkatan revenue perusahaan?</t>
  </si>
  <si>
    <t>AOV</t>
  </si>
  <si>
    <t>Net Revenue YoY %</t>
  </si>
  <si>
    <t>Transaksi YoY %</t>
  </si>
  <si>
    <t>AOV YoY %</t>
  </si>
  <si>
    <t>2024 May</t>
  </si>
  <si>
    <t>2025 May</t>
  </si>
  <si>
    <t>Net Revenue LY</t>
  </si>
  <si>
    <t>AOV LY</t>
  </si>
  <si>
    <t>Transaksi LY</t>
  </si>
  <si>
    <t>2024 Jan</t>
  </si>
  <si>
    <t>2024 Feb</t>
  </si>
  <si>
    <t>2024 Mar</t>
  </si>
  <si>
    <t>2024 Apr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</si>
  <si>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</si>
  <si>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</si>
  <si>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</si>
  <si>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</si>
  <si>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</si>
  <si>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</si>
  <si>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</si>
  <si>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</si>
  <si>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</si>
  <si>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</si>
  <si>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</si>
  <si>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Jun</t>
  </si>
  <si>
    <t>2025 Jul</t>
  </si>
  <si>
    <t>2025 Aug</t>
  </si>
  <si>
    <t>2025 Sep</t>
  </si>
  <si>
    <t>2025 Oct</t>
  </si>
  <si>
    <t>2025 Nov</t>
  </si>
  <si>
    <t>2025 Dec</t>
  </si>
  <si>
    <t>Transaction YoY %</t>
  </si>
  <si>
    <t>Zero Line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</si>
  <si>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</si>
  <si>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</si>
  <si>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</si>
  <si>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</si>
  <si>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</si>
  <si>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</si>
  <si>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</si>
  <si>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</si>
  <si>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</si>
  <si>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</si>
  <si>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</si>
  <si>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Rekomendasi: Prioritaskan pertumbuhan transaksi sebagai pengungkit utama pertumbuhan revenue, karena Transaction YoY memiliki korelasi terkuat dengan Net Revenue YoY (r = 0,747).</t>
  </si>
  <si>
    <t>Meski demikian, pertumbuhan transaksi perlu dibarengi dengan strategi untuk menjaga AOV, terutama melalui bundling, upselling, dan penetapan ambang batas promosi yang tepat sasaran.</t>
  </si>
  <si>
    <t>Penurunan revenue yang signifikan pada Oktober 2025 perlu diselidiki lebih lanjut berdasarkan channel, produk, dan toko untuk mengidentifikasi sumber utama hilangnya transaksi.</t>
  </si>
  <si>
    <t>Perubahan revenue paling sering berkaitan dengan perubahan transaksi. Namun, AOV menjadi faktor penting pada periode tertentu,</t>
  </si>
  <si>
    <t>terutama ketika transaksi meningkat tetapi revenue tetap menurun seperti Mei dan Juni 2025.</t>
  </si>
  <si>
    <t>pelanggan_id</t>
  </si>
  <si>
    <t>Last Purchase Date 2024</t>
  </si>
  <si>
    <t>Recency 2024</t>
  </si>
  <si>
    <t>Frequency 2024</t>
  </si>
  <si>
    <t>Monetary 2024</t>
  </si>
  <si>
    <t>Frequency 2025</t>
  </si>
  <si>
    <t>Frequency Chenge %</t>
  </si>
  <si>
    <t>Category</t>
  </si>
  <si>
    <t>Risk</t>
  </si>
  <si>
    <t>At Risk</t>
  </si>
  <si>
    <t>Declining</t>
  </si>
  <si>
    <t>Increasing</t>
  </si>
  <si>
    <t>Slight Increase</t>
  </si>
  <si>
    <t>Bagaimana perubahan perilaku pembelian pelanggan dari 2024 ke 2025 dapat digunakan untuk mengidentifikasi pelanggan yang berisiko churn,</t>
  </si>
  <si>
    <t>mengukur potensi dampak terhadap revenue, dan menentukan prioritas strategi retention?</t>
  </si>
  <si>
    <t>Customer</t>
  </si>
  <si>
    <t>% Customer</t>
  </si>
  <si>
    <t>% Revenue</t>
  </si>
  <si>
    <t>Average Frequency Chenge %</t>
  </si>
  <si>
    <t>Recency Risk</t>
  </si>
  <si>
    <t>Statistic</t>
  </si>
  <si>
    <t>Q1</t>
  </si>
  <si>
    <t>Median</t>
  </si>
  <si>
    <t>Q3</t>
  </si>
  <si>
    <t>Frequency Risk</t>
  </si>
  <si>
    <t>Monetary Risk</t>
  </si>
  <si>
    <t>Recency Risk Score</t>
  </si>
  <si>
    <t>Frequency Risk Score</t>
  </si>
  <si>
    <t>Monetary</t>
  </si>
  <si>
    <t>RF Risk Score</t>
  </si>
  <si>
    <t>Risk Score</t>
  </si>
  <si>
    <t>Medium Risk</t>
  </si>
  <si>
    <t>Low Risk</t>
  </si>
  <si>
    <t>High Risk</t>
  </si>
  <si>
    <t>Analisis menunjukkan bahwa kelompok Declining merupakan prioritas utama retention karena mencakup 38,58% pelanggan dan berkontribusi 41,75% terhadap revenue 2024</t>
  </si>
  <si>
    <t>Sementara itu, kelompok At Risk memiliki penurunan frequency paling tajam sebesar 39,30%,</t>
  </si>
  <si>
    <t>sehingga memerlukan intervensi re-engagement untuk mencegah penurunan lebih lanjut.</t>
  </si>
  <si>
    <t>Di sisi lain, kelompok Increasing yang mencakup 37,24% pelanggan dengan pertumbuhan frequency 29,46% merupakan peluang untuk strategi upselling dan cross-selling.</t>
  </si>
  <si>
    <t>Eksperimen risk scoring berbasis RFM 2024 belum menunjukkan kemampuan yang konsisten dalam memprediksi pelanggan At Risk pada 2025.</t>
  </si>
  <si>
    <t>Oleh karena itu, risk score tersebut lebih tepat digunakan sebagai indikator eksploratif, bukan sebagai model prediksi churn final.</t>
  </si>
  <si>
    <t>Priority</t>
  </si>
  <si>
    <t>Segment</t>
  </si>
  <si>
    <t>Evidence</t>
  </si>
  <si>
    <t>Recommendation</t>
  </si>
  <si>
    <t>🔴 1</t>
  </si>
  <si>
    <t>38,58% customer; 41,75% revenue</t>
  </si>
  <si>
    <t>Retention campaign untuk customer bernilai tinggi</t>
  </si>
  <si>
    <t>🟠 2</t>
  </si>
  <si>
    <t>-39,30% Frequency Change</t>
  </si>
  <si>
    <t>Re-engagement / win-back campaign</t>
  </si>
  <si>
    <t>🟢 3</t>
  </si>
  <si>
    <t>+29,46% Frequency Change</t>
  </si>
  <si>
    <t>Upselling &amp; cross-selling</t>
  </si>
  <si>
    <t>🟡 4</t>
  </si>
  <si>
    <t>+4,35% Frequency Change</t>
  </si>
  <si>
    <t>Maintain &amp; encourage repeat purchase</t>
  </si>
  <si>
    <t>Risk Score 2024</t>
  </si>
  <si>
    <t>At Risk 2025</t>
  </si>
  <si>
    <t>Declining 2025</t>
  </si>
  <si>
    <t>Increasing 2025</t>
  </si>
  <si>
    <t>Slight Increase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</si>
</sst>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-[$Rp-3809]* #,##0.00_-;\-[$Rp-3809]* #,##0.00_-;_-[$Rp-3809]* &quot;-&quot;??_-;_-@_-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0" fontId="4" fillId="0" borderId="0" xfId="0" applyFon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0" fontId="5" fillId="2" borderId="0" xfId="0" applyFont="1" applyFill="1"/>
    <xf numFmtId="166" fontId="5" fillId="2" borderId="0" xfId="1" applyNumberFormat="1" applyFont="1" applyFill="1"/>
    <xf numFmtId="14" fontId="5" fillId="2" borderId="0" xfId="0" applyNumberFormat="1" applyFont="1" applyFill="1"/>
    <xf numFmtId="10" fontId="1" fillId="0" borderId="0" xfId="1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8">
    <dxf>
      <numFmt numFmtId="165" formatCode="_-[$Rp-3809]* #,##0.00_-;\-[$Rp-3809]* #,##0.00_-;_-[$Rp-3809]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2025 Revenue Growth Drivers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Net Revenue YoY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Sheet2!$B$2:$B$13</c:f>
              <c:numCache>
                <c:formatCode>0.00%</c:formatCode>
                <c:ptCount val="12"/>
                <c:pt idx="0">
                  <c:v>-3.6716670757207442E-2</c:v>
                </c:pt>
                <c:pt idx="1">
                  <c:v>-3.6626553021441952E-2</c:v>
                </c:pt>
                <c:pt idx="2">
                  <c:v>5.0690232062508417E-2</c:v>
                </c:pt>
                <c:pt idx="3">
                  <c:v>-1.5353299729472301E-2</c:v>
                </c:pt>
                <c:pt idx="4">
                  <c:v>-4.0159425889564733E-2</c:v>
                </c:pt>
                <c:pt idx="5">
                  <c:v>-2.2954652362160207E-2</c:v>
                </c:pt>
                <c:pt idx="6">
                  <c:v>-4.8077411591647218E-2</c:v>
                </c:pt>
                <c:pt idx="7">
                  <c:v>-5.3135105385561245E-2</c:v>
                </c:pt>
                <c:pt idx="8">
                  <c:v>-7.0638059151787128E-2</c:v>
                </c:pt>
                <c:pt idx="9">
                  <c:v>-9.4784017203543597E-2</c:v>
                </c:pt>
                <c:pt idx="10">
                  <c:v>2.61890495012853E-2</c:v>
                </c:pt>
                <c:pt idx="11">
                  <c:v>-1.9764079180518753E-2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4-4C0A-8323-5233A842A52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Transaction YoY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Sheet2!$C$2:$C$13</c:f>
              <c:numCache>
                <c:formatCode>0.00%</c:formatCode>
                <c:ptCount val="12"/>
                <c:pt idx="0">
                  <c:v>-8.9552238805970154E-3</c:v>
                </c:pt>
                <c:pt idx="1">
                  <c:v>-8.6206896551724137E-4</c:v>
                </c:pt>
                <c:pt idx="2">
                  <c:v>4.7722342733188719E-2</c:v>
                </c:pt>
                <c:pt idx="3">
                  <c:v>-3.19693094629156E-3</c:v>
                </c:pt>
                <c:pt idx="4">
                  <c:v>3.1937544357700499E-2</c:v>
                </c:pt>
                <c:pt idx="5">
                  <c:v>3.4996759559300067E-2</c:v>
                </c:pt>
                <c:pt idx="6">
                  <c:v>-1.6440314510364547E-2</c:v>
                </c:pt>
                <c:pt idx="7">
                  <c:v>-4.0540540540540543E-2</c:v>
                </c:pt>
                <c:pt idx="8">
                  <c:v>-4.5706371191135735E-2</c:v>
                </c:pt>
                <c:pt idx="9">
                  <c:v>-9.403254972875226E-2</c:v>
                </c:pt>
                <c:pt idx="10">
                  <c:v>2.0376974019358125E-2</c:v>
                </c:pt>
                <c:pt idx="11">
                  <c:v>-4.3103448275862068E-3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4-4C0A-8323-5233A842A52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AOV YoY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Sheet2!$D$2:$D$13</c:f>
              <c:numCache>
                <c:formatCode>0.00%</c:formatCode>
                <c:ptCount val="12"/>
                <c:pt idx="0">
                  <c:v>-2.8012303324290635E-2</c:v>
                </c:pt>
                <c:pt idx="1">
                  <c:v>-3.57953421094672E-2</c:v>
                </c:pt>
                <c:pt idx="2">
                  <c:v>2.8327059644231121E-3</c:v>
                </c:pt>
                <c:pt idx="3">
                  <c:v>-1.2195356495762939E-2</c:v>
                </c:pt>
                <c:pt idx="4">
                  <c:v>-6.9865633478952305E-2</c:v>
                </c:pt>
                <c:pt idx="5">
                  <c:v>-5.5991877642337651E-2</c:v>
                </c:pt>
                <c:pt idx="6">
                  <c:v>-3.2165914837728585E-2</c:v>
                </c:pt>
                <c:pt idx="7">
                  <c:v>-1.3126729556782214E-2</c:v>
                </c:pt>
                <c:pt idx="8">
                  <c:v>-2.6125803639463385E-2</c:v>
                </c:pt>
                <c:pt idx="9">
                  <c:v>-8.2946409892145796E-4</c:v>
                </c:pt>
                <c:pt idx="10">
                  <c:v>5.6960080734014271E-3</c:v>
                </c:pt>
                <c:pt idx="11">
                  <c:v>-1.5520633635845792E-2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4-4C0A-8323-5233A842A527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FF0000">
                  <a:alpha val="39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Sheet2!$E$2:$E$13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4-4C0A-8323-5233A842A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918655"/>
        <c:axId val="1654915743"/>
      </c:lineChart>
      <c:catAx>
        <c:axId val="16549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5743"/>
        <c:crosses val="autoZero"/>
        <c:auto val="1"/>
        <c:lblAlgn val="ctr"/>
        <c:lblOffset val="100"/>
        <c:noMultiLvlLbl val="0"/>
      </c:catAx>
      <c:valAx>
        <c:axId val="16549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Customer Distribution vs Revenue Contribution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Report!$C$38</c:f>
              <c:strCache>
                <c:ptCount val="1"/>
                <c:pt idx="0">
                  <c:v>%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Report!$A$39:$A$42</c:f>
              <c:strCache>
                <c:ptCount val="4"/>
                <c:pt idx="0">
                  <c:v>At Risk</c:v>
                </c:pt>
                <c:pt idx="1">
                  <c:v>Declining</c:v>
                </c:pt>
                <c:pt idx="2">
                  <c:v>Increasing</c:v>
                </c:pt>
                <c:pt idx="3">
                  <c:v>Slight Increase</c:v>
                </c:pt>
              </c:strCache>
            </c:strRef>
          </c:cat>
          <c:val>
            <c:numRef>
              <c:f>Report!$C$39:$C$42</c:f>
              <c:numCache>
                <c:formatCode>0.00%</c:formatCode>
                <c:ptCount val="4"/>
                <c:pt idx="0">
                  <c:v>9.2130518234165071E-2</c:v>
                </c:pt>
                <c:pt idx="1">
                  <c:v>0.38579654510556621</c:v>
                </c:pt>
                <c:pt idx="2">
                  <c:v>0.37236084452975049</c:v>
                </c:pt>
                <c:pt idx="3">
                  <c:v>0.14971209213051823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9-4C98-B71F-05C0E7A4E096}"/>
            </c:ext>
          </c:extLst>
        </c:ser>
        <c:ser>
          <c:idx val="1"/>
          <c:order val="1"/>
          <c:tx>
            <c:strRef>
              <c:f>Report!$F$38</c:f>
              <c:strCache>
                <c:ptCount val="1"/>
                <c:pt idx="0">
                  <c:v>%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Report!$A$39:$A$42</c:f>
              <c:strCache>
                <c:ptCount val="4"/>
                <c:pt idx="0">
                  <c:v>At Risk</c:v>
                </c:pt>
                <c:pt idx="1">
                  <c:v>Declining</c:v>
                </c:pt>
                <c:pt idx="2">
                  <c:v>Increasing</c:v>
                </c:pt>
                <c:pt idx="3">
                  <c:v>Slight Increase</c:v>
                </c:pt>
              </c:strCache>
            </c:strRef>
          </c:cat>
          <c:val>
            <c:numRef>
              <c:f>Report!$F$39:$F$42</c:f>
              <c:numCache>
                <c:formatCode>0.00%</c:formatCode>
                <c:ptCount val="4"/>
                <c:pt idx="0">
                  <c:v>0.11376879260140252</c:v>
                </c:pt>
                <c:pt idx="1">
                  <c:v>0.41747580993003819</c:v>
                </c:pt>
                <c:pt idx="2">
                  <c:v>0.31985708293362208</c:v>
                </c:pt>
                <c:pt idx="3">
                  <c:v>0.14889831453493721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9-4C98-B71F-05C0E7A4E09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747568"/>
        <c:axId val="1734748400"/>
      </c:barChart>
      <c:catAx>
        <c:axId val="17347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48400"/>
        <c:crosses val="autoZero"/>
        <c:auto val="1"/>
        <c:lblAlgn val="ctr"/>
        <c:lblOffset val="100"/>
        <c:noMultiLvlLbl val="0"/>
      </c:catAx>
      <c:valAx>
        <c:axId val="17347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4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RFM Risk Score 2024 vs Customer Outcome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Report!$B$54</c:f>
              <c:strCache>
                <c:ptCount val="1"/>
                <c:pt idx="0">
                  <c:v>At Risk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Report!$B$55:$B$57</c:f>
              <c:numCache>
                <c:formatCode>0.00%</c:formatCode>
                <c:ptCount val="3"/>
                <c:pt idx="0">
                  <c:v>1.4218009478672985E-2</c:v>
                </c:pt>
                <c:pt idx="1">
                  <c:v>0.23762376237623761</c:v>
                </c:pt>
                <c:pt idx="2">
                  <c:v>0.10047846889952153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4-48B3-AB9D-4DF183095FE7}"/>
            </c:ext>
          </c:extLst>
        </c:ser>
        <c:ser>
          <c:idx val="1"/>
          <c:order val="1"/>
          <c:tx>
            <c:strRef>
              <c:f>Report!$C$54</c:f>
              <c:strCache>
                <c:ptCount val="1"/>
                <c:pt idx="0">
                  <c:v>Declining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Report!$C$55:$C$57</c:f>
              <c:numCache>
                <c:formatCode>0.00%</c:formatCode>
                <c:ptCount val="3"/>
                <c:pt idx="0">
                  <c:v>0.24644549763033174</c:v>
                </c:pt>
                <c:pt idx="1">
                  <c:v>0.58415841584158412</c:v>
                </c:pt>
                <c:pt idx="2">
                  <c:v>0.43062200956937802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4-48B3-AB9D-4DF183095FE7}"/>
            </c:ext>
          </c:extLst>
        </c:ser>
        <c:ser>
          <c:idx val="2"/>
          <c:order val="2"/>
          <c:tx>
            <c:strRef>
              <c:f>Report!$D$54</c:f>
              <c:strCache>
                <c:ptCount val="1"/>
                <c:pt idx="0">
                  <c:v>Increasing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Report!$D$55:$D$57</c:f>
              <c:numCache>
                <c:formatCode>0.00%</c:formatCode>
                <c:ptCount val="3"/>
                <c:pt idx="0">
                  <c:v>0.59241706161137442</c:v>
                </c:pt>
                <c:pt idx="1">
                  <c:v>5.9405940594059403E-2</c:v>
                </c:pt>
                <c:pt idx="2">
                  <c:v>0.30143540669856461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4-48B3-AB9D-4DF183095FE7}"/>
            </c:ext>
          </c:extLst>
        </c:ser>
        <c:ser>
          <c:idx val="3"/>
          <c:order val="3"/>
          <c:tx>
            <c:strRef>
              <c:f>Report!$E$54</c:f>
              <c:strCache>
                <c:ptCount val="1"/>
                <c:pt idx="0">
                  <c:v>Slight Increase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Report!$E$55:$E$57</c:f>
              <c:numCache>
                <c:formatCode>0.00%</c:formatCode>
                <c:ptCount val="3"/>
                <c:pt idx="0">
                  <c:v>0.14691943127962084</c:v>
                </c:pt>
                <c:pt idx="1">
                  <c:v>0.11881188118811881</c:v>
                </c:pt>
                <c:pt idx="2">
                  <c:v>0.1674641148325359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84-48B3-AB9D-4DF183095F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697136"/>
        <c:axId val="21696720"/>
      </c:barChart>
      <c:catAx>
        <c:axId val="216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6720"/>
        <c:crosses val="autoZero"/>
        <c:auto val="1"/>
        <c:lblAlgn val="ctr"/>
        <c:lblOffset val="100"/>
        <c:noMultiLvlLbl val="0"/>
      </c:catAx>
      <c:valAx>
        <c:axId val="216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-1</xdr:rowOff>
    </xdr:from>
    <xdr:to>
      <xdr:col>13</xdr:col>
      <xdr:colOff>444500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39948-EAF2-42E0-972F-10C1237F7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877094</xdr:colOff>
      <xdr:row>36</xdr:row>
      <xdr:rowOff>113280</xdr:rowOff>
    </xdr:from>
    <xdr:to>
      <xdr:col>14</xdr:col>
      <xdr:colOff>528977</xdr:colOff>
      <xdr:row>51</xdr:row>
      <xdr:rowOff>118042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6F296-F846-4E84-941A-1AB8E6961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540316</xdr:colOff>
      <xdr:row>53</xdr:row>
      <xdr:rowOff>142875</xdr:rowOff>
    </xdr:from>
    <xdr:to>
      <xdr:col>12</xdr:col>
      <xdr:colOff>565</xdr:colOff>
      <xdr:row>68</xdr:row>
      <xdr:rowOff>62480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AB67D-9DED-4D6D-A9CF-B7D39C5C2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10763891" backgroundQuery="1" createdVersion="7" refreshedVersion="7" minRefreshableVersion="3" recordCount="0" supportSubquery="1" supportAdvancedDrill="1" xr:uid="{2856A7A6-E72A-47DC-9CB5-AE7979B81628}">
  <cacheSource type="external" connectionId="8"/>
  <cacheFields count="9">
    <cacheField name="[Measures].[Sum of hpp]" caption="Sum of hpp" numFmtId="0" hierarchy="105" level="32767"/>
    <cacheField name="[Measures].[Transaksi Count]" caption="Transaksi Count" numFmtId="0" hierarchy="83" level="32767"/>
    <cacheField name="[Calendar].[Date Hierarchy].[Year]" caption="Year" numFmtId="0" hierarchy="1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3]"/>
            <x15:cachedUniqueName index="1" name="[Calendar].[Date Hierarchy].[Year].&amp;[2024]"/>
            <x15:cachedUniqueName index="2" name="[Calendar].[Date Hierarchy].[Year].&amp;[2025]"/>
          </x15:cachedUniqueNames>
        </ext>
      </extLst>
    </cacheField>
    <cacheField name="[Calendar].[Date Hierarchy].[Month]" caption="Month" numFmtId="0" hierarchy="1" level="2">
      <sharedItems count="36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3].&amp;[January]"/>
            <x15:cachedUniqueName index="1" name="[Calendar].[Date Hierarchy].[Year].&amp;[2023].&amp;[February]"/>
            <x15:cachedUniqueName index="2" name="[Calendar].[Date Hierarchy].[Year].&amp;[2023].&amp;[March]"/>
            <x15:cachedUniqueName index="3" name="[Calendar].[Date Hierarchy].[Year].&amp;[2023].&amp;[April]"/>
            <x15:cachedUniqueName index="4" name="[Calendar].[Date Hierarchy].[Year].&amp;[2023].&amp;[May]"/>
            <x15:cachedUniqueName index="5" name="[Calendar].[Date Hierarchy].[Year].&amp;[2023].&amp;[June]"/>
            <x15:cachedUniqueName index="6" name="[Calendar].[Date Hierarchy].[Year].&amp;[2023].&amp;[July]"/>
            <x15:cachedUniqueName index="7" name="[Calendar].[Date Hierarchy].[Year].&amp;[2023].&amp;[August]"/>
            <x15:cachedUniqueName index="8" name="[Calendar].[Date Hierarchy].[Year].&amp;[2023].&amp;[September]"/>
            <x15:cachedUniqueName index="9" name="[Calendar].[Date Hierarchy].[Year].&amp;[2023].&amp;[October]"/>
            <x15:cachedUniqueName index="10" name="[Calendar].[Date Hierarchy].[Year].&amp;[2023].&amp;[November]"/>
            <x15:cachedUniqueName index="11" name="[Calendar].[Date Hierarchy].[Year].&amp;[2023].&amp;[December]"/>
            <x15:cachedUniqueName index="12" name="[Calendar].[Date Hierarchy].[Year].&amp;[2024].&amp;[January]"/>
            <x15:cachedUniqueName index="13" name="[Calendar].[Date Hierarchy].[Year].&amp;[2024].&amp;[February]"/>
            <x15:cachedUniqueName index="14" name="[Calendar].[Date Hierarchy].[Year].&amp;[2024].&amp;[March]"/>
            <x15:cachedUniqueName index="15" name="[Calendar].[Date Hierarchy].[Year].&amp;[2024].&amp;[April]"/>
            <x15:cachedUniqueName index="16" name="[Calendar].[Date Hierarchy].[Year].&amp;[2024].&amp;[May]"/>
            <x15:cachedUniqueName index="17" name="[Calendar].[Date Hierarchy].[Year].&amp;[2024].&amp;[June]"/>
            <x15:cachedUniqueName index="18" name="[Calendar].[Date Hierarchy].[Year].&amp;[2024].&amp;[July]"/>
            <x15:cachedUniqueName index="19" name="[Calendar].[Date Hierarchy].[Year].&amp;[2024].&amp;[August]"/>
            <x15:cachedUniqueName index="20" name="[Calendar].[Date Hierarchy].[Year].&amp;[2024].&amp;[September]"/>
            <x15:cachedUniqueName index="21" name="[Calendar].[Date Hierarchy].[Year].&amp;[2024].&amp;[October]"/>
            <x15:cachedUniqueName index="22" name="[Calendar].[Date Hierarchy].[Year].&amp;[2024].&amp;[November]"/>
            <x15:cachedUniqueName index="23" name="[Calendar].[Date Hierarchy].[Year].&amp;[2024].&amp;[December]"/>
            <x15:cachedUniqueName index="24" name="[Calendar].[Date Hierarchy].[Year].&amp;[2025].&amp;[January]"/>
            <x15:cachedUniqueName index="25" name="[Calendar].[Date Hierarchy].[Year].&amp;[2025].&amp;[February]"/>
            <x15:cachedUniqueName index="26" name="[Calendar].[Date Hierarchy].[Year].&amp;[2025].&amp;[March]"/>
            <x15:cachedUniqueName index="27" name="[Calendar].[Date Hierarchy].[Year].&amp;[2025].&amp;[April]"/>
            <x15:cachedUniqueName index="28" name="[Calendar].[Date Hierarchy].[Year].&amp;[2025].&amp;[May]"/>
            <x15:cachedUniqueName index="29" name="[Calendar].[Date Hierarchy].[Year].&amp;[2025].&amp;[June]"/>
            <x15:cachedUniqueName index="30" name="[Calendar].[Date Hierarchy].[Year].&amp;[2025].&amp;[July]"/>
            <x15:cachedUniqueName index="31" name="[Calendar].[Date Hierarchy].[Year].&amp;[2025].&amp;[August]"/>
            <x15:cachedUniqueName index="32" name="[Calendar].[Date Hierarchy].[Year].&amp;[2025].&amp;[September]"/>
            <x15:cachedUniqueName index="33" name="[Calendar].[Date Hierarchy].[Year].&amp;[2025].&amp;[October]"/>
            <x15:cachedUniqueName index="34" name="[Calendar].[Date Hierarchy].[Year].&amp;[2025].&amp;[November]"/>
            <x15:cachedUniqueName index="35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Sum of diskon_nominal]" caption="Sum of diskon_nominal" numFmtId="0" hierarchy="106" level="32767"/>
    <cacheField name="[Measures].[Net Revenue]" caption="Net Revenue" numFmtId="0" hierarchy="80" level="32767"/>
    <cacheField name="[Measures].[AOV]" caption="AOV" numFmtId="0" hierarchy="84" level="32767"/>
    <cacheField name="[Measures].[Gross Profit]" caption="Gross Profit" numFmtId="0" hierarchy="82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 oneField="1">
      <fieldsUsage count="1">
        <fieldUsage x="6"/>
      </fieldsUsage>
    </cacheHierarchy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 oneField="1">
      <fieldsUsage count="1">
        <fieldUsage x="8"/>
      </fieldsUsage>
    </cacheHierarchy>
    <cacheHierarchy uniqueName="[Measures].[Transaksi Count]" caption="Transaksi Count" measure="1" displayFolder="" measureGroup="vw_fact_penjualan" count="0" oneField="1">
      <fieldsUsage count="1">
        <fieldUsage x="1"/>
      </fieldsUsage>
    </cacheHierarchy>
    <cacheHierarchy uniqueName="[Measures].[AOV]" caption="AOV" measure="1" displayFolder="" measureGroup="vw_fact_penjualan" count="0" oneField="1">
      <fieldsUsage count="1">
        <fieldUsage x="7"/>
      </fieldsUsage>
    </cacheHierarchy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7523151" backgroundQuery="1" createdVersion="7" refreshedVersion="7" minRefreshableVersion="3" recordCount="0" supportSubquery="1" supportAdvancedDrill="1" xr:uid="{73823E17-5908-49C0-BC03-508E487D9934}">
  <cacheSource type="external" connectionId="8"/>
  <cacheFields count="6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5].&amp;[January]"/>
            <x15:cachedUniqueName index="1" name="[Calendar].[Date Hierarchy].[Year].&amp;[2025].&amp;[February]"/>
            <x15:cachedUniqueName index="2" name="[Calendar].[Date Hierarchy].[Year].&amp;[2025].&amp;[March]"/>
            <x15:cachedUniqueName index="3" name="[Calendar].[Date Hierarchy].[Year].&amp;[2025].&amp;[April]"/>
            <x15:cachedUniqueName index="4" name="[Calendar].[Date Hierarchy].[Year].&amp;[2025].&amp;[May]"/>
            <x15:cachedUniqueName index="5" name="[Calendar].[Date Hierarchy].[Year].&amp;[2025].&amp;[June]"/>
            <x15:cachedUniqueName index="6" name="[Calendar].[Date Hierarchy].[Year].&amp;[2025].&amp;[July]"/>
            <x15:cachedUniqueName index="7" name="[Calendar].[Date Hierarchy].[Year].&amp;[2025].&amp;[August]"/>
            <x15:cachedUniqueName index="8" name="[Calendar].[Date Hierarchy].[Year].&amp;[2025].&amp;[September]"/>
            <x15:cachedUniqueName index="9" name="[Calendar].[Date Hierarchy].[Year].&amp;[2025].&amp;[October]"/>
            <x15:cachedUniqueName index="10" name="[Calendar].[Date Hierarchy].[Year].&amp;[2025].&amp;[November]"/>
            <x15:cachedUniqueName index="11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Net Revenue LY]" caption="Net Revenue LY" numFmtId="0" hierarchy="81" level="32767"/>
    <cacheField name="[Measures].[AOV LY]" caption="AOV LY" numFmtId="0" hierarchy="87" level="32767"/>
    <cacheField name="[Measures].[Transaksi LY]" caption="Transaksi LY" numFmtId="0" hierarchy="86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 oneField="1">
      <fieldsUsage count="1">
        <fieldUsage x="3"/>
      </fieldsUsage>
    </cacheHierarchy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 oneField="1">
      <fieldsUsage count="1">
        <fieldUsage x="5"/>
      </fieldsUsage>
    </cacheHierarchy>
    <cacheHierarchy uniqueName="[Measures].[AOV LY]" caption="AOV LY" measure="1" displayFolder="" measureGroup="vw_fact_penjualan" count="0" oneField="1">
      <fieldsUsage count="1">
        <fieldUsage x="4"/>
      </fieldsUsage>
    </cacheHierarchy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8680559" backgroundQuery="1" createdVersion="7" refreshedVersion="7" minRefreshableVersion="3" recordCount="0" supportSubquery="1" supportAdvancedDrill="1" xr:uid="{42854710-69F7-4B48-BCDF-209D24199E54}">
  <cacheSource type="external" connectionId="8"/>
  <cacheFields count="6">
    <cacheField name="[Measures].[Net Revenue]" caption="Net Revenue" numFmtId="0" hierarchy="80" level="32767"/>
    <cacheField name="[vw_dim_produk].[subkategori].[subkategori]" caption="subkategori" numFmtId="0" hierarchy="31" level="1">
      <sharedItems count="8">
        <s v="AC"/>
        <s v="Kulkas"/>
        <s v="Mesin Cuci"/>
        <s v="Microwave"/>
        <s v="Small Appliance"/>
        <s v="TV"/>
        <s v="Vacuum Cleaner"/>
        <s v="Water Heater"/>
      </sharedItems>
    </cacheField>
    <cacheField name="[Measures].[Sum of hpp]" caption="Sum of hpp" numFmtId="0" hierarchy="105" level="32767"/>
    <cacheField name="[Measures].[Sum of diskon_nominal]" caption="Sum of diskon_nominal" numFmtId="0" hierarchy="106" level="32767"/>
    <cacheField name="[Measures].[Gross Profit]" caption="Gross Profit" numFmtId="0" hierarchy="82" level="32767"/>
    <cacheField name="[Measures].[Transaksi Count]" caption="Transaksi Count" numFmtId="0" hierarchy="83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2" memberValueDatatype="130" unbalanced="0">
      <fieldsUsage count="2">
        <fieldUsage x="-1"/>
        <fieldUsage x="1"/>
      </fieldsUsage>
    </cacheHierarchy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 oneField="1">
      <fieldsUsage count="1">
        <fieldUsage x="0"/>
      </fieldsUsage>
    </cacheHierarchy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 oneField="1">
      <fieldsUsage count="1">
        <fieldUsage x="4"/>
      </fieldsUsage>
    </cacheHierarchy>
    <cacheHierarchy uniqueName="[Measures].[Transaksi Count]" caption="Transaksi Count" measure="1" displayFolder="" measureGroup="vw_fact_penjualan" count="0" oneField="1">
      <fieldsUsage count="1">
        <fieldUsage x="5"/>
      </fieldsUsage>
    </cacheHierarchy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855787034" backgroundQuery="1" createdVersion="7" refreshedVersion="7" minRefreshableVersion="3" recordCount="0" supportSubquery="1" supportAdvancedDrill="1" xr:uid="{C6CCE5BB-8E2C-4DDD-939F-1A202C381158}">
  <cacheSource type="external" connectionId="8"/>
  <cacheFields count="11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vw_dim_produk].[subkategori].[subkategori]" caption="subkategori" numFmtId="0" hierarchy="31" level="1">
      <sharedItems count="1">
        <s v="TV"/>
      </sharedItems>
    </cacheField>
    <cacheField name="[vw_fact_penjualan].[pelanggan_id].[pelanggan_id]" caption="pelanggan_id" numFmtId="0" hierarchy="66" level="1">
      <sharedItems containsSemiMixedTypes="0" containsString="0" containsNumber="1" containsInteger="1" minValue="1" maxValue="521" count="5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</sharedItems>
      <extLst>
        <ext xmlns:x15="http://schemas.microsoft.com/office/spreadsheetml/2010/11/main" uri="{4F2E5C28-24EA-4eb8-9CBF-B6C8F9C3D259}">
          <x15:cachedUniqueNames>
            <x15:cachedUniqueName index="0" name="[vw_fact_penjualan].[pelanggan_id].&amp;[1]"/>
            <x15:cachedUniqueName index="1" name="[vw_fact_penjualan].[pelanggan_id].&amp;[2]"/>
            <x15:cachedUniqueName index="2" name="[vw_fact_penjualan].[pelanggan_id].&amp;[3]"/>
            <x15:cachedUniqueName index="3" name="[vw_fact_penjualan].[pelanggan_id].&amp;[4]"/>
            <x15:cachedUniqueName index="4" name="[vw_fact_penjualan].[pelanggan_id].&amp;[5]"/>
            <x15:cachedUniqueName index="5" name="[vw_fact_penjualan].[pelanggan_id].&amp;[6]"/>
            <x15:cachedUniqueName index="6" name="[vw_fact_penjualan].[pelanggan_id].&amp;[7]"/>
            <x15:cachedUniqueName index="7" name="[vw_fact_penjualan].[pelanggan_id].&amp;[8]"/>
            <x15:cachedUniqueName index="8" name="[vw_fact_penjualan].[pelanggan_id].&amp;[9]"/>
            <x15:cachedUniqueName index="9" name="[vw_fact_penjualan].[pelanggan_id].&amp;[10]"/>
            <x15:cachedUniqueName index="10" name="[vw_fact_penjualan].[pelanggan_id].&amp;[11]"/>
            <x15:cachedUniqueName index="11" name="[vw_fact_penjualan].[pelanggan_id].&amp;[12]"/>
            <x15:cachedUniqueName index="12" name="[vw_fact_penjualan].[pelanggan_id].&amp;[13]"/>
            <x15:cachedUniqueName index="13" name="[vw_fact_penjualan].[pelanggan_id].&amp;[14]"/>
            <x15:cachedUniqueName index="14" name="[vw_fact_penjualan].[pelanggan_id].&amp;[15]"/>
            <x15:cachedUniqueName index="15" name="[vw_fact_penjualan].[pelanggan_id].&amp;[16]"/>
            <x15:cachedUniqueName index="16" name="[vw_fact_penjualan].[pelanggan_id].&amp;[17]"/>
            <x15:cachedUniqueName index="17" name="[vw_fact_penjualan].[pelanggan_id].&amp;[18]"/>
            <x15:cachedUniqueName index="18" name="[vw_fact_penjualan].[pelanggan_id].&amp;[19]"/>
            <x15:cachedUniqueName index="19" name="[vw_fact_penjualan].[pelanggan_id].&amp;[20]"/>
            <x15:cachedUniqueName index="20" name="[vw_fact_penjualan].[pelanggan_id].&amp;[21]"/>
            <x15:cachedUniqueName index="21" name="[vw_fact_penjualan].[pelanggan_id].&amp;[22]"/>
            <x15:cachedUniqueName index="22" name="[vw_fact_penjualan].[pelanggan_id].&amp;[23]"/>
            <x15:cachedUniqueName index="23" name="[vw_fact_penjualan].[pelanggan_id].&amp;[24]"/>
            <x15:cachedUniqueName index="24" name="[vw_fact_penjualan].[pelanggan_id].&amp;[25]"/>
            <x15:cachedUniqueName index="25" name="[vw_fact_penjualan].[pelanggan_id].&amp;[26]"/>
            <x15:cachedUniqueName index="26" name="[vw_fact_penjualan].[pelanggan_id].&amp;[27]"/>
            <x15:cachedUniqueName index="27" name="[vw_fact_penjualan].[pelanggan_id].&amp;[28]"/>
            <x15:cachedUniqueName index="28" name="[vw_fact_penjualan].[pelanggan_id].&amp;[29]"/>
            <x15:cachedUniqueName index="29" name="[vw_fact_penjualan].[pelanggan_id].&amp;[30]"/>
            <x15:cachedUniqueName index="30" name="[vw_fact_penjualan].[pelanggan_id].&amp;[31]"/>
            <x15:cachedUniqueName index="31" name="[vw_fact_penjualan].[pelanggan_id].&amp;[32]"/>
            <x15:cachedUniqueName index="32" name="[vw_fact_penjualan].[pelanggan_id].&amp;[33]"/>
            <x15:cachedUniqueName index="33" name="[vw_fact_penjualan].[pelanggan_id].&amp;[34]"/>
            <x15:cachedUniqueName index="34" name="[vw_fact_penjualan].[pelanggan_id].&amp;[35]"/>
            <x15:cachedUniqueName index="35" name="[vw_fact_penjualan].[pelanggan_id].&amp;[36]"/>
            <x15:cachedUniqueName index="36" name="[vw_fact_penjualan].[pelanggan_id].&amp;[37]"/>
            <x15:cachedUniqueName index="37" name="[vw_fact_penjualan].[pelanggan_id].&amp;[38]"/>
            <x15:cachedUniqueName index="38" name="[vw_fact_penjualan].[pelanggan_id].&amp;[39]"/>
            <x15:cachedUniqueName index="39" name="[vw_fact_penjualan].[pelanggan_id].&amp;[40]"/>
            <x15:cachedUniqueName index="40" name="[vw_fact_penjualan].[pelanggan_id].&amp;[41]"/>
            <x15:cachedUniqueName index="41" name="[vw_fact_penjualan].[pelanggan_id].&amp;[42]"/>
            <x15:cachedUniqueName index="42" name="[vw_fact_penjualan].[pelanggan_id].&amp;[43]"/>
            <x15:cachedUniqueName index="43" name="[vw_fact_penjualan].[pelanggan_id].&amp;[44]"/>
            <x15:cachedUniqueName index="44" name="[vw_fact_penjualan].[pelanggan_id].&amp;[45]"/>
            <x15:cachedUniqueName index="45" name="[vw_fact_penjualan].[pelanggan_id].&amp;[46]"/>
            <x15:cachedUniqueName index="46" name="[vw_fact_penjualan].[pelanggan_id].&amp;[47]"/>
            <x15:cachedUniqueName index="47" name="[vw_fact_penjualan].[pelanggan_id].&amp;[48]"/>
            <x15:cachedUniqueName index="48" name="[vw_fact_penjualan].[pelanggan_id].&amp;[49]"/>
            <x15:cachedUniqueName index="49" name="[vw_fact_penjualan].[pelanggan_id].&amp;[50]"/>
            <x15:cachedUniqueName index="50" name="[vw_fact_penjualan].[pelanggan_id].&amp;[51]"/>
            <x15:cachedUniqueName index="51" name="[vw_fact_penjualan].[pelanggan_id].&amp;[52]"/>
            <x15:cachedUniqueName index="52" name="[vw_fact_penjualan].[pelanggan_id].&amp;[53]"/>
            <x15:cachedUniqueName index="53" name="[vw_fact_penjualan].[pelanggan_id].&amp;[54]"/>
            <x15:cachedUniqueName index="54" name="[vw_fact_penjualan].[pelanggan_id].&amp;[55]"/>
            <x15:cachedUniqueName index="55" name="[vw_fact_penjualan].[pelanggan_id].&amp;[56]"/>
            <x15:cachedUniqueName index="56" name="[vw_fact_penjualan].[pelanggan_id].&amp;[57]"/>
            <x15:cachedUniqueName index="57" name="[vw_fact_penjualan].[pelanggan_id].&amp;[58]"/>
            <x15:cachedUniqueName index="58" name="[vw_fact_penjualan].[pelanggan_id].&amp;[59]"/>
            <x15:cachedUniqueName index="59" name="[vw_fact_penjualan].[pelanggan_id].&amp;[60]"/>
            <x15:cachedUniqueName index="60" name="[vw_fact_penjualan].[pelanggan_id].&amp;[61]"/>
            <x15:cachedUniqueName index="61" name="[vw_fact_penjualan].[pelanggan_id].&amp;[62]"/>
            <x15:cachedUniqueName index="62" name="[vw_fact_penjualan].[pelanggan_id].&amp;[63]"/>
            <x15:cachedUniqueName index="63" name="[vw_fact_penjualan].[pelanggan_id].&amp;[64]"/>
            <x15:cachedUniqueName index="64" name="[vw_fact_penjualan].[pelanggan_id].&amp;[65]"/>
            <x15:cachedUniqueName index="65" name="[vw_fact_penjualan].[pelanggan_id].&amp;[66]"/>
            <x15:cachedUniqueName index="66" name="[vw_fact_penjualan].[pelanggan_id].&amp;[67]"/>
            <x15:cachedUniqueName index="67" name="[vw_fact_penjualan].[pelanggan_id].&amp;[68]"/>
            <x15:cachedUniqueName index="68" name="[vw_fact_penjualan].[pelanggan_id].&amp;[69]"/>
            <x15:cachedUniqueName index="69" name="[vw_fact_penjualan].[pelanggan_id].&amp;[70]"/>
            <x15:cachedUniqueName index="70" name="[vw_fact_penjualan].[pelanggan_id].&amp;[71]"/>
            <x15:cachedUniqueName index="71" name="[vw_fact_penjualan].[pelanggan_id].&amp;[72]"/>
            <x15:cachedUniqueName index="72" name="[vw_fact_penjualan].[pelanggan_id].&amp;[73]"/>
            <x15:cachedUniqueName index="73" name="[vw_fact_penjualan].[pelanggan_id].&amp;[74]"/>
            <x15:cachedUniqueName index="74" name="[vw_fact_penjualan].[pelanggan_id].&amp;[75]"/>
            <x15:cachedUniqueName index="75" name="[vw_fact_penjualan].[pelanggan_id].&amp;[76]"/>
            <x15:cachedUniqueName index="76" name="[vw_fact_penjualan].[pelanggan_id].&amp;[77]"/>
            <x15:cachedUniqueName index="77" name="[vw_fact_penjualan].[pelanggan_id].&amp;[78]"/>
            <x15:cachedUniqueName index="78" name="[vw_fact_penjualan].[pelanggan_id].&amp;[79]"/>
            <x15:cachedUniqueName index="79" name="[vw_fact_penjualan].[pelanggan_id].&amp;[80]"/>
            <x15:cachedUniqueName index="80" name="[vw_fact_penjualan].[pelanggan_id].&amp;[81]"/>
            <x15:cachedUniqueName index="81" name="[vw_fact_penjualan].[pelanggan_id].&amp;[82]"/>
            <x15:cachedUniqueName index="82" name="[vw_fact_penjualan].[pelanggan_id].&amp;[83]"/>
            <x15:cachedUniqueName index="83" name="[vw_fact_penjualan].[pelanggan_id].&amp;[84]"/>
            <x15:cachedUniqueName index="84" name="[vw_fact_penjualan].[pelanggan_id].&amp;[85]"/>
            <x15:cachedUniqueName index="85" name="[vw_fact_penjualan].[pelanggan_id].&amp;[86]"/>
            <x15:cachedUniqueName index="86" name="[vw_fact_penjualan].[pelanggan_id].&amp;[87]"/>
            <x15:cachedUniqueName index="87" name="[vw_fact_penjualan].[pelanggan_id].&amp;[88]"/>
            <x15:cachedUniqueName index="88" name="[vw_fact_penjualan].[pelanggan_id].&amp;[89]"/>
            <x15:cachedUniqueName index="89" name="[vw_fact_penjualan].[pelanggan_id].&amp;[90]"/>
            <x15:cachedUniqueName index="90" name="[vw_fact_penjualan].[pelanggan_id].&amp;[91]"/>
            <x15:cachedUniqueName index="91" name="[vw_fact_penjualan].[pelanggan_id].&amp;[92]"/>
            <x15:cachedUniqueName index="92" name="[vw_fact_penjualan].[pelanggan_id].&amp;[93]"/>
            <x15:cachedUniqueName index="93" name="[vw_fact_penjualan].[pelanggan_id].&amp;[94]"/>
            <x15:cachedUniqueName index="94" name="[vw_fact_penjualan].[pelanggan_id].&amp;[95]"/>
            <x15:cachedUniqueName index="95" name="[vw_fact_penjualan].[pelanggan_id].&amp;[96]"/>
            <x15:cachedUniqueName index="96" name="[vw_fact_penjualan].[pelanggan_id].&amp;[97]"/>
            <x15:cachedUniqueName index="97" name="[vw_fact_penjualan].[pelanggan_id].&amp;[98]"/>
            <x15:cachedUniqueName index="98" name="[vw_fact_penjualan].[pelanggan_id].&amp;[99]"/>
            <x15:cachedUniqueName index="99" name="[vw_fact_penjualan].[pelanggan_id].&amp;[100]"/>
            <x15:cachedUniqueName index="100" name="[vw_fact_penjualan].[pelanggan_id].&amp;[101]"/>
            <x15:cachedUniqueName index="101" name="[vw_fact_penjualan].[pelanggan_id].&amp;[102]"/>
            <x15:cachedUniqueName index="102" name="[vw_fact_penjualan].[pelanggan_id].&amp;[103]"/>
            <x15:cachedUniqueName index="103" name="[vw_fact_penjualan].[pelanggan_id].&amp;[104]"/>
            <x15:cachedUniqueName index="104" name="[vw_fact_penjualan].[pelanggan_id].&amp;[105]"/>
            <x15:cachedUniqueName index="105" name="[vw_fact_penjualan].[pelanggan_id].&amp;[106]"/>
            <x15:cachedUniqueName index="106" name="[vw_fact_penjualan].[pelanggan_id].&amp;[107]"/>
            <x15:cachedUniqueName index="107" name="[vw_fact_penjualan].[pelanggan_id].&amp;[108]"/>
            <x15:cachedUniqueName index="108" name="[vw_fact_penjualan].[pelanggan_id].&amp;[109]"/>
            <x15:cachedUniqueName index="109" name="[vw_fact_penjualan].[pelanggan_id].&amp;[110]"/>
            <x15:cachedUniqueName index="110" name="[vw_fact_penjualan].[pelanggan_id].&amp;[111]"/>
            <x15:cachedUniqueName index="111" name="[vw_fact_penjualan].[pelanggan_id].&amp;[112]"/>
            <x15:cachedUniqueName index="112" name="[vw_fact_penjualan].[pelanggan_id].&amp;[113]"/>
            <x15:cachedUniqueName index="113" name="[vw_fact_penjualan].[pelanggan_id].&amp;[114]"/>
            <x15:cachedUniqueName index="114" name="[vw_fact_penjualan].[pelanggan_id].&amp;[115]"/>
            <x15:cachedUniqueName index="115" name="[vw_fact_penjualan].[pelanggan_id].&amp;[116]"/>
            <x15:cachedUniqueName index="116" name="[vw_fact_penjualan].[pelanggan_id].&amp;[117]"/>
            <x15:cachedUniqueName index="117" name="[vw_fact_penjualan].[pelanggan_id].&amp;[118]"/>
            <x15:cachedUniqueName index="118" name="[vw_fact_penjualan].[pelanggan_id].&amp;[119]"/>
            <x15:cachedUniqueName index="119" name="[vw_fact_penjualan].[pelanggan_id].&amp;[120]"/>
            <x15:cachedUniqueName index="120" name="[vw_fact_penjualan].[pelanggan_id].&amp;[121]"/>
            <x15:cachedUniqueName index="121" name="[vw_fact_penjualan].[pelanggan_id].&amp;[122]"/>
            <x15:cachedUniqueName index="122" name="[vw_fact_penjualan].[pelanggan_id].&amp;[123]"/>
            <x15:cachedUniqueName index="123" name="[vw_fact_penjualan].[pelanggan_id].&amp;[124]"/>
            <x15:cachedUniqueName index="124" name="[vw_fact_penjualan].[pelanggan_id].&amp;[125]"/>
            <x15:cachedUniqueName index="125" name="[vw_fact_penjualan].[pelanggan_id].&amp;[126]"/>
            <x15:cachedUniqueName index="126" name="[vw_fact_penjualan].[pelanggan_id].&amp;[127]"/>
            <x15:cachedUniqueName index="127" name="[vw_fact_penjualan].[pelanggan_id].&amp;[128]"/>
            <x15:cachedUniqueName index="128" name="[vw_fact_penjualan].[pelanggan_id].&amp;[129]"/>
            <x15:cachedUniqueName index="129" name="[vw_fact_penjualan].[pelanggan_id].&amp;[130]"/>
            <x15:cachedUniqueName index="130" name="[vw_fact_penjualan].[pelanggan_id].&amp;[131]"/>
            <x15:cachedUniqueName index="131" name="[vw_fact_penjualan].[pelanggan_id].&amp;[132]"/>
            <x15:cachedUniqueName index="132" name="[vw_fact_penjualan].[pelanggan_id].&amp;[133]"/>
            <x15:cachedUniqueName index="133" name="[vw_fact_penjualan].[pelanggan_id].&amp;[134]"/>
            <x15:cachedUniqueName index="134" name="[vw_fact_penjualan].[pelanggan_id].&amp;[135]"/>
            <x15:cachedUniqueName index="135" name="[vw_fact_penjualan].[pelanggan_id].&amp;[136]"/>
            <x15:cachedUniqueName index="136" name="[vw_fact_penjualan].[pelanggan_id].&amp;[137]"/>
            <x15:cachedUniqueName index="137" name="[vw_fact_penjualan].[pelanggan_id].&amp;[138]"/>
            <x15:cachedUniqueName index="138" name="[vw_fact_penjualan].[pelanggan_id].&amp;[139]"/>
            <x15:cachedUniqueName index="139" name="[vw_fact_penjualan].[pelanggan_id].&amp;[140]"/>
            <x15:cachedUniqueName index="140" name="[vw_fact_penjualan].[pelanggan_id].&amp;[141]"/>
            <x15:cachedUniqueName index="141" name="[vw_fact_penjualan].[pelanggan_id].&amp;[142]"/>
            <x15:cachedUniqueName index="142" name="[vw_fact_penjualan].[pelanggan_id].&amp;[143]"/>
            <x15:cachedUniqueName index="143" name="[vw_fact_penjualan].[pelanggan_id].&amp;[144]"/>
            <x15:cachedUniqueName index="144" name="[vw_fact_penjualan].[pelanggan_id].&amp;[145]"/>
            <x15:cachedUniqueName index="145" name="[vw_fact_penjualan].[pelanggan_id].&amp;[146]"/>
            <x15:cachedUniqueName index="146" name="[vw_fact_penjualan].[pelanggan_id].&amp;[147]"/>
            <x15:cachedUniqueName index="147" name="[vw_fact_penjualan].[pelanggan_id].&amp;[148]"/>
            <x15:cachedUniqueName index="148" name="[vw_fact_penjualan].[pelanggan_id].&amp;[149]"/>
            <x15:cachedUniqueName index="149" name="[vw_fact_penjualan].[pelanggan_id].&amp;[150]"/>
            <x15:cachedUniqueName index="150" name="[vw_fact_penjualan].[pelanggan_id].&amp;[151]"/>
            <x15:cachedUniqueName index="151" name="[vw_fact_penjualan].[pelanggan_id].&amp;[152]"/>
            <x15:cachedUniqueName index="152" name="[vw_fact_penjualan].[pelanggan_id].&amp;[153]"/>
            <x15:cachedUniqueName index="153" name="[vw_fact_penjualan].[pelanggan_id].&amp;[154]"/>
            <x15:cachedUniqueName index="154" name="[vw_fact_penjualan].[pelanggan_id].&amp;[155]"/>
            <x15:cachedUniqueName index="155" name="[vw_fact_penjualan].[pelanggan_id].&amp;[156]"/>
            <x15:cachedUniqueName index="156" name="[vw_fact_penjualan].[pelanggan_id].&amp;[157]"/>
            <x15:cachedUniqueName index="157" name="[vw_fact_penjualan].[pelanggan_id].&amp;[158]"/>
            <x15:cachedUniqueName index="158" name="[vw_fact_penjualan].[pelanggan_id].&amp;[159]"/>
            <x15:cachedUniqueName index="159" name="[vw_fact_penjualan].[pelanggan_id].&amp;[160]"/>
            <x15:cachedUniqueName index="160" name="[vw_fact_penjualan].[pelanggan_id].&amp;[161]"/>
            <x15:cachedUniqueName index="161" name="[vw_fact_penjualan].[pelanggan_id].&amp;[162]"/>
            <x15:cachedUniqueName index="162" name="[vw_fact_penjualan].[pelanggan_id].&amp;[163]"/>
            <x15:cachedUniqueName index="163" name="[vw_fact_penjualan].[pelanggan_id].&amp;[164]"/>
            <x15:cachedUniqueName index="164" name="[vw_fact_penjualan].[pelanggan_id].&amp;[165]"/>
            <x15:cachedUniqueName index="165" name="[vw_fact_penjualan].[pelanggan_id].&amp;[166]"/>
            <x15:cachedUniqueName index="166" name="[vw_fact_penjualan].[pelanggan_id].&amp;[167]"/>
            <x15:cachedUniqueName index="167" name="[vw_fact_penjualan].[pelanggan_id].&amp;[168]"/>
            <x15:cachedUniqueName index="168" name="[vw_fact_penjualan].[pelanggan_id].&amp;[169]"/>
            <x15:cachedUniqueName index="169" name="[vw_fact_penjualan].[pelanggan_id].&amp;[170]"/>
            <x15:cachedUniqueName index="170" name="[vw_fact_penjualan].[pelanggan_id].&amp;[171]"/>
            <x15:cachedUniqueName index="171" name="[vw_fact_penjualan].[pelanggan_id].&amp;[172]"/>
            <x15:cachedUniqueName index="172" name="[vw_fact_penjualan].[pelanggan_id].&amp;[173]"/>
            <x15:cachedUniqueName index="173" name="[vw_fact_penjualan].[pelanggan_id].&amp;[174]"/>
            <x15:cachedUniqueName index="174" name="[vw_fact_penjualan].[pelanggan_id].&amp;[175]"/>
            <x15:cachedUniqueName index="175" name="[vw_fact_penjualan].[pelanggan_id].&amp;[176]"/>
            <x15:cachedUniqueName index="176" name="[vw_fact_penjualan].[pelanggan_id].&amp;[177]"/>
            <x15:cachedUniqueName index="177" name="[vw_fact_penjualan].[pelanggan_id].&amp;[178]"/>
            <x15:cachedUniqueName index="178" name="[vw_fact_penjualan].[pelanggan_id].&amp;[179]"/>
            <x15:cachedUniqueName index="179" name="[vw_fact_penjualan].[pelanggan_id].&amp;[180]"/>
            <x15:cachedUniqueName index="180" name="[vw_fact_penjualan].[pelanggan_id].&amp;[181]"/>
            <x15:cachedUniqueName index="181" name="[vw_fact_penjualan].[pelanggan_id].&amp;[182]"/>
            <x15:cachedUniqueName index="182" name="[vw_fact_penjualan].[pelanggan_id].&amp;[183]"/>
            <x15:cachedUniqueName index="183" name="[vw_fact_penjualan].[pelanggan_id].&amp;[184]"/>
            <x15:cachedUniqueName index="184" name="[vw_fact_penjualan].[pelanggan_id].&amp;[185]"/>
            <x15:cachedUniqueName index="185" name="[vw_fact_penjualan].[pelanggan_id].&amp;[186]"/>
            <x15:cachedUniqueName index="186" name="[vw_fact_penjualan].[pelanggan_id].&amp;[187]"/>
            <x15:cachedUniqueName index="187" name="[vw_fact_penjualan].[pelanggan_id].&amp;[188]"/>
            <x15:cachedUniqueName index="188" name="[vw_fact_penjualan].[pelanggan_id].&amp;[189]"/>
            <x15:cachedUniqueName index="189" name="[vw_fact_penjualan].[pelanggan_id].&amp;[190]"/>
            <x15:cachedUniqueName index="190" name="[vw_fact_penjualan].[pelanggan_id].&amp;[191]"/>
            <x15:cachedUniqueName index="191" name="[vw_fact_penjualan].[pelanggan_id].&amp;[192]"/>
            <x15:cachedUniqueName index="192" name="[vw_fact_penjualan].[pelanggan_id].&amp;[193]"/>
            <x15:cachedUniqueName index="193" name="[vw_fact_penjualan].[pelanggan_id].&amp;[194]"/>
            <x15:cachedUniqueName index="194" name="[vw_fact_penjualan].[pelanggan_id].&amp;[195]"/>
            <x15:cachedUniqueName index="195" name="[vw_fact_penjualan].[pelanggan_id].&amp;[196]"/>
            <x15:cachedUniqueName index="196" name="[vw_fact_penjualan].[pelanggan_id].&amp;[197]"/>
            <x15:cachedUniqueName index="197" name="[vw_fact_penjualan].[pelanggan_id].&amp;[198]"/>
            <x15:cachedUniqueName index="198" name="[vw_fact_penjualan].[pelanggan_id].&amp;[199]"/>
            <x15:cachedUniqueName index="199" name="[vw_fact_penjualan].[pelanggan_id].&amp;[200]"/>
            <x15:cachedUniqueName index="200" name="[vw_fact_penjualan].[pelanggan_id].&amp;[201]"/>
            <x15:cachedUniqueName index="201" name="[vw_fact_penjualan].[pelanggan_id].&amp;[202]"/>
            <x15:cachedUniqueName index="202" name="[vw_fact_penjualan].[pelanggan_id].&amp;[203]"/>
            <x15:cachedUniqueName index="203" name="[vw_fact_penjualan].[pelanggan_id].&amp;[204]"/>
            <x15:cachedUniqueName index="204" name="[vw_fact_penjualan].[pelanggan_id].&amp;[205]"/>
            <x15:cachedUniqueName index="205" name="[vw_fact_penjualan].[pelanggan_id].&amp;[206]"/>
            <x15:cachedUniqueName index="206" name="[vw_fact_penjualan].[pelanggan_id].&amp;[207]"/>
            <x15:cachedUniqueName index="207" name="[vw_fact_penjualan].[pelanggan_id].&amp;[208]"/>
            <x15:cachedUniqueName index="208" name="[vw_fact_penjualan].[pelanggan_id].&amp;[209]"/>
            <x15:cachedUniqueName index="209" name="[vw_fact_penjualan].[pelanggan_id].&amp;[210]"/>
            <x15:cachedUniqueName index="210" name="[vw_fact_penjualan].[pelanggan_id].&amp;[211]"/>
            <x15:cachedUniqueName index="211" name="[vw_fact_penjualan].[pelanggan_id].&amp;[212]"/>
            <x15:cachedUniqueName index="212" name="[vw_fact_penjualan].[pelanggan_id].&amp;[213]"/>
            <x15:cachedUniqueName index="213" name="[vw_fact_penjualan].[pelanggan_id].&amp;[214]"/>
            <x15:cachedUniqueName index="214" name="[vw_fact_penjualan].[pelanggan_id].&amp;[215]"/>
            <x15:cachedUniqueName index="215" name="[vw_fact_penjualan].[pelanggan_id].&amp;[216]"/>
            <x15:cachedUniqueName index="216" name="[vw_fact_penjualan].[pelanggan_id].&amp;[217]"/>
            <x15:cachedUniqueName index="217" name="[vw_fact_penjualan].[pelanggan_id].&amp;[218]"/>
            <x15:cachedUniqueName index="218" name="[vw_fact_penjualan].[pelanggan_id].&amp;[219]"/>
            <x15:cachedUniqueName index="219" name="[vw_fact_penjualan].[pelanggan_id].&amp;[220]"/>
            <x15:cachedUniqueName index="220" name="[vw_fact_penjualan].[pelanggan_id].&amp;[221]"/>
            <x15:cachedUniqueName index="221" name="[vw_fact_penjualan].[pelanggan_id].&amp;[222]"/>
            <x15:cachedUniqueName index="222" name="[vw_fact_penjualan].[pelanggan_id].&amp;[223]"/>
            <x15:cachedUniqueName index="223" name="[vw_fact_penjualan].[pelanggan_id].&amp;[224]"/>
            <x15:cachedUniqueName index="224" name="[vw_fact_penjualan].[pelanggan_id].&amp;[225]"/>
            <x15:cachedUniqueName index="225" name="[vw_fact_penjualan].[pelanggan_id].&amp;[226]"/>
            <x15:cachedUniqueName index="226" name="[vw_fact_penjualan].[pelanggan_id].&amp;[227]"/>
            <x15:cachedUniqueName index="227" name="[vw_fact_penjualan].[pelanggan_id].&amp;[228]"/>
            <x15:cachedUniqueName index="228" name="[vw_fact_penjualan].[pelanggan_id].&amp;[229]"/>
            <x15:cachedUniqueName index="229" name="[vw_fact_penjualan].[pelanggan_id].&amp;[230]"/>
            <x15:cachedUniqueName index="230" name="[vw_fact_penjualan].[pelanggan_id].&amp;[231]"/>
            <x15:cachedUniqueName index="231" name="[vw_fact_penjualan].[pelanggan_id].&amp;[232]"/>
            <x15:cachedUniqueName index="232" name="[vw_fact_penjualan].[pelanggan_id].&amp;[233]"/>
            <x15:cachedUniqueName index="233" name="[vw_fact_penjualan].[pelanggan_id].&amp;[234]"/>
            <x15:cachedUniqueName index="234" name="[vw_fact_penjualan].[pelanggan_id].&amp;[235]"/>
            <x15:cachedUniqueName index="235" name="[vw_fact_penjualan].[pelanggan_id].&amp;[236]"/>
            <x15:cachedUniqueName index="236" name="[vw_fact_penjualan].[pelanggan_id].&amp;[237]"/>
            <x15:cachedUniqueName index="237" name="[vw_fact_penjualan].[pelanggan_id].&amp;[238]"/>
            <x15:cachedUniqueName index="238" name="[vw_fact_penjualan].[pelanggan_id].&amp;[239]"/>
            <x15:cachedUniqueName index="239" name="[vw_fact_penjualan].[pelanggan_id].&amp;[240]"/>
            <x15:cachedUniqueName index="240" name="[vw_fact_penjualan].[pelanggan_id].&amp;[241]"/>
            <x15:cachedUniqueName index="241" name="[vw_fact_penjualan].[pelanggan_id].&amp;[242]"/>
            <x15:cachedUniqueName index="242" name="[vw_fact_penjualan].[pelanggan_id].&amp;[243]"/>
            <x15:cachedUniqueName index="243" name="[vw_fact_penjualan].[pelanggan_id].&amp;[244]"/>
            <x15:cachedUniqueName index="244" name="[vw_fact_penjualan].[pelanggan_id].&amp;[245]"/>
            <x15:cachedUniqueName index="245" name="[vw_fact_penjualan].[pelanggan_id].&amp;[246]"/>
            <x15:cachedUniqueName index="246" name="[vw_fact_penjualan].[pelanggan_id].&amp;[247]"/>
            <x15:cachedUniqueName index="247" name="[vw_fact_penjualan].[pelanggan_id].&amp;[248]"/>
            <x15:cachedUniqueName index="248" name="[vw_fact_penjualan].[pelanggan_id].&amp;[249]"/>
            <x15:cachedUniqueName index="249" name="[vw_fact_penjualan].[pelanggan_id].&amp;[250]"/>
            <x15:cachedUniqueName index="250" name="[vw_fact_penjualan].[pelanggan_id].&amp;[251]"/>
            <x15:cachedUniqueName index="251" name="[vw_fact_penjualan].[pelanggan_id].&amp;[252]"/>
            <x15:cachedUniqueName index="252" name="[vw_fact_penjualan].[pelanggan_id].&amp;[253]"/>
            <x15:cachedUniqueName index="253" name="[vw_fact_penjualan].[pelanggan_id].&amp;[254]"/>
            <x15:cachedUniqueName index="254" name="[vw_fact_penjualan].[pelanggan_id].&amp;[255]"/>
            <x15:cachedUniqueName index="255" name="[vw_fact_penjualan].[pelanggan_id].&amp;[256]"/>
            <x15:cachedUniqueName index="256" name="[vw_fact_penjualan].[pelanggan_id].&amp;[257]"/>
            <x15:cachedUniqueName index="257" name="[vw_fact_penjualan].[pelanggan_id].&amp;[258]"/>
            <x15:cachedUniqueName index="258" name="[vw_fact_penjualan].[pelanggan_id].&amp;[259]"/>
            <x15:cachedUniqueName index="259" name="[vw_fact_penjualan].[pelanggan_id].&amp;[260]"/>
            <x15:cachedUniqueName index="260" name="[vw_fact_penjualan].[pelanggan_id].&amp;[261]"/>
            <x15:cachedUniqueName index="261" name="[vw_fact_penjualan].[pelanggan_id].&amp;[262]"/>
            <x15:cachedUniqueName index="262" name="[vw_fact_penjualan].[pelanggan_id].&amp;[263]"/>
            <x15:cachedUniqueName index="263" name="[vw_fact_penjualan].[pelanggan_id].&amp;[264]"/>
            <x15:cachedUniqueName index="264" name="[vw_fact_penjualan].[pelanggan_id].&amp;[265]"/>
            <x15:cachedUniqueName index="265" name="[vw_fact_penjualan].[pelanggan_id].&amp;[266]"/>
            <x15:cachedUniqueName index="266" name="[vw_fact_penjualan].[pelanggan_id].&amp;[267]"/>
            <x15:cachedUniqueName index="267" name="[vw_fact_penjualan].[pelanggan_id].&amp;[268]"/>
            <x15:cachedUniqueName index="268" name="[vw_fact_penjualan].[pelanggan_id].&amp;[269]"/>
            <x15:cachedUniqueName index="269" name="[vw_fact_penjualan].[pelanggan_id].&amp;[270]"/>
            <x15:cachedUniqueName index="270" name="[vw_fact_penjualan].[pelanggan_id].&amp;[271]"/>
            <x15:cachedUniqueName index="271" name="[vw_fact_penjualan].[pelanggan_id].&amp;[272]"/>
            <x15:cachedUniqueName index="272" name="[vw_fact_penjualan].[pelanggan_id].&amp;[273]"/>
            <x15:cachedUniqueName index="273" name="[vw_fact_penjualan].[pelanggan_id].&amp;[274]"/>
            <x15:cachedUniqueName index="274" name="[vw_fact_penjualan].[pelanggan_id].&amp;[275]"/>
            <x15:cachedUniqueName index="275" name="[vw_fact_penjualan].[pelanggan_id].&amp;[276]"/>
            <x15:cachedUniqueName index="276" name="[vw_fact_penjualan].[pelanggan_id].&amp;[277]"/>
            <x15:cachedUniqueName index="277" name="[vw_fact_penjualan].[pelanggan_id].&amp;[278]"/>
            <x15:cachedUniqueName index="278" name="[vw_fact_penjualan].[pelanggan_id].&amp;[279]"/>
            <x15:cachedUniqueName index="279" name="[vw_fact_penjualan].[pelanggan_id].&amp;[280]"/>
            <x15:cachedUniqueName index="280" name="[vw_fact_penjualan].[pelanggan_id].&amp;[281]"/>
            <x15:cachedUniqueName index="281" name="[vw_fact_penjualan].[pelanggan_id].&amp;[282]"/>
            <x15:cachedUniqueName index="282" name="[vw_fact_penjualan].[pelanggan_id].&amp;[283]"/>
            <x15:cachedUniqueName index="283" name="[vw_fact_penjualan].[pelanggan_id].&amp;[284]"/>
            <x15:cachedUniqueName index="284" name="[vw_fact_penjualan].[pelanggan_id].&amp;[285]"/>
            <x15:cachedUniqueName index="285" name="[vw_fact_penjualan].[pelanggan_id].&amp;[286]"/>
            <x15:cachedUniqueName index="286" name="[vw_fact_penjualan].[pelanggan_id].&amp;[287]"/>
            <x15:cachedUniqueName index="287" name="[vw_fact_penjualan].[pelanggan_id].&amp;[288]"/>
            <x15:cachedUniqueName index="288" name="[vw_fact_penjualan].[pelanggan_id].&amp;[289]"/>
            <x15:cachedUniqueName index="289" name="[vw_fact_penjualan].[pelanggan_id].&amp;[290]"/>
            <x15:cachedUniqueName index="290" name="[vw_fact_penjualan].[pelanggan_id].&amp;[291]"/>
            <x15:cachedUniqueName index="291" name="[vw_fact_penjualan].[pelanggan_id].&amp;[292]"/>
            <x15:cachedUniqueName index="292" name="[vw_fact_penjualan].[pelanggan_id].&amp;[293]"/>
            <x15:cachedUniqueName index="293" name="[vw_fact_penjualan].[pelanggan_id].&amp;[294]"/>
            <x15:cachedUniqueName index="294" name="[vw_fact_penjualan].[pelanggan_id].&amp;[295]"/>
            <x15:cachedUniqueName index="295" name="[vw_fact_penjualan].[pelanggan_id].&amp;[296]"/>
            <x15:cachedUniqueName index="296" name="[vw_fact_penjualan].[pelanggan_id].&amp;[297]"/>
            <x15:cachedUniqueName index="297" name="[vw_fact_penjualan].[pelanggan_id].&amp;[298]"/>
            <x15:cachedUniqueName index="298" name="[vw_fact_penjualan].[pelanggan_id].&amp;[299]"/>
            <x15:cachedUniqueName index="299" name="[vw_fact_penjualan].[pelanggan_id].&amp;[300]"/>
            <x15:cachedUniqueName index="300" name="[vw_fact_penjualan].[pelanggan_id].&amp;[301]"/>
            <x15:cachedUniqueName index="301" name="[vw_fact_penjualan].[pelanggan_id].&amp;[302]"/>
            <x15:cachedUniqueName index="302" name="[vw_fact_penjualan].[pelanggan_id].&amp;[303]"/>
            <x15:cachedUniqueName index="303" name="[vw_fact_penjualan].[pelanggan_id].&amp;[304]"/>
            <x15:cachedUniqueName index="304" name="[vw_fact_penjualan].[pelanggan_id].&amp;[305]"/>
            <x15:cachedUniqueName index="305" name="[vw_fact_penjualan].[pelanggan_id].&amp;[306]"/>
            <x15:cachedUniqueName index="306" name="[vw_fact_penjualan].[pelanggan_id].&amp;[307]"/>
            <x15:cachedUniqueName index="307" name="[vw_fact_penjualan].[pelanggan_id].&amp;[308]"/>
            <x15:cachedUniqueName index="308" name="[vw_fact_penjualan].[pelanggan_id].&amp;[309]"/>
            <x15:cachedUniqueName index="309" name="[vw_fact_penjualan].[pelanggan_id].&amp;[310]"/>
            <x15:cachedUniqueName index="310" name="[vw_fact_penjualan].[pelanggan_id].&amp;[311]"/>
            <x15:cachedUniqueName index="311" name="[vw_fact_penjualan].[pelanggan_id].&amp;[312]"/>
            <x15:cachedUniqueName index="312" name="[vw_fact_penjualan].[pelanggan_id].&amp;[313]"/>
            <x15:cachedUniqueName index="313" name="[vw_fact_penjualan].[pelanggan_id].&amp;[314]"/>
            <x15:cachedUniqueName index="314" name="[vw_fact_penjualan].[pelanggan_id].&amp;[315]"/>
            <x15:cachedUniqueName index="315" name="[vw_fact_penjualan].[pelanggan_id].&amp;[316]"/>
            <x15:cachedUniqueName index="316" name="[vw_fact_penjualan].[pelanggan_id].&amp;[317]"/>
            <x15:cachedUniqueName index="317" name="[vw_fact_penjualan].[pelanggan_id].&amp;[318]"/>
            <x15:cachedUniqueName index="318" name="[vw_fact_penjualan].[pelanggan_id].&amp;[319]"/>
            <x15:cachedUniqueName index="319" name="[vw_fact_penjualan].[pelanggan_id].&amp;[320]"/>
            <x15:cachedUniqueName index="320" name="[vw_fact_penjualan].[pelanggan_id].&amp;[321]"/>
            <x15:cachedUniqueName index="321" name="[vw_fact_penjualan].[pelanggan_id].&amp;[322]"/>
            <x15:cachedUniqueName index="322" name="[vw_fact_penjualan].[pelanggan_id].&amp;[323]"/>
            <x15:cachedUniqueName index="323" name="[vw_fact_penjualan].[pelanggan_id].&amp;[324]"/>
            <x15:cachedUniqueName index="324" name="[vw_fact_penjualan].[pelanggan_id].&amp;[325]"/>
            <x15:cachedUniqueName index="325" name="[vw_fact_penjualan].[pelanggan_id].&amp;[326]"/>
            <x15:cachedUniqueName index="326" name="[vw_fact_penjualan].[pelanggan_id].&amp;[327]"/>
            <x15:cachedUniqueName index="327" name="[vw_fact_penjualan].[pelanggan_id].&amp;[328]"/>
            <x15:cachedUniqueName index="328" name="[vw_fact_penjualan].[pelanggan_id].&amp;[329]"/>
            <x15:cachedUniqueName index="329" name="[vw_fact_penjualan].[pelanggan_id].&amp;[330]"/>
            <x15:cachedUniqueName index="330" name="[vw_fact_penjualan].[pelanggan_id].&amp;[331]"/>
            <x15:cachedUniqueName index="331" name="[vw_fact_penjualan].[pelanggan_id].&amp;[332]"/>
            <x15:cachedUniqueName index="332" name="[vw_fact_penjualan].[pelanggan_id].&amp;[333]"/>
            <x15:cachedUniqueName index="333" name="[vw_fact_penjualan].[pelanggan_id].&amp;[334]"/>
            <x15:cachedUniqueName index="334" name="[vw_fact_penjualan].[pelanggan_id].&amp;[335]"/>
            <x15:cachedUniqueName index="335" name="[vw_fact_penjualan].[pelanggan_id].&amp;[336]"/>
            <x15:cachedUniqueName index="336" name="[vw_fact_penjualan].[pelanggan_id].&amp;[337]"/>
            <x15:cachedUniqueName index="337" name="[vw_fact_penjualan].[pelanggan_id].&amp;[338]"/>
            <x15:cachedUniqueName index="338" name="[vw_fact_penjualan].[pelanggan_id].&amp;[339]"/>
            <x15:cachedUniqueName index="339" name="[vw_fact_penjualan].[pelanggan_id].&amp;[340]"/>
            <x15:cachedUniqueName index="340" name="[vw_fact_penjualan].[pelanggan_id].&amp;[341]"/>
            <x15:cachedUniqueName index="341" name="[vw_fact_penjualan].[pelanggan_id].&amp;[342]"/>
            <x15:cachedUniqueName index="342" name="[vw_fact_penjualan].[pelanggan_id].&amp;[343]"/>
            <x15:cachedUniqueName index="343" name="[vw_fact_penjualan].[pelanggan_id].&amp;[344]"/>
            <x15:cachedUniqueName index="344" name="[vw_fact_penjualan].[pelanggan_id].&amp;[345]"/>
            <x15:cachedUniqueName index="345" name="[vw_fact_penjualan].[pelanggan_id].&amp;[346]"/>
            <x15:cachedUniqueName index="346" name="[vw_fact_penjualan].[pelanggan_id].&amp;[347]"/>
            <x15:cachedUniqueName index="347" name="[vw_fact_penjualan].[pelanggan_id].&amp;[348]"/>
            <x15:cachedUniqueName index="348" name="[vw_fact_penjualan].[pelanggan_id].&amp;[349]"/>
            <x15:cachedUniqueName index="349" name="[vw_fact_penjualan].[pelanggan_id].&amp;[350]"/>
            <x15:cachedUniqueName index="350" name="[vw_fact_penjualan].[pelanggan_id].&amp;[351]"/>
            <x15:cachedUniqueName index="351" name="[vw_fact_penjualan].[pelanggan_id].&amp;[352]"/>
            <x15:cachedUniqueName index="352" name="[vw_fact_penjualan].[pelanggan_id].&amp;[353]"/>
            <x15:cachedUniqueName index="353" name="[vw_fact_penjualan].[pelanggan_id].&amp;[354]"/>
            <x15:cachedUniqueName index="354" name="[vw_fact_penjualan].[pelanggan_id].&amp;[355]"/>
            <x15:cachedUniqueName index="355" name="[vw_fact_penjualan].[pelanggan_id].&amp;[356]"/>
            <x15:cachedUniqueName index="356" name="[vw_fact_penjualan].[pelanggan_id].&amp;[357]"/>
            <x15:cachedUniqueName index="357" name="[vw_fact_penjualan].[pelanggan_id].&amp;[358]"/>
            <x15:cachedUniqueName index="358" name="[vw_fact_penjualan].[pelanggan_id].&amp;[359]"/>
            <x15:cachedUniqueName index="359" name="[vw_fact_penjualan].[pelanggan_id].&amp;[360]"/>
            <x15:cachedUniqueName index="360" name="[vw_fact_penjualan].[pelanggan_id].&amp;[361]"/>
            <x15:cachedUniqueName index="361" name="[vw_fact_penjualan].[pelanggan_id].&amp;[362]"/>
            <x15:cachedUniqueName index="362" name="[vw_fact_penjualan].[pelanggan_id].&amp;[363]"/>
            <x15:cachedUniqueName index="363" name="[vw_fact_penjualan].[pelanggan_id].&amp;[364]"/>
            <x15:cachedUniqueName index="364" name="[vw_fact_penjualan].[pelanggan_id].&amp;[365]"/>
            <x15:cachedUniqueName index="365" name="[vw_fact_penjualan].[pelanggan_id].&amp;[366]"/>
            <x15:cachedUniqueName index="366" name="[vw_fact_penjualan].[pelanggan_id].&amp;[367]"/>
            <x15:cachedUniqueName index="367" name="[vw_fact_penjualan].[pelanggan_id].&amp;[368]"/>
            <x15:cachedUniqueName index="368" name="[vw_fact_penjualan].[pelanggan_id].&amp;[369]"/>
            <x15:cachedUniqueName index="369" name="[vw_fact_penjualan].[pelanggan_id].&amp;[370]"/>
            <x15:cachedUniqueName index="370" name="[vw_fact_penjualan].[pelanggan_id].&amp;[371]"/>
            <x15:cachedUniqueName index="371" name="[vw_fact_penjualan].[pelanggan_id].&amp;[372]"/>
            <x15:cachedUniqueName index="372" name="[vw_fact_penjualan].[pelanggan_id].&amp;[373]"/>
            <x15:cachedUniqueName index="373" name="[vw_fact_penjualan].[pelanggan_id].&amp;[374]"/>
            <x15:cachedUniqueName index="374" name="[vw_fact_penjualan].[pelanggan_id].&amp;[375]"/>
            <x15:cachedUniqueName index="375" name="[vw_fact_penjualan].[pelanggan_id].&amp;[376]"/>
            <x15:cachedUniqueName index="376" name="[vw_fact_penjualan].[pelanggan_id].&amp;[377]"/>
            <x15:cachedUniqueName index="377" name="[vw_fact_penjualan].[pelanggan_id].&amp;[378]"/>
            <x15:cachedUniqueName index="378" name="[vw_fact_penjualan].[pelanggan_id].&amp;[379]"/>
            <x15:cachedUniqueName index="379" name="[vw_fact_penjualan].[pelanggan_id].&amp;[380]"/>
            <x15:cachedUniqueName index="380" name="[vw_fact_penjualan].[pelanggan_id].&amp;[381]"/>
            <x15:cachedUniqueName index="381" name="[vw_fact_penjualan].[pelanggan_id].&amp;[382]"/>
            <x15:cachedUniqueName index="382" name="[vw_fact_penjualan].[pelanggan_id].&amp;[383]"/>
            <x15:cachedUniqueName index="383" name="[vw_fact_penjualan].[pelanggan_id].&amp;[384]"/>
            <x15:cachedUniqueName index="384" name="[vw_fact_penjualan].[pelanggan_id].&amp;[385]"/>
            <x15:cachedUniqueName index="385" name="[vw_fact_penjualan].[pelanggan_id].&amp;[386]"/>
            <x15:cachedUniqueName index="386" name="[vw_fact_penjualan].[pelanggan_id].&amp;[387]"/>
            <x15:cachedUniqueName index="387" name="[vw_fact_penjualan].[pelanggan_id].&amp;[388]"/>
            <x15:cachedUniqueName index="388" name="[vw_fact_penjualan].[pelanggan_id].&amp;[389]"/>
            <x15:cachedUniqueName index="389" name="[vw_fact_penjualan].[pelanggan_id].&amp;[390]"/>
            <x15:cachedUniqueName index="390" name="[vw_fact_penjualan].[pelanggan_id].&amp;[391]"/>
            <x15:cachedUniqueName index="391" name="[vw_fact_penjualan].[pelanggan_id].&amp;[392]"/>
            <x15:cachedUniqueName index="392" name="[vw_fact_penjualan].[pelanggan_id].&amp;[393]"/>
            <x15:cachedUniqueName index="393" name="[vw_fact_penjualan].[pelanggan_id].&amp;[394]"/>
            <x15:cachedUniqueName index="394" name="[vw_fact_penjualan].[pelanggan_id].&amp;[395]"/>
            <x15:cachedUniqueName index="395" name="[vw_fact_penjualan].[pelanggan_id].&amp;[396]"/>
            <x15:cachedUniqueName index="396" name="[vw_fact_penjualan].[pelanggan_id].&amp;[397]"/>
            <x15:cachedUniqueName index="397" name="[vw_fact_penjualan].[pelanggan_id].&amp;[398]"/>
            <x15:cachedUniqueName index="398" name="[vw_fact_penjualan].[pelanggan_id].&amp;[399]"/>
            <x15:cachedUniqueName index="399" name="[vw_fact_penjualan].[pelanggan_id].&amp;[400]"/>
            <x15:cachedUniqueName index="400" name="[vw_fact_penjualan].[pelanggan_id].&amp;[401]"/>
            <x15:cachedUniqueName index="401" name="[vw_fact_penjualan].[pelanggan_id].&amp;[402]"/>
            <x15:cachedUniqueName index="402" name="[vw_fact_penjualan].[pelanggan_id].&amp;[403]"/>
            <x15:cachedUniqueName index="403" name="[vw_fact_penjualan].[pelanggan_id].&amp;[404]"/>
            <x15:cachedUniqueName index="404" name="[vw_fact_penjualan].[pelanggan_id].&amp;[405]"/>
            <x15:cachedUniqueName index="405" name="[vw_fact_penjualan].[pelanggan_id].&amp;[406]"/>
            <x15:cachedUniqueName index="406" name="[vw_fact_penjualan].[pelanggan_id].&amp;[407]"/>
            <x15:cachedUniqueName index="407" name="[vw_fact_penjualan].[pelanggan_id].&amp;[408]"/>
            <x15:cachedUniqueName index="408" name="[vw_fact_penjualan].[pelanggan_id].&amp;[409]"/>
            <x15:cachedUniqueName index="409" name="[vw_fact_penjualan].[pelanggan_id].&amp;[410]"/>
            <x15:cachedUniqueName index="410" name="[vw_fact_penjualan].[pelanggan_id].&amp;[411]"/>
            <x15:cachedUniqueName index="411" name="[vw_fact_penjualan].[pelanggan_id].&amp;[412]"/>
            <x15:cachedUniqueName index="412" name="[vw_fact_penjualan].[pelanggan_id].&amp;[413]"/>
            <x15:cachedUniqueName index="413" name="[vw_fact_penjualan].[pelanggan_id].&amp;[414]"/>
            <x15:cachedUniqueName index="414" name="[vw_fact_penjualan].[pelanggan_id].&amp;[415]"/>
            <x15:cachedUniqueName index="415" name="[vw_fact_penjualan].[pelanggan_id].&amp;[416]"/>
            <x15:cachedUniqueName index="416" name="[vw_fact_penjualan].[pelanggan_id].&amp;[417]"/>
            <x15:cachedUniqueName index="417" name="[vw_fact_penjualan].[pelanggan_id].&amp;[418]"/>
            <x15:cachedUniqueName index="418" name="[vw_fact_penjualan].[pelanggan_id].&amp;[419]"/>
            <x15:cachedUniqueName index="419" name="[vw_fact_penjualan].[pelanggan_id].&amp;[420]"/>
            <x15:cachedUniqueName index="420" name="[vw_fact_penjualan].[pelanggan_id].&amp;[421]"/>
            <x15:cachedUniqueName index="421" name="[vw_fact_penjualan].[pelanggan_id].&amp;[422]"/>
            <x15:cachedUniqueName index="422" name="[vw_fact_penjualan].[pelanggan_id].&amp;[423]"/>
            <x15:cachedUniqueName index="423" name="[vw_fact_penjualan].[pelanggan_id].&amp;[424]"/>
            <x15:cachedUniqueName index="424" name="[vw_fact_penjualan].[pelanggan_id].&amp;[425]"/>
            <x15:cachedUniqueName index="425" name="[vw_fact_penjualan].[pelanggan_id].&amp;[426]"/>
            <x15:cachedUniqueName index="426" name="[vw_fact_penjualan].[pelanggan_id].&amp;[427]"/>
            <x15:cachedUniqueName index="427" name="[vw_fact_penjualan].[pelanggan_id].&amp;[428]"/>
            <x15:cachedUniqueName index="428" name="[vw_fact_penjualan].[pelanggan_id].&amp;[429]"/>
            <x15:cachedUniqueName index="429" name="[vw_fact_penjualan].[pelanggan_id].&amp;[430]"/>
            <x15:cachedUniqueName index="430" name="[vw_fact_penjualan].[pelanggan_id].&amp;[431]"/>
            <x15:cachedUniqueName index="431" name="[vw_fact_penjualan].[pelanggan_id].&amp;[432]"/>
            <x15:cachedUniqueName index="432" name="[vw_fact_penjualan].[pelanggan_id].&amp;[433]"/>
            <x15:cachedUniqueName index="433" name="[vw_fact_penjualan].[pelanggan_id].&amp;[434]"/>
            <x15:cachedUniqueName index="434" name="[vw_fact_penjualan].[pelanggan_id].&amp;[435]"/>
            <x15:cachedUniqueName index="435" name="[vw_fact_penjualan].[pelanggan_id].&amp;[436]"/>
            <x15:cachedUniqueName index="436" name="[vw_fact_penjualan].[pelanggan_id].&amp;[437]"/>
            <x15:cachedUniqueName index="437" name="[vw_fact_penjualan].[pelanggan_id].&amp;[438]"/>
            <x15:cachedUniqueName index="438" name="[vw_fact_penjualan].[pelanggan_id].&amp;[439]"/>
            <x15:cachedUniqueName index="439" name="[vw_fact_penjualan].[pelanggan_id].&amp;[440]"/>
            <x15:cachedUniqueName index="440" name="[vw_fact_penjualan].[pelanggan_id].&amp;[441]"/>
            <x15:cachedUniqueName index="441" name="[vw_fact_penjualan].[pelanggan_id].&amp;[442]"/>
            <x15:cachedUniqueName index="442" name="[vw_fact_penjualan].[pelanggan_id].&amp;[443]"/>
            <x15:cachedUniqueName index="443" name="[vw_fact_penjualan].[pelanggan_id].&amp;[444]"/>
            <x15:cachedUniqueName index="444" name="[vw_fact_penjualan].[pelanggan_id].&amp;[445]"/>
            <x15:cachedUniqueName index="445" name="[vw_fact_penjualan].[pelanggan_id].&amp;[446]"/>
            <x15:cachedUniqueName index="446" name="[vw_fact_penjualan].[pelanggan_id].&amp;[447]"/>
            <x15:cachedUniqueName index="447" name="[vw_fact_penjualan].[pelanggan_id].&amp;[448]"/>
            <x15:cachedUniqueName index="448" name="[vw_fact_penjualan].[pelanggan_id].&amp;[449]"/>
            <x15:cachedUniqueName index="449" name="[vw_fact_penjualan].[pelanggan_id].&amp;[450]"/>
            <x15:cachedUniqueName index="450" name="[vw_fact_penjualan].[pelanggan_id].&amp;[451]"/>
            <x15:cachedUniqueName index="451" name="[vw_fact_penjualan].[pelanggan_id].&amp;[452]"/>
            <x15:cachedUniqueName index="452" name="[vw_fact_penjualan].[pelanggan_id].&amp;[453]"/>
            <x15:cachedUniqueName index="453" name="[vw_fact_penjualan].[pelanggan_id].&amp;[454]"/>
            <x15:cachedUniqueName index="454" name="[vw_fact_penjualan].[pelanggan_id].&amp;[455]"/>
            <x15:cachedUniqueName index="455" name="[vw_fact_penjualan].[pelanggan_id].&amp;[456]"/>
            <x15:cachedUniqueName index="456" name="[vw_fact_penjualan].[pelanggan_id].&amp;[457]"/>
            <x15:cachedUniqueName index="457" name="[vw_fact_penjualan].[pelanggan_id].&amp;[458]"/>
            <x15:cachedUniqueName index="458" name="[vw_fact_penjualan].[pelanggan_id].&amp;[459]"/>
            <x15:cachedUniqueName index="459" name="[vw_fact_penjualan].[pelanggan_id].&amp;[460]"/>
            <x15:cachedUniqueName index="460" name="[vw_fact_penjualan].[pelanggan_id].&amp;[461]"/>
            <x15:cachedUniqueName index="461" name="[vw_fact_penjualan].[pelanggan_id].&amp;[462]"/>
            <x15:cachedUniqueName index="462" name="[vw_fact_penjualan].[pelanggan_id].&amp;[463]"/>
            <x15:cachedUniqueName index="463" name="[vw_fact_penjualan].[pelanggan_id].&amp;[464]"/>
            <x15:cachedUniqueName index="464" name="[vw_fact_penjualan].[pelanggan_id].&amp;[465]"/>
            <x15:cachedUniqueName index="465" name="[vw_fact_penjualan].[pelanggan_id].&amp;[466]"/>
            <x15:cachedUniqueName index="466" name="[vw_fact_penjualan].[pelanggan_id].&amp;[467]"/>
            <x15:cachedUniqueName index="467" name="[vw_fact_penjualan].[pelanggan_id].&amp;[468]"/>
            <x15:cachedUniqueName index="468" name="[vw_fact_penjualan].[pelanggan_id].&amp;[469]"/>
            <x15:cachedUniqueName index="469" name="[vw_fact_penjualan].[pelanggan_id].&amp;[470]"/>
            <x15:cachedUniqueName index="470" name="[vw_fact_penjualan].[pelanggan_id].&amp;[471]"/>
            <x15:cachedUniqueName index="471" name="[vw_fact_penjualan].[pelanggan_id].&amp;[472]"/>
            <x15:cachedUniqueName index="472" name="[vw_fact_penjualan].[pelanggan_id].&amp;[473]"/>
            <x15:cachedUniqueName index="473" name="[vw_fact_penjualan].[pelanggan_id].&amp;[474]"/>
            <x15:cachedUniqueName index="474" name="[vw_fact_penjualan].[pelanggan_id].&amp;[475]"/>
            <x15:cachedUniqueName index="475" name="[vw_fact_penjualan].[pelanggan_id].&amp;[476]"/>
            <x15:cachedUniqueName index="476" name="[vw_fact_penjualan].[pelanggan_id].&amp;[477]"/>
            <x15:cachedUniqueName index="477" name="[vw_fact_penjualan].[pelanggan_id].&amp;[478]"/>
            <x15:cachedUniqueName index="478" name="[vw_fact_penjualan].[pelanggan_id].&amp;[479]"/>
            <x15:cachedUniqueName index="479" name="[vw_fact_penjualan].[pelanggan_id].&amp;[480]"/>
            <x15:cachedUniqueName index="480" name="[vw_fact_penjualan].[pelanggan_id].&amp;[481]"/>
            <x15:cachedUniqueName index="481" name="[vw_fact_penjualan].[pelanggan_id].&amp;[482]"/>
            <x15:cachedUniqueName index="482" name="[vw_fact_penjualan].[pelanggan_id].&amp;[483]"/>
            <x15:cachedUniqueName index="483" name="[vw_fact_penjualan].[pelanggan_id].&amp;[484]"/>
            <x15:cachedUniqueName index="484" name="[vw_fact_penjualan].[pelanggan_id].&amp;[485]"/>
            <x15:cachedUniqueName index="485" name="[vw_fact_penjualan].[pelanggan_id].&amp;[486]"/>
            <x15:cachedUniqueName index="486" name="[vw_fact_penjualan].[pelanggan_id].&amp;[487]"/>
            <x15:cachedUniqueName index="487" name="[vw_fact_penjualan].[pelanggan_id].&amp;[488]"/>
            <x15:cachedUniqueName index="488" name="[vw_fact_penjualan].[pelanggan_id].&amp;[489]"/>
            <x15:cachedUniqueName index="489" name="[vw_fact_penjualan].[pelanggan_id].&amp;[490]"/>
            <x15:cachedUniqueName index="490" name="[vw_fact_penjualan].[pelanggan_id].&amp;[491]"/>
            <x15:cachedUniqueName index="491" name="[vw_fact_penjualan].[pelanggan_id].&amp;[492]"/>
            <x15:cachedUniqueName index="492" name="[vw_fact_penjualan].[pelanggan_id].&amp;[493]"/>
            <x15:cachedUniqueName index="493" name="[vw_fact_penjualan].[pelanggan_id].&amp;[494]"/>
            <x15:cachedUniqueName index="494" name="[vw_fact_penjualan].[pelanggan_id].&amp;[495]"/>
            <x15:cachedUniqueName index="495" name="[vw_fact_penjualan].[pelanggan_id].&amp;[496]"/>
            <x15:cachedUniqueName index="496" name="[vw_fact_penjualan].[pelanggan_id].&amp;[497]"/>
            <x15:cachedUniqueName index="497" name="[vw_fact_penjualan].[pelanggan_id].&amp;[498]"/>
            <x15:cachedUniqueName index="498" name="[vw_fact_penjualan].[pelanggan_id].&amp;[499]"/>
            <x15:cachedUniqueName index="499" name="[vw_fact_penjualan].[pelanggan_id].&amp;[500]"/>
            <x15:cachedUniqueName index="500" name="[vw_fact_penjualan].[pelanggan_id].&amp;[501]"/>
            <x15:cachedUniqueName index="501" name="[vw_fact_penjualan].[pelanggan_id].&amp;[502]"/>
            <x15:cachedUniqueName index="502" name="[vw_fact_penjualan].[pelanggan_id].&amp;[503]"/>
            <x15:cachedUniqueName index="503" name="[vw_fact_penjualan].[pelanggan_id].&amp;[504]"/>
            <x15:cachedUniqueName index="504" name="[vw_fact_penjualan].[pelanggan_id].&amp;[505]"/>
            <x15:cachedUniqueName index="505" name="[vw_fact_penjualan].[pelanggan_id].&amp;[506]"/>
            <x15:cachedUniqueName index="506" name="[vw_fact_penjualan].[pelanggan_id].&amp;[507]"/>
            <x15:cachedUniqueName index="507" name="[vw_fact_penjualan].[pelanggan_id].&amp;[508]"/>
            <x15:cachedUniqueName index="508" name="[vw_fact_penjualan].[pelanggan_id].&amp;[509]"/>
            <x15:cachedUniqueName index="509" name="[vw_fact_penjualan].[pelanggan_id].&amp;[510]"/>
            <x15:cachedUniqueName index="510" name="[vw_fact_penjualan].[pelanggan_id].&amp;[511]"/>
            <x15:cachedUniqueName index="511" name="[vw_fact_penjualan].[pelanggan_id].&amp;[512]"/>
            <x15:cachedUniqueName index="512" name="[vw_fact_penjualan].[pelanggan_id].&amp;[513]"/>
            <x15:cachedUniqueName index="513" name="[vw_fact_penjualan].[pelanggan_id].&amp;[514]"/>
            <x15:cachedUniqueName index="514" name="[vw_fact_penjualan].[pelanggan_id].&amp;[515]"/>
            <x15:cachedUniqueName index="515" name="[vw_fact_penjualan].[pelanggan_id].&amp;[516]"/>
            <x15:cachedUniqueName index="516" name="[vw_fact_penjualan].[pelanggan_id].&amp;[517]"/>
            <x15:cachedUniqueName index="517" name="[vw_fact_penjualan].[pelanggan_id].&amp;[518]"/>
            <x15:cachedUniqueName index="518" name="[vw_fact_penjualan].[pelanggan_id].&amp;[519]"/>
            <x15:cachedUniqueName index="519" name="[vw_fact_penjualan].[pelanggan_id].&amp;[520]"/>
            <x15:cachedUniqueName index="520" name="[vw_fact_penjualan].[pelanggan_id].&amp;[521]"/>
          </x15:cachedUniqueNames>
        </ext>
      </extLst>
    </cacheField>
    <cacheField name="[Measures].[Last Purchase Date 2024]" caption="Last Purchase Date 2024" numFmtId="0" hierarchy="90" level="32767"/>
    <cacheField name="[Measures].[Recency 2024]" caption="Recency 2024" numFmtId="0" hierarchy="92" level="32767"/>
    <cacheField name="[Measures].[Frequency 2024]" caption="Frequency 2024" numFmtId="0" hierarchy="93" level="32767"/>
    <cacheField name="[Measures].[Monetary 2024]" caption="Monetary 2024" numFmtId="0" hierarchy="94" level="32767"/>
    <cacheField name="[Measures].[Frequency 2025]" caption="Frequency 2025" numFmtId="0" hierarchy="95" level="32767"/>
    <cacheField name="[Measures].[Frequency Chenge %]" caption="Frequency Chenge %" numFmtId="0" hierarchy="96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2" memberValueDatatype="130" unbalanced="0">
      <fieldsUsage count="2">
        <fieldUsage x="-1"/>
        <fieldUsage x="3"/>
      </fieldsUsage>
    </cacheHierarchy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2" memberValueDatatype="20" unbalanced="0">
      <fieldsUsage count="2">
        <fieldUsage x="-1"/>
        <fieldUsage x="4"/>
      </fieldsUsage>
    </cacheHierarchy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 oneField="1">
      <fieldsUsage count="1">
        <fieldUsage x="5"/>
      </fieldsUsage>
    </cacheHierarchy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 oneField="1">
      <fieldsUsage count="1">
        <fieldUsage x="6"/>
      </fieldsUsage>
    </cacheHierarchy>
    <cacheHierarchy uniqueName="[Measures].[Frequency 2024]" caption="Frequency 2024" measure="1" displayFolder="" measureGroup="vw_fact_penjualan" count="0" oneField="1">
      <fieldsUsage count="1">
        <fieldUsage x="7"/>
      </fieldsUsage>
    </cacheHierarchy>
    <cacheHierarchy uniqueName="[Measures].[Monetary 2024]" caption="Monetary 2024" measure="1" displayFolder="" measureGroup="vw_fact_penjualan" count="0" oneField="1">
      <fieldsUsage count="1">
        <fieldUsage x="8"/>
      </fieldsUsage>
    </cacheHierarchy>
    <cacheHierarchy uniqueName="[Measures].[Frequency 2025]" caption="Frequency 2025" measure="1" displayFolder="" measureGroup="vw_fact_penjualan" count="0" oneField="1">
      <fieldsUsage count="1">
        <fieldUsage x="9"/>
      </fieldsUsage>
    </cacheHierarchy>
    <cacheHierarchy uniqueName="[Measures].[Frequency Chenge %]" caption="Frequency Chenge %" measure="1" displayFolder="" measureGroup="vw_fact_penjualan" count="0" oneField="1">
      <fieldsUsage count="1">
        <fieldUsage x="10"/>
      </fieldsUsage>
    </cacheHierarchy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9606483" backgroundQuery="1" createdVersion="7" refreshedVersion="7" minRefreshableVersion="3" recordCount="0" supportSubquery="1" supportAdvancedDrill="1" xr:uid="{75A68F47-9DF6-476C-9064-6A40DF01AFF1}">
  <cacheSource type="external" connectionId="8"/>
  <cacheFields count="6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unt="2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.&amp;[January]"/>
            <x15:cachedUniqueName index="1" name="[Calendar].[Date Hierarchy].[Year].&amp;[2024].&amp;[February]"/>
            <x15:cachedUniqueName index="2" name="[Calendar].[Date Hierarchy].[Year].&amp;[2024].&amp;[March]"/>
            <x15:cachedUniqueName index="3" name="[Calendar].[Date Hierarchy].[Year].&amp;[2024].&amp;[April]"/>
            <x15:cachedUniqueName index="4" name="[Calendar].[Date Hierarchy].[Year].&amp;[2024].&amp;[May]"/>
            <x15:cachedUniqueName index="5" name="[Calendar].[Date Hierarchy].[Year].&amp;[2024].&amp;[June]"/>
            <x15:cachedUniqueName index="6" name="[Calendar].[Date Hierarchy].[Year].&amp;[2024].&amp;[July]"/>
            <x15:cachedUniqueName index="7" name="[Calendar].[Date Hierarchy].[Year].&amp;[2024].&amp;[August]"/>
            <x15:cachedUniqueName index="8" name="[Calendar].[Date Hierarchy].[Year].&amp;[2024].&amp;[September]"/>
            <x15:cachedUniqueName index="9" name="[Calendar].[Date Hierarchy].[Year].&amp;[2024].&amp;[October]"/>
            <x15:cachedUniqueName index="10" name="[Calendar].[Date Hierarchy].[Year].&amp;[2024].&amp;[November]"/>
            <x15:cachedUniqueName index="11" name="[Calendar].[Date Hierarchy].[Year].&amp;[2024].&amp;[December]"/>
            <x15:cachedUniqueName index="12" name="[Calendar].[Date Hierarchy].[Year].&amp;[2025].&amp;[January]"/>
            <x15:cachedUniqueName index="13" name="[Calendar].[Date Hierarchy].[Year].&amp;[2025].&amp;[February]"/>
            <x15:cachedUniqueName index="14" name="[Calendar].[Date Hierarchy].[Year].&amp;[2025].&amp;[March]"/>
            <x15:cachedUniqueName index="15" name="[Calendar].[Date Hierarchy].[Year].&amp;[2025].&amp;[April]"/>
            <x15:cachedUniqueName index="16" name="[Calendar].[Date Hierarchy].[Year].&amp;[2025].&amp;[May]"/>
            <x15:cachedUniqueName index="17" name="[Calendar].[Date Hierarchy].[Year].&amp;[2025].&amp;[June]"/>
            <x15:cachedUniqueName index="18" name="[Calendar].[Date Hierarchy].[Year].&amp;[2025].&amp;[July]"/>
            <x15:cachedUniqueName index="19" name="[Calendar].[Date Hierarchy].[Year].&amp;[2025].&amp;[August]"/>
            <x15:cachedUniqueName index="20" name="[Calendar].[Date Hierarchy].[Year].&amp;[2025].&amp;[September]"/>
            <x15:cachedUniqueName index="21" name="[Calendar].[Date Hierarchy].[Year].&amp;[2025].&amp;[October]"/>
            <x15:cachedUniqueName index="22" name="[Calendar].[Date Hierarchy].[Year].&amp;[2025].&amp;[November]"/>
            <x15:cachedUniqueName index="23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Net Revenue YoY %]" caption="Net Revenue YoY %" numFmtId="0" hierarchy="85" level="32767"/>
    <cacheField name="[Measures].[Transaksi YoY %]" caption="Transaksi YoY %" numFmtId="0" hierarchy="88" level="32767"/>
    <cacheField name="[Measures].[AOV YoY %]" caption="AOV YoY %" numFmtId="0" hierarchy="89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 oneField="1">
      <fieldsUsage count="1">
        <fieldUsage x="3"/>
      </fieldsUsage>
    </cacheHierarchy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 oneField="1">
      <fieldsUsage count="1">
        <fieldUsage x="4"/>
      </fieldsUsage>
    </cacheHierarchy>
    <cacheHierarchy uniqueName="[Measures].[AOV YoY %]" caption="AOV YoY %" measure="1" displayFolder="" measureGroup="vw_fact_penjualan" count="0" oneField="1">
      <fieldsUsage count="1">
        <fieldUsage x="5"/>
      </fieldsUsage>
    </cacheHierarchy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FB97-EFCB-4F85-921C-5151CAD9F954}" name="PivotTable3" cacheId="4" applyNumberFormats="0" applyBorderFormats="0" applyFontFormats="0" applyPatternFormats="0" applyAlignmentFormats="0" applyWidthHeightFormats="1" dataCaption="Values" tag="d3b3c16d-7ce2-407e-834e-307b75a6bf76" updatedVersion="7" minRefreshableVersion="3" useAutoFormatting="1" rowGrandTotals="0" colGrandTotals="0" itemPrintTitles="1" createdVersion="7" indent="0" compact="0" compactData="0" multipleFieldFilters="0">
  <location ref="J1:N25" firstHeaderRow="0" firstDataRow="1" firstDataCol="2"/>
  <pivotFields count="6">
    <pivotField axis="axisRow" compact="0" allDrilled="1" outline="0" subtotalTop="0" showAll="0" dataSourceSort="1" defaultSubtotal="0">
      <items count="3">
        <item s="1" c="1" x="0" d="1"/>
        <item s="1" c="1" x="1" d="1"/>
        <item x="2" d="1"/>
      </items>
    </pivotField>
    <pivotField axis="axisRow" compact="0" outline="0" subtotalTop="0" showAll="0" dataSourceSort="1" defaultSubtotal="0">
      <items count="2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4" subtotal="count" baseField="0" baseItem="0"/>
    <dataField fld="5" subtotal="count" baseField="0" baseItem="0"/>
  </dataField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EF52E-249F-4FBA-A62D-7B34C3D13AB3}" name="PivotTable2" cacheId="0" applyNumberFormats="0" applyBorderFormats="0" applyFontFormats="0" applyPatternFormats="0" applyAlignmentFormats="0" applyWidthHeightFormats="1" dataCaption="Values" tag="49532747-7a33-4fbd-9ff5-1bace751bbbf" updatedVersion="7" minRefreshableVersion="3" useAutoFormatting="1" rowGrandTotals="0" colGrandTotals="0" itemPrintTitles="1" createdVersion="7" indent="0" compact="0" compactData="0" multipleFieldFilters="0">
  <location ref="A13:H49" firstHeaderRow="0" firstDataRow="1" firstDataCol="2"/>
  <pivotFields count="9"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3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2"/>
    <field x="3"/>
  </rowFields>
  <row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6" subtotal="count" baseField="0" baseItem="0"/>
    <dataField fld="7" subtotal="count" baseField="0" baseItem="0"/>
    <dataField name="Sum of hpp" fld="0" baseField="0" baseItem="0"/>
    <dataField fld="1" subtotal="count" baseField="0" baseItem="0"/>
    <dataField name="Sum of diskon_nominal" fld="5" baseField="0" baseItem="0"/>
    <dataField fld="8" subtotal="count" baseField="0" baseItem="0"/>
  </dataFields>
  <conditionalFormats count="6"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DC805-FD14-4F62-A563-B6D102E09495}" name="PivotTable4" cacheId="1" applyNumberFormats="0" applyBorderFormats="0" applyFontFormats="0" applyPatternFormats="0" applyAlignmentFormats="0" applyWidthHeightFormats="1" dataCaption="Values" tag="17d90f69-eb17-4a99-9090-0d9360fe7caa" updatedVersion="7" minRefreshableVersion="3" useAutoFormatting="1" rowGrandTotals="0" colGrandTotals="0" itemPrintTitles="1" createdVersion="7" indent="0" compact="0" compactData="0" multipleFieldFilters="0">
  <location ref="P1:T14" firstHeaderRow="0" firstDataRow="1" firstDataCol="2"/>
  <pivotFields count="6">
    <pivotField axis="axisRow" compact="0" allDrilled="1" outline="0" subtotalTop="0" showAll="0" dataSourceSort="1" defaultSubtotal="0">
      <items count="3">
        <item s="1" c="1" x="0"/>
        <item s="1" c="1" x="1" d="1"/>
        <item x="2" d="1"/>
      </items>
    </pivotField>
    <pivotField axis="axisRow" compact="0" outline="0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3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 numFmtId="165"/>
    <dataField fld="4" subtotal="count" baseField="0" baseItem="0" numFmtId="165"/>
    <dataField fld="5" subtotal="count" baseField="0" baseItem="0"/>
  </dataFields>
  <formats count="1"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CE7F4-4183-4C4E-AF4C-E492A73CC451}" name="PivotTable1" cacheId="2" applyNumberFormats="0" applyBorderFormats="0" applyFontFormats="0" applyPatternFormats="0" applyAlignmentFormats="0" applyWidthHeightFormats="1" dataCaption="Values" tag="2f2be508-9a76-4d37-8921-0e1eb375681e" updatedVersion="7" minRefreshableVersion="3" useAutoFormatting="1" rowGrandTotals="0" colGrandTotals="0" itemPrintTitles="1" createdVersion="7" indent="0" compact="0" compactData="0" multipleFieldFilters="0">
  <location ref="A1:F9" firstHeaderRow="0" firstDataRow="1" firstDataCol="1"/>
  <pivotFields count="6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name="Sum of hpp" fld="2" baseField="0" baseItem="0"/>
    <dataField name="Sum of diskon_nominal" fld="3" baseField="0" baseItem="0"/>
    <dataField fld="4" subtotal="count" baseField="0" baseItem="0"/>
    <dataField fld="5" subtotal="count" baseField="0" baseItem="0"/>
  </dataFields>
  <conditionalFormats count="4">
    <conditionalFormat priority="18">
      <pivotAreas count="1">
        <pivotArea type="data" outline="0" collapsedLevelsAreSubtotals="1" fieldPosition="0">
          <references count="1">
            <reference field="4294967294" count="2" selected="0">
              <x v="0"/>
              <x v="1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F347-2C8B-474D-B47A-5C7379A2F4E9}" name="PivotTable5" cacheId="3" applyNumberFormats="0" applyBorderFormats="0" applyFontFormats="0" applyPatternFormats="0" applyAlignmentFormats="0" applyWidthHeightFormats="1" dataCaption="Values" tag="69f77261-ca4c-45a1-a1e8-af08ef532041" updatedVersion="7" minRefreshableVersion="3" useAutoFormatting="1" subtotalHiddenItems="1" rowGrandTotals="0" colGrandTotals="0" itemPrintTitles="1" createdVersion="7" indent="0" compact="0" compactData="0" multipleFieldFilters="0">
  <location ref="V1:AB522" firstHeaderRow="0" firstDataRow="1" firstDataCol="1"/>
  <pivotFields count="11">
    <pivotField compact="0" allDrilled="1" outline="0" subtotalTop="0" showAll="0" dataSourceSort="1" defaultSubtotal="0">
      <items count="3">
        <item s="1" c="1" x="0"/>
        <item s="1" c="1" x="1"/>
        <item x="2"/>
      </items>
    </pivotField>
    <pivotField compact="0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5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4"/>
  </rowFields>
  <rowItems count="5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5" subtotal="count" baseField="0" baseItem="0" numFmtId="14"/>
    <dataField fld="6" subtotal="count" baseField="0" baseItem="0" numFmtId="1"/>
    <dataField fld="7" subtotal="count" baseField="0" baseItem="0" numFmtId="1"/>
    <dataField fld="8" subtotal="count" baseField="0" baseItem="0" numFmtId="1"/>
    <dataField fld="9" subtotal="count" baseField="0" baseItem="0" numFmtId="1"/>
    <dataField fld="10" subtotal="count" baseField="0" baseItem="0"/>
  </dataFields>
  <formats count="7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1">
          <reference field="4294967294" count="1">
            <x v="4"/>
          </reference>
        </references>
      </pivotArea>
    </format>
  </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Da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  <x15:activeTabTopLevelEntity name="[vw_dim_toko]"/>
        <x15:activeTabTopLevelEntity name="[vw_dim_pelangan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5650-4C46-4F95-9F29-98482A7A7EA1}">
  <dimension ref="A1:I67"/>
  <sheetViews>
    <sheetView tabSelected="1" topLeftCell="A50" zoomScale="80" zoomScaleNormal="80" workbookViewId="0">
      <selection activeCell="E66" sqref="E66"/>
    </sheetView>
  </sheetViews>
  <sheetFormatPr defaultRowHeight="14.5" x14ac:dyDescent="0.35"/>
  <cols>
    <col min="1" max="1" width="14.26953125" bestFit="1" customWidth="1"/>
    <col min="2" max="2" width="20.81640625" bestFit="1" customWidth="1"/>
    <col min="3" max="3" width="21.90625" bestFit="1" customWidth="1"/>
    <col min="4" max="4" width="29.08984375" bestFit="1" customWidth="1"/>
    <col min="5" max="5" width="22.36328125" bestFit="1" customWidth="1"/>
    <col min="6" max="6" width="10.453125" bestFit="1" customWidth="1"/>
    <col min="7" max="7" width="20.1796875" bestFit="1" customWidth="1"/>
    <col min="8" max="8" width="15.453125" bestFit="1" customWidth="1"/>
    <col min="9" max="9" width="11.08984375" bestFit="1" customWidth="1"/>
  </cols>
  <sheetData>
    <row r="1" spans="1:4" ht="15.5" x14ac:dyDescent="0.35">
      <c r="A1" s="11" t="s">
        <v>28</v>
      </c>
    </row>
    <row r="3" spans="1:4" x14ac:dyDescent="0.35">
      <c r="A3" s="3" t="s">
        <v>26</v>
      </c>
      <c r="B3" s="3" t="s">
        <v>30</v>
      </c>
      <c r="C3" s="3" t="s">
        <v>60</v>
      </c>
      <c r="D3" s="3" t="s">
        <v>32</v>
      </c>
    </row>
    <row r="4" spans="1:4" x14ac:dyDescent="0.35">
      <c r="A4" s="3" t="s">
        <v>38</v>
      </c>
      <c r="B4" s="19">
        <v>-6.8329376813440999E-3</v>
      </c>
      <c r="C4" s="19">
        <v>1.1320754716981131E-2</v>
      </c>
      <c r="D4" s="19">
        <v>-1.7950479423717098E-2</v>
      </c>
    </row>
    <row r="5" spans="1:4" x14ac:dyDescent="0.35">
      <c r="A5" s="3" t="s">
        <v>39</v>
      </c>
      <c r="B5" s="19">
        <v>-2.5986613458751025E-2</v>
      </c>
      <c r="C5" s="19">
        <v>-1.944209636517329E-2</v>
      </c>
      <c r="D5" s="19">
        <v>-6.6742790704331827E-3</v>
      </c>
    </row>
    <row r="6" spans="1:4" x14ac:dyDescent="0.35">
      <c r="A6" s="3" t="s">
        <v>40</v>
      </c>
      <c r="B6" s="19">
        <v>-3.3643912897380571E-2</v>
      </c>
      <c r="C6" s="19">
        <v>-4.1580041580041582E-2</v>
      </c>
      <c r="D6" s="19">
        <v>8.2804292762688018E-3</v>
      </c>
    </row>
    <row r="7" spans="1:4" x14ac:dyDescent="0.35">
      <c r="A7" s="3" t="s">
        <v>41</v>
      </c>
      <c r="B7" s="19">
        <v>2.7112755492357411E-2</v>
      </c>
      <c r="C7" s="19">
        <v>2.2222222222222223E-2</v>
      </c>
      <c r="D7" s="19">
        <v>4.7842173294799003E-3</v>
      </c>
    </row>
    <row r="8" spans="1:4" x14ac:dyDescent="0.35">
      <c r="A8" s="3" t="s">
        <v>33</v>
      </c>
      <c r="B8" s="19">
        <v>2.738224961515659E-2</v>
      </c>
      <c r="C8" s="19">
        <v>-6.1292471685542971E-2</v>
      </c>
      <c r="D8" s="19">
        <v>9.4464696005926108E-2</v>
      </c>
    </row>
    <row r="9" spans="1:4" x14ac:dyDescent="0.35">
      <c r="A9" s="3" t="s">
        <v>42</v>
      </c>
      <c r="B9" s="19">
        <v>-3.1122103735140134E-2</v>
      </c>
      <c r="C9" s="19">
        <v>-3.5021888680425266E-2</v>
      </c>
      <c r="D9" s="19">
        <v>4.0413195900913289E-3</v>
      </c>
    </row>
    <row r="10" spans="1:4" x14ac:dyDescent="0.35">
      <c r="A10" s="3" t="s">
        <v>43</v>
      </c>
      <c r="B10" s="19">
        <v>-1.8486203239904405E-2</v>
      </c>
      <c r="C10" s="19">
        <v>-1.3399153737658674E-2</v>
      </c>
      <c r="D10" s="19">
        <v>-5.1561373796887447E-3</v>
      </c>
    </row>
    <row r="11" spans="1:4" x14ac:dyDescent="0.35">
      <c r="A11" s="3" t="s">
        <v>44</v>
      </c>
      <c r="B11" s="19">
        <v>3.3548709127231992E-2</v>
      </c>
      <c r="C11" s="19">
        <v>3.43622597553873E-2</v>
      </c>
      <c r="D11" s="19">
        <v>-7.8652388994523992E-4</v>
      </c>
    </row>
    <row r="12" spans="1:4" x14ac:dyDescent="0.35">
      <c r="A12" s="3" t="s">
        <v>45</v>
      </c>
      <c r="B12" s="19">
        <v>4.0719200748830793E-2</v>
      </c>
      <c r="C12" s="19">
        <v>-6.9204152249134946E-4</v>
      </c>
      <c r="D12" s="19">
        <v>4.1439920416939419E-2</v>
      </c>
    </row>
    <row r="13" spans="1:4" x14ac:dyDescent="0.35">
      <c r="A13" s="3" t="s">
        <v>46</v>
      </c>
      <c r="B13" s="19">
        <v>0.10864853247646873</v>
      </c>
      <c r="C13" s="19">
        <v>9.7948378557246862E-2</v>
      </c>
      <c r="D13" s="19">
        <v>9.7455892537338263E-3</v>
      </c>
    </row>
    <row r="14" spans="1:4" x14ac:dyDescent="0.35">
      <c r="A14" s="3" t="s">
        <v>47</v>
      </c>
      <c r="B14" s="19">
        <v>5.0447949908877299E-2</v>
      </c>
      <c r="C14" s="19">
        <v>3.8624338624338624E-2</v>
      </c>
      <c r="D14" s="19">
        <v>1.1383915093111629E-2</v>
      </c>
    </row>
    <row r="15" spans="1:4" x14ac:dyDescent="0.35">
      <c r="A15" s="3" t="s">
        <v>48</v>
      </c>
      <c r="B15" s="19">
        <v>-2.08902524905622E-2</v>
      </c>
      <c r="C15" s="19">
        <v>-2.7661357921207042E-2</v>
      </c>
      <c r="D15" s="19">
        <v>6.9637317058270738E-3</v>
      </c>
    </row>
    <row r="16" spans="1:4" x14ac:dyDescent="0.35">
      <c r="A16" s="3" t="s">
        <v>49</v>
      </c>
      <c r="B16" s="19">
        <v>-3.6716670757207442E-2</v>
      </c>
      <c r="C16" s="19">
        <v>-8.9552238805970154E-3</v>
      </c>
      <c r="D16" s="19">
        <v>-2.8012303324290635E-2</v>
      </c>
    </row>
    <row r="17" spans="1:9" x14ac:dyDescent="0.35">
      <c r="A17" s="3" t="s">
        <v>50</v>
      </c>
      <c r="B17" s="19">
        <v>-3.6626553021441952E-2</v>
      </c>
      <c r="C17" s="19">
        <v>-8.6206896551724137E-4</v>
      </c>
      <c r="D17" s="19">
        <v>-3.57953421094672E-2</v>
      </c>
    </row>
    <row r="18" spans="1:9" x14ac:dyDescent="0.35">
      <c r="A18" s="3" t="s">
        <v>51</v>
      </c>
      <c r="B18" s="19">
        <v>5.0690232062508417E-2</v>
      </c>
      <c r="C18" s="19">
        <v>4.7722342733188719E-2</v>
      </c>
      <c r="D18" s="19">
        <v>2.8327059644231121E-3</v>
      </c>
    </row>
    <row r="19" spans="1:9" x14ac:dyDescent="0.35">
      <c r="A19" s="3" t="s">
        <v>52</v>
      </c>
      <c r="B19" s="19">
        <v>-1.5353299729472301E-2</v>
      </c>
      <c r="C19" s="19">
        <v>-3.19693094629156E-3</v>
      </c>
      <c r="D19" s="19">
        <v>-1.2195356495762939E-2</v>
      </c>
    </row>
    <row r="20" spans="1:9" x14ac:dyDescent="0.35">
      <c r="A20" s="3" t="s">
        <v>34</v>
      </c>
      <c r="B20" s="19">
        <v>-4.0159425889564733E-2</v>
      </c>
      <c r="C20" s="19">
        <v>3.1937544357700499E-2</v>
      </c>
      <c r="D20" s="19">
        <v>-6.9865633478952305E-2</v>
      </c>
    </row>
    <row r="21" spans="1:9" x14ac:dyDescent="0.35">
      <c r="A21" s="3" t="s">
        <v>53</v>
      </c>
      <c r="B21" s="19">
        <v>-2.2954652362160207E-2</v>
      </c>
      <c r="C21" s="19">
        <v>3.4996759559300067E-2</v>
      </c>
      <c r="D21" s="19">
        <v>-5.5991877642337651E-2</v>
      </c>
    </row>
    <row r="22" spans="1:9" x14ac:dyDescent="0.35">
      <c r="A22" s="3" t="s">
        <v>54</v>
      </c>
      <c r="B22" s="19">
        <v>-4.8077411591647218E-2</v>
      </c>
      <c r="C22" s="19">
        <v>-1.6440314510364547E-2</v>
      </c>
      <c r="D22" s="19">
        <v>-3.2165914837728585E-2</v>
      </c>
    </row>
    <row r="23" spans="1:9" x14ac:dyDescent="0.35">
      <c r="A23" s="3" t="s">
        <v>55</v>
      </c>
      <c r="B23" s="19">
        <v>-5.3135105385561245E-2</v>
      </c>
      <c r="C23" s="19">
        <v>-4.0540540540540543E-2</v>
      </c>
      <c r="D23" s="19">
        <v>-1.3126729556782214E-2</v>
      </c>
      <c r="F23" s="3" t="s">
        <v>76</v>
      </c>
    </row>
    <row r="24" spans="1:9" x14ac:dyDescent="0.35">
      <c r="A24" s="3" t="s">
        <v>56</v>
      </c>
      <c r="B24" s="19">
        <v>-7.0638059151787128E-2</v>
      </c>
      <c r="C24" s="19">
        <v>-4.5706371191135735E-2</v>
      </c>
      <c r="D24" s="19">
        <v>-2.6125803639463385E-2</v>
      </c>
      <c r="F24" s="3" t="s">
        <v>77</v>
      </c>
    </row>
    <row r="25" spans="1:9" x14ac:dyDescent="0.35">
      <c r="A25" s="3" t="s">
        <v>57</v>
      </c>
      <c r="B25" s="19">
        <v>-9.4784017203543597E-2</v>
      </c>
      <c r="C25" s="19">
        <v>-9.403254972875226E-2</v>
      </c>
      <c r="D25" s="19">
        <v>-8.2946409892145796E-4</v>
      </c>
      <c r="I25" s="12"/>
    </row>
    <row r="26" spans="1:9" x14ac:dyDescent="0.35">
      <c r="A26" s="3" t="s">
        <v>58</v>
      </c>
      <c r="B26" s="19">
        <v>2.61890495012853E-2</v>
      </c>
      <c r="C26" s="19">
        <v>2.0376974019358125E-2</v>
      </c>
      <c r="D26" s="19">
        <v>5.6960080734014271E-3</v>
      </c>
    </row>
    <row r="27" spans="1:9" x14ac:dyDescent="0.35">
      <c r="A27" s="3" t="s">
        <v>59</v>
      </c>
      <c r="B27" s="19">
        <v>-1.9764079180518753E-2</v>
      </c>
      <c r="C27" s="19">
        <v>-4.3103448275862068E-3</v>
      </c>
      <c r="D27" s="19">
        <v>-1.5520633635845792E-2</v>
      </c>
      <c r="F27" s="3" t="s">
        <v>73</v>
      </c>
    </row>
    <row r="28" spans="1:9" x14ac:dyDescent="0.35">
      <c r="F28" s="3" t="s">
        <v>74</v>
      </c>
    </row>
    <row r="29" spans="1:9" x14ac:dyDescent="0.35">
      <c r="F29" s="3" t="s">
        <v>75</v>
      </c>
    </row>
    <row r="35" spans="1:6" x14ac:dyDescent="0.35">
      <c r="A35" s="3" t="s">
        <v>91</v>
      </c>
    </row>
    <row r="36" spans="1:6" x14ac:dyDescent="0.35">
      <c r="A36" s="3" t="s">
        <v>92</v>
      </c>
    </row>
    <row r="38" spans="1:6" x14ac:dyDescent="0.35">
      <c r="A38" s="3" t="s">
        <v>85</v>
      </c>
      <c r="B38" s="3" t="s">
        <v>93</v>
      </c>
      <c r="C38" s="19" t="s">
        <v>94</v>
      </c>
      <c r="D38" s="19" t="s">
        <v>96</v>
      </c>
      <c r="E38" s="20" t="s">
        <v>82</v>
      </c>
      <c r="F38" s="19" t="s">
        <v>95</v>
      </c>
    </row>
    <row r="39" spans="1:6" x14ac:dyDescent="0.35">
      <c r="A39" s="3" t="s">
        <v>87</v>
      </c>
      <c r="B39" s="3">
        <v>48</v>
      </c>
      <c r="C39" s="19">
        <v>9.2130518234165071E-2</v>
      </c>
      <c r="D39" s="19">
        <v>-0.39302907619774868</v>
      </c>
      <c r="E39" s="20">
        <v>9525043330</v>
      </c>
      <c r="F39" s="19">
        <v>0.11376879260140252</v>
      </c>
    </row>
    <row r="40" spans="1:6" x14ac:dyDescent="0.35">
      <c r="A40" s="3" t="s">
        <v>88</v>
      </c>
      <c r="B40" s="3">
        <v>201</v>
      </c>
      <c r="C40" s="19">
        <v>0.38579654510556621</v>
      </c>
      <c r="D40" s="19">
        <v>-0.13881800991059767</v>
      </c>
      <c r="E40" s="20">
        <v>34952249100</v>
      </c>
      <c r="F40" s="19">
        <v>0.41747580993003819</v>
      </c>
    </row>
    <row r="41" spans="1:6" x14ac:dyDescent="0.35">
      <c r="A41" s="3" t="s">
        <v>89</v>
      </c>
      <c r="B41" s="3">
        <v>194</v>
      </c>
      <c r="C41" s="19">
        <v>0.37236084452975049</v>
      </c>
      <c r="D41" s="19">
        <v>0.29461157650876807</v>
      </c>
      <c r="E41" s="20">
        <v>26779334690</v>
      </c>
      <c r="F41" s="19">
        <v>0.31985708293362208</v>
      </c>
    </row>
    <row r="42" spans="1:6" x14ac:dyDescent="0.35">
      <c r="A42" s="3" t="s">
        <v>90</v>
      </c>
      <c r="B42" s="3">
        <v>78</v>
      </c>
      <c r="C42" s="19">
        <v>0.14971209213051823</v>
      </c>
      <c r="D42" s="19">
        <v>4.3541192287033001E-2</v>
      </c>
      <c r="E42" s="20">
        <v>12466185720</v>
      </c>
      <c r="F42" s="19">
        <v>0.14889831453493721</v>
      </c>
    </row>
    <row r="44" spans="1:6" x14ac:dyDescent="0.35">
      <c r="A44" s="3" t="s">
        <v>112</v>
      </c>
    </row>
    <row r="45" spans="1:6" x14ac:dyDescent="0.35">
      <c r="A45" s="3" t="s">
        <v>113</v>
      </c>
    </row>
    <row r="46" spans="1:6" x14ac:dyDescent="0.35">
      <c r="A46" s="3" t="s">
        <v>114</v>
      </c>
    </row>
    <row r="47" spans="1:6" x14ac:dyDescent="0.35">
      <c r="A47" s="3" t="s">
        <v>115</v>
      </c>
    </row>
    <row r="54" spans="1:5" x14ac:dyDescent="0.35">
      <c r="A54" s="3" t="s">
        <v>134</v>
      </c>
      <c r="B54" s="3" t="s">
        <v>135</v>
      </c>
      <c r="C54" s="3" t="s">
        <v>136</v>
      </c>
      <c r="D54" s="3" t="s">
        <v>137</v>
      </c>
      <c r="E54" s="3" t="s">
        <v>138</v>
      </c>
    </row>
    <row r="55" spans="1:5" x14ac:dyDescent="0.35">
      <c r="A55" s="3" t="s">
        <v>111</v>
      </c>
      <c r="B55" s="19">
        <v>1.4218009478672985E-2</v>
      </c>
      <c r="C55" s="19">
        <v>0.24644549763033174</v>
      </c>
      <c r="D55" s="19">
        <v>0.59241706161137442</v>
      </c>
      <c r="E55" s="19">
        <v>0.14691943127962084</v>
      </c>
    </row>
    <row r="56" spans="1:5" x14ac:dyDescent="0.35">
      <c r="A56" s="3" t="s">
        <v>110</v>
      </c>
      <c r="B56" s="19">
        <v>0.23762376237623761</v>
      </c>
      <c r="C56" s="19">
        <v>0.58415841584158412</v>
      </c>
      <c r="D56" s="19">
        <v>5.9405940594059403E-2</v>
      </c>
      <c r="E56" s="19">
        <v>0.11881188118811881</v>
      </c>
    </row>
    <row r="57" spans="1:5" x14ac:dyDescent="0.35">
      <c r="A57" s="3" t="s">
        <v>109</v>
      </c>
      <c r="B57" s="19">
        <v>0.10047846889952153</v>
      </c>
      <c r="C57" s="19">
        <v>0.43062200956937802</v>
      </c>
      <c r="D57" s="19">
        <v>0.30143540669856461</v>
      </c>
      <c r="E57" s="19">
        <v>0.1674641148325359</v>
      </c>
    </row>
    <row r="59" spans="1:5" x14ac:dyDescent="0.35">
      <c r="A59" s="3" t="s">
        <v>116</v>
      </c>
    </row>
    <row r="60" spans="1:5" x14ac:dyDescent="0.35">
      <c r="A60" s="3" t="s">
        <v>117</v>
      </c>
    </row>
    <row r="63" spans="1:5" x14ac:dyDescent="0.35">
      <c r="A63" s="21" t="s">
        <v>118</v>
      </c>
      <c r="B63" s="21" t="s">
        <v>119</v>
      </c>
      <c r="C63" s="21" t="s">
        <v>120</v>
      </c>
      <c r="D63" s="21" t="s">
        <v>121</v>
      </c>
    </row>
    <row r="64" spans="1:5" ht="29" x14ac:dyDescent="0.35">
      <c r="A64" s="22" t="s">
        <v>122</v>
      </c>
      <c r="B64" s="22" t="s">
        <v>88</v>
      </c>
      <c r="C64" s="22" t="s">
        <v>123</v>
      </c>
      <c r="D64" s="22" t="s">
        <v>124</v>
      </c>
    </row>
    <row r="65" spans="1:4" ht="29" x14ac:dyDescent="0.35">
      <c r="A65" s="22" t="s">
        <v>125</v>
      </c>
      <c r="B65" s="22" t="s">
        <v>87</v>
      </c>
      <c r="C65" s="22" t="s">
        <v>126</v>
      </c>
      <c r="D65" s="22" t="s">
        <v>127</v>
      </c>
    </row>
    <row r="66" spans="1:4" ht="29" x14ac:dyDescent="0.35">
      <c r="A66" s="22" t="s">
        <v>128</v>
      </c>
      <c r="B66" s="22" t="s">
        <v>89</v>
      </c>
      <c r="C66" s="22" t="s">
        <v>129</v>
      </c>
      <c r="D66" s="22" t="s">
        <v>130</v>
      </c>
    </row>
    <row r="67" spans="1:4" ht="29" x14ac:dyDescent="0.35">
      <c r="A67" s="22" t="s">
        <v>131</v>
      </c>
      <c r="B67" s="22" t="s">
        <v>90</v>
      </c>
      <c r="C67" s="22" t="s">
        <v>132</v>
      </c>
      <c r="D67" s="22" t="s">
        <v>133</v>
      </c>
    </row>
  </sheetData>
  <conditionalFormatting sqref="B4:D2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{7719DDF0-87D3-4784-BF95-BED4BFD40840}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19DDF0-87D3-4784-BF95-BED4BFD408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B4:D27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3B93-C50B-4994-A14E-F790CBEE4CC6}">
  <dimension ref="A1:AK522"/>
  <sheetViews>
    <sheetView topLeftCell="A500" workbookViewId="0">
      <selection activeCell="C1" sqref="C1:C522"/>
    </sheetView>
  </sheetViews>
  <sheetFormatPr defaultRowHeight="14.5" x14ac:dyDescent="0.35"/>
  <cols>
    <col min="1" max="1" width="11.90625" bestFit="1" customWidth="1"/>
    <col min="2" max="2" width="21.1796875" bestFit="1" customWidth="1"/>
    <col min="3" max="3" width="12" bestFit="1" customWidth="1"/>
    <col min="4" max="4" width="14" bestFit="1" customWidth="1"/>
    <col min="5" max="5" width="13.54296875" bestFit="1" customWidth="1"/>
    <col min="6" max="6" width="14" bestFit="1" customWidth="1"/>
    <col min="7" max="7" width="18.1796875" bestFit="1" customWidth="1"/>
    <col min="8" max="8" width="12.7265625" bestFit="1" customWidth="1"/>
    <col min="9" max="9" width="11.54296875" bestFit="1" customWidth="1"/>
    <col min="11" max="11" width="11.26953125" bestFit="1" customWidth="1"/>
    <col min="12" max="12" width="7.1796875" bestFit="1" customWidth="1"/>
    <col min="13" max="13" width="13.26953125" bestFit="1" customWidth="1"/>
    <col min="14" max="14" width="11.26953125" bestFit="1" customWidth="1"/>
    <col min="15" max="15" width="12.7265625" bestFit="1" customWidth="1"/>
    <col min="17" max="17" width="11.90625" bestFit="1" customWidth="1"/>
    <col min="18" max="18" width="18.36328125" bestFit="1" customWidth="1"/>
    <col min="19" max="19" width="16.36328125" bestFit="1" customWidth="1"/>
    <col min="20" max="21" width="16.36328125" customWidth="1"/>
    <col min="24" max="24" width="11.90625" bestFit="1" customWidth="1"/>
    <col min="25" max="25" width="21.1796875" bestFit="1" customWidth="1"/>
    <col min="26" max="26" width="12" bestFit="1" customWidth="1"/>
    <col min="27" max="27" width="14" bestFit="1" customWidth="1"/>
    <col min="28" max="28" width="13.54296875" bestFit="1" customWidth="1"/>
    <col min="29" max="29" width="14" bestFit="1" customWidth="1"/>
    <col min="30" max="30" width="18.1796875" bestFit="1" customWidth="1"/>
    <col min="31" max="31" width="12.7265625" bestFit="1" customWidth="1"/>
    <col min="32" max="32" width="11.54296875" bestFit="1" customWidth="1"/>
    <col min="33" max="33" width="18.36328125" bestFit="1" customWidth="1"/>
    <col min="34" max="34" width="16.36328125" bestFit="1" customWidth="1"/>
    <col min="35" max="36" width="11.54296875" bestFit="1" customWidth="1"/>
    <col min="37" max="37" width="9" bestFit="1" customWidth="1"/>
  </cols>
  <sheetData>
    <row r="1" spans="1:37" x14ac:dyDescent="0.35">
      <c r="A1" s="16" t="s">
        <v>78</v>
      </c>
      <c r="B1" s="18" t="s">
        <v>79</v>
      </c>
      <c r="C1" s="16" t="s">
        <v>80</v>
      </c>
      <c r="D1" s="16" t="s">
        <v>81</v>
      </c>
      <c r="E1" s="16" t="s">
        <v>82</v>
      </c>
      <c r="F1" s="16" t="s">
        <v>83</v>
      </c>
      <c r="G1" s="17" t="s">
        <v>84</v>
      </c>
      <c r="H1" s="16" t="s">
        <v>85</v>
      </c>
      <c r="I1" s="16" t="s">
        <v>86</v>
      </c>
      <c r="L1" s="16" t="s">
        <v>98</v>
      </c>
      <c r="M1" s="16" t="s">
        <v>102</v>
      </c>
      <c r="N1" s="16" t="s">
        <v>97</v>
      </c>
      <c r="O1" s="16" t="s">
        <v>103</v>
      </c>
      <c r="Q1" t="s">
        <v>78</v>
      </c>
      <c r="R1" s="16" t="s">
        <v>105</v>
      </c>
      <c r="S1" s="16" t="s">
        <v>104</v>
      </c>
      <c r="T1" s="16" t="s">
        <v>107</v>
      </c>
      <c r="U1" s="16" t="s">
        <v>108</v>
      </c>
      <c r="V1" s="16" t="s">
        <v>106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s="15" t="s">
        <v>84</v>
      </c>
      <c r="AE1" t="s">
        <v>85</v>
      </c>
      <c r="AF1" t="s">
        <v>86</v>
      </c>
      <c r="AG1" t="s">
        <v>105</v>
      </c>
      <c r="AH1" t="s">
        <v>104</v>
      </c>
      <c r="AI1" t="s">
        <v>107</v>
      </c>
      <c r="AJ1" t="s">
        <v>108</v>
      </c>
      <c r="AK1" t="s">
        <v>106</v>
      </c>
    </row>
    <row r="2" spans="1:37" x14ac:dyDescent="0.35">
      <c r="A2">
        <v>1</v>
      </c>
      <c r="B2" s="14">
        <v>45649</v>
      </c>
      <c r="C2">
        <v>8</v>
      </c>
      <c r="D2">
        <v>34</v>
      </c>
      <c r="E2">
        <v>184303020</v>
      </c>
      <c r="F2">
        <v>18</v>
      </c>
      <c r="G2" s="15">
        <v>-0.47058823529411764</v>
      </c>
      <c r="H2" t="str">
        <f>IF(G2&gt;10%,"Increasing",IF(G2&gt;=0%,"Slight Increase",IF(G2&gt;-30%,"Declining","At Risk")))</f>
        <v>At Risk</v>
      </c>
      <c r="I2" t="str">
        <f>IF(OR(C2&gt;30,G2&lt;=-30%),"Medium Risk","Low Risk")</f>
        <v>Medium Risk</v>
      </c>
      <c r="L2" t="s">
        <v>99</v>
      </c>
      <c r="M2">
        <f>_xlfn.QUARTILE.INC(D2:D522,1)</f>
        <v>27</v>
      </c>
      <c r="N2">
        <f>_xlfn.QUARTILE.INC(C2:C522,1)</f>
        <v>2</v>
      </c>
      <c r="O2">
        <f>_xlfn.QUARTILE.INC(E2:E522,1)</f>
        <v>130609320</v>
      </c>
      <c r="Q2">
        <v>1</v>
      </c>
      <c r="R2">
        <v>2</v>
      </c>
      <c r="S2">
        <v>3</v>
      </c>
      <c r="T2">
        <v>5</v>
      </c>
      <c r="U2" t="s">
        <v>109</v>
      </c>
      <c r="V2">
        <v>3</v>
      </c>
      <c r="X2">
        <v>1</v>
      </c>
      <c r="Y2">
        <v>45649</v>
      </c>
      <c r="Z2">
        <v>8</v>
      </c>
      <c r="AA2">
        <v>34</v>
      </c>
      <c r="AB2">
        <v>184303020</v>
      </c>
      <c r="AC2">
        <v>18</v>
      </c>
      <c r="AD2" s="15">
        <v>-0.47058823529411764</v>
      </c>
      <c r="AE2" t="s">
        <v>87</v>
      </c>
      <c r="AF2" t="s">
        <v>109</v>
      </c>
      <c r="AG2">
        <v>2</v>
      </c>
      <c r="AH2">
        <v>3</v>
      </c>
      <c r="AI2">
        <v>5</v>
      </c>
      <c r="AJ2" t="s">
        <v>109</v>
      </c>
      <c r="AK2">
        <v>3</v>
      </c>
    </row>
    <row r="3" spans="1:37" x14ac:dyDescent="0.35">
      <c r="A3">
        <v>2</v>
      </c>
      <c r="B3" s="14">
        <v>45657</v>
      </c>
      <c r="C3">
        <v>0</v>
      </c>
      <c r="D3">
        <v>43</v>
      </c>
      <c r="E3">
        <v>212027400</v>
      </c>
      <c r="F3">
        <v>40</v>
      </c>
      <c r="G3" s="15">
        <v>-6.9767441860465115E-2</v>
      </c>
      <c r="H3" t="str">
        <f t="shared" ref="H3:H66" si="0">IF(G3&gt;10%,"Increasing",IF(G3&gt;=0%,"Slight Increase",IF(G3&gt;-30%,"Declining","At Risk")))</f>
        <v>Declining</v>
      </c>
      <c r="I3" t="str">
        <f t="shared" ref="I3:I66" si="1">IF(OR(C3&gt;30,G3&lt;=-30%),"Medium Risk","Low Risk")</f>
        <v>Low Risk</v>
      </c>
      <c r="L3" t="s">
        <v>100</v>
      </c>
      <c r="M3">
        <f>MEDIAN(D2:D522)</f>
        <v>31</v>
      </c>
      <c r="N3">
        <f>MEDIAN(C2:C522)</f>
        <v>5</v>
      </c>
      <c r="O3">
        <f>MEDIAN(E2:E522)</f>
        <v>155864480</v>
      </c>
      <c r="Q3">
        <v>2</v>
      </c>
      <c r="R3">
        <v>1</v>
      </c>
      <c r="S3">
        <v>1</v>
      </c>
      <c r="T3">
        <v>2</v>
      </c>
      <c r="U3" t="s">
        <v>110</v>
      </c>
      <c r="V3">
        <v>4</v>
      </c>
      <c r="X3">
        <v>2</v>
      </c>
      <c r="Y3">
        <v>45657</v>
      </c>
      <c r="Z3">
        <v>0</v>
      </c>
      <c r="AA3">
        <v>43</v>
      </c>
      <c r="AB3">
        <v>212027400</v>
      </c>
      <c r="AC3">
        <v>40</v>
      </c>
      <c r="AD3" s="15">
        <v>-6.9767441860465115E-2</v>
      </c>
      <c r="AE3" t="s">
        <v>88</v>
      </c>
      <c r="AF3" t="s">
        <v>110</v>
      </c>
      <c r="AG3">
        <v>1</v>
      </c>
      <c r="AH3">
        <v>1</v>
      </c>
      <c r="AI3">
        <v>2</v>
      </c>
      <c r="AJ3" t="s">
        <v>110</v>
      </c>
      <c r="AK3">
        <v>4</v>
      </c>
    </row>
    <row r="4" spans="1:37" x14ac:dyDescent="0.35">
      <c r="A4">
        <v>3</v>
      </c>
      <c r="B4" s="14">
        <v>45638</v>
      </c>
      <c r="C4">
        <v>19</v>
      </c>
      <c r="D4">
        <v>31</v>
      </c>
      <c r="E4">
        <v>137801400</v>
      </c>
      <c r="F4">
        <v>29</v>
      </c>
      <c r="G4" s="15">
        <v>-6.4516129032258063E-2</v>
      </c>
      <c r="H4" t="str">
        <f t="shared" si="0"/>
        <v>Declining</v>
      </c>
      <c r="I4" t="str">
        <f t="shared" si="1"/>
        <v>Low Risk</v>
      </c>
      <c r="L4" t="s">
        <v>101</v>
      </c>
      <c r="M4">
        <f>_xlfn.QUARTILE.INC(D2:D522,3)</f>
        <v>35</v>
      </c>
      <c r="N4">
        <f>_xlfn.QUARTILE.INC(C2:C522,3)</f>
        <v>12</v>
      </c>
      <c r="O4">
        <f>_xlfn.QUARTILE.INC(E2:E522,3)</f>
        <v>187082200</v>
      </c>
      <c r="Q4">
        <v>3</v>
      </c>
      <c r="R4">
        <v>3</v>
      </c>
      <c r="S4">
        <v>4</v>
      </c>
      <c r="T4">
        <v>7</v>
      </c>
      <c r="U4" t="s">
        <v>111</v>
      </c>
      <c r="V4">
        <v>2</v>
      </c>
      <c r="X4">
        <v>3</v>
      </c>
      <c r="Y4">
        <v>45638</v>
      </c>
      <c r="Z4">
        <v>19</v>
      </c>
      <c r="AA4">
        <v>31</v>
      </c>
      <c r="AB4">
        <v>137801400</v>
      </c>
      <c r="AC4">
        <v>29</v>
      </c>
      <c r="AD4" s="15">
        <v>-6.4516129032258063E-2</v>
      </c>
      <c r="AE4" t="s">
        <v>88</v>
      </c>
      <c r="AF4" t="s">
        <v>110</v>
      </c>
      <c r="AG4">
        <v>3</v>
      </c>
      <c r="AH4">
        <v>4</v>
      </c>
      <c r="AI4">
        <v>7</v>
      </c>
      <c r="AJ4" t="s">
        <v>111</v>
      </c>
      <c r="AK4">
        <v>2</v>
      </c>
    </row>
    <row r="5" spans="1:37" x14ac:dyDescent="0.35">
      <c r="A5">
        <v>4</v>
      </c>
      <c r="B5" s="14">
        <v>45657</v>
      </c>
      <c r="C5">
        <v>0</v>
      </c>
      <c r="D5">
        <v>30</v>
      </c>
      <c r="E5">
        <v>189622000</v>
      </c>
      <c r="F5">
        <v>27</v>
      </c>
      <c r="G5" s="15">
        <v>-0.1</v>
      </c>
      <c r="H5" t="str">
        <f t="shared" si="0"/>
        <v>Declining</v>
      </c>
      <c r="I5" t="str">
        <f t="shared" si="1"/>
        <v>Low Risk</v>
      </c>
      <c r="Q5">
        <v>4</v>
      </c>
      <c r="R5">
        <v>3</v>
      </c>
      <c r="S5">
        <v>1</v>
      </c>
      <c r="T5">
        <v>4</v>
      </c>
      <c r="U5" t="s">
        <v>109</v>
      </c>
      <c r="V5">
        <v>4</v>
      </c>
      <c r="X5">
        <v>4</v>
      </c>
      <c r="Y5">
        <v>45657</v>
      </c>
      <c r="Z5">
        <v>0</v>
      </c>
      <c r="AA5">
        <v>30</v>
      </c>
      <c r="AB5">
        <v>189622000</v>
      </c>
      <c r="AC5">
        <v>27</v>
      </c>
      <c r="AD5" s="15">
        <v>-0.1</v>
      </c>
      <c r="AE5" t="s">
        <v>88</v>
      </c>
      <c r="AF5" t="s">
        <v>110</v>
      </c>
      <c r="AG5">
        <v>3</v>
      </c>
      <c r="AH5">
        <v>1</v>
      </c>
      <c r="AI5">
        <v>4</v>
      </c>
      <c r="AJ5" t="s">
        <v>109</v>
      </c>
      <c r="AK5">
        <v>4</v>
      </c>
    </row>
    <row r="6" spans="1:37" x14ac:dyDescent="0.35">
      <c r="A6">
        <v>5</v>
      </c>
      <c r="B6" s="14">
        <v>45644</v>
      </c>
      <c r="C6">
        <v>13</v>
      </c>
      <c r="D6">
        <v>36</v>
      </c>
      <c r="E6">
        <v>151559400</v>
      </c>
      <c r="F6">
        <v>28</v>
      </c>
      <c r="G6" s="15">
        <v>-0.22222222222222221</v>
      </c>
      <c r="H6" t="str">
        <f t="shared" si="0"/>
        <v>Declining</v>
      </c>
      <c r="I6" t="str">
        <f t="shared" si="1"/>
        <v>Low Risk</v>
      </c>
      <c r="Q6">
        <v>5</v>
      </c>
      <c r="R6">
        <v>1</v>
      </c>
      <c r="S6">
        <v>4</v>
      </c>
      <c r="T6">
        <v>5</v>
      </c>
      <c r="U6" t="s">
        <v>109</v>
      </c>
      <c r="V6">
        <v>2</v>
      </c>
      <c r="X6">
        <v>5</v>
      </c>
      <c r="Y6">
        <v>45644</v>
      </c>
      <c r="Z6">
        <v>13</v>
      </c>
      <c r="AA6">
        <v>36</v>
      </c>
      <c r="AB6">
        <v>151559400</v>
      </c>
      <c r="AC6">
        <v>28</v>
      </c>
      <c r="AD6" s="15">
        <v>-0.22222222222222221</v>
      </c>
      <c r="AE6" t="s">
        <v>88</v>
      </c>
      <c r="AF6" t="s">
        <v>110</v>
      </c>
      <c r="AG6">
        <v>1</v>
      </c>
      <c r="AH6">
        <v>4</v>
      </c>
      <c r="AI6">
        <v>5</v>
      </c>
      <c r="AJ6" t="s">
        <v>109</v>
      </c>
      <c r="AK6">
        <v>2</v>
      </c>
    </row>
    <row r="7" spans="1:37" x14ac:dyDescent="0.35">
      <c r="A7">
        <v>6</v>
      </c>
      <c r="B7" s="14">
        <v>45657</v>
      </c>
      <c r="C7">
        <v>0</v>
      </c>
      <c r="D7">
        <v>29</v>
      </c>
      <c r="E7">
        <v>153222000</v>
      </c>
      <c r="F7">
        <v>37</v>
      </c>
      <c r="G7" s="15">
        <v>0.27586206896551724</v>
      </c>
      <c r="H7" t="str">
        <f t="shared" si="0"/>
        <v>Increasing</v>
      </c>
      <c r="I7" t="str">
        <f t="shared" si="1"/>
        <v>Low Risk</v>
      </c>
      <c r="Q7">
        <v>6</v>
      </c>
      <c r="R7">
        <v>3</v>
      </c>
      <c r="S7">
        <v>1</v>
      </c>
      <c r="T7">
        <v>4</v>
      </c>
      <c r="U7" t="s">
        <v>109</v>
      </c>
      <c r="V7">
        <v>2</v>
      </c>
      <c r="X7">
        <v>6</v>
      </c>
      <c r="Y7">
        <v>45657</v>
      </c>
      <c r="Z7">
        <v>0</v>
      </c>
      <c r="AA7">
        <v>29</v>
      </c>
      <c r="AB7">
        <v>153222000</v>
      </c>
      <c r="AC7">
        <v>37</v>
      </c>
      <c r="AD7" s="15">
        <v>0.27586206896551724</v>
      </c>
      <c r="AE7" t="s">
        <v>89</v>
      </c>
      <c r="AF7" t="s">
        <v>110</v>
      </c>
      <c r="AG7">
        <v>3</v>
      </c>
      <c r="AH7">
        <v>1</v>
      </c>
      <c r="AI7">
        <v>4</v>
      </c>
      <c r="AJ7" t="s">
        <v>109</v>
      </c>
      <c r="AK7">
        <v>2</v>
      </c>
    </row>
    <row r="8" spans="1:37" x14ac:dyDescent="0.35">
      <c r="A8">
        <v>7</v>
      </c>
      <c r="B8" s="14">
        <v>45643</v>
      </c>
      <c r="C8">
        <v>14</v>
      </c>
      <c r="D8">
        <v>33</v>
      </c>
      <c r="E8">
        <v>234478000</v>
      </c>
      <c r="F8">
        <v>36</v>
      </c>
      <c r="G8" s="15">
        <v>9.0909090909090912E-2</v>
      </c>
      <c r="H8" t="str">
        <f t="shared" si="0"/>
        <v>Slight Increase</v>
      </c>
      <c r="I8" t="str">
        <f t="shared" si="1"/>
        <v>Low Risk</v>
      </c>
      <c r="Q8">
        <v>7</v>
      </c>
      <c r="R8">
        <v>2</v>
      </c>
      <c r="S8">
        <v>4</v>
      </c>
      <c r="T8">
        <v>6</v>
      </c>
      <c r="U8" t="s">
        <v>111</v>
      </c>
      <c r="V8">
        <v>4</v>
      </c>
      <c r="X8">
        <v>7</v>
      </c>
      <c r="Y8">
        <v>45643</v>
      </c>
      <c r="Z8">
        <v>14</v>
      </c>
      <c r="AA8">
        <v>33</v>
      </c>
      <c r="AB8">
        <v>234478000</v>
      </c>
      <c r="AC8">
        <v>36</v>
      </c>
      <c r="AD8" s="15">
        <v>9.0909090909090912E-2</v>
      </c>
      <c r="AE8" t="s">
        <v>90</v>
      </c>
      <c r="AF8" t="s">
        <v>110</v>
      </c>
      <c r="AG8">
        <v>2</v>
      </c>
      <c r="AH8">
        <v>4</v>
      </c>
      <c r="AI8">
        <v>6</v>
      </c>
      <c r="AJ8" t="s">
        <v>111</v>
      </c>
      <c r="AK8">
        <v>4</v>
      </c>
    </row>
    <row r="9" spans="1:37" x14ac:dyDescent="0.35">
      <c r="A9">
        <v>8</v>
      </c>
      <c r="B9" s="14">
        <v>45657</v>
      </c>
      <c r="C9">
        <v>0</v>
      </c>
      <c r="D9">
        <v>33</v>
      </c>
      <c r="E9">
        <v>121763000</v>
      </c>
      <c r="F9">
        <v>32</v>
      </c>
      <c r="G9" s="15">
        <v>-3.0303030303030304E-2</v>
      </c>
      <c r="H9" t="str">
        <f t="shared" si="0"/>
        <v>Declining</v>
      </c>
      <c r="I9" t="str">
        <f t="shared" si="1"/>
        <v>Low Risk</v>
      </c>
      <c r="Q9">
        <v>8</v>
      </c>
      <c r="R9">
        <v>2</v>
      </c>
      <c r="S9">
        <v>1</v>
      </c>
      <c r="T9">
        <v>3</v>
      </c>
      <c r="U9" t="s">
        <v>110</v>
      </c>
      <c r="V9">
        <v>1</v>
      </c>
      <c r="X9">
        <v>8</v>
      </c>
      <c r="Y9">
        <v>45657</v>
      </c>
      <c r="Z9">
        <v>0</v>
      </c>
      <c r="AA9">
        <v>33</v>
      </c>
      <c r="AB9">
        <v>121763000</v>
      </c>
      <c r="AC9">
        <v>32</v>
      </c>
      <c r="AD9" s="15">
        <v>-3.0303030303030304E-2</v>
      </c>
      <c r="AE9" t="s">
        <v>88</v>
      </c>
      <c r="AF9" t="s">
        <v>110</v>
      </c>
      <c r="AG9">
        <v>2</v>
      </c>
      <c r="AH9">
        <v>1</v>
      </c>
      <c r="AI9">
        <v>3</v>
      </c>
      <c r="AJ9" t="s">
        <v>110</v>
      </c>
      <c r="AK9">
        <v>1</v>
      </c>
    </row>
    <row r="10" spans="1:37" x14ac:dyDescent="0.35">
      <c r="A10">
        <v>9</v>
      </c>
      <c r="B10" s="14">
        <v>45650</v>
      </c>
      <c r="C10">
        <v>7</v>
      </c>
      <c r="D10">
        <v>36</v>
      </c>
      <c r="E10">
        <v>202831000</v>
      </c>
      <c r="F10">
        <v>33</v>
      </c>
      <c r="G10" s="15">
        <v>-8.3333333333333329E-2</v>
      </c>
      <c r="H10" t="str">
        <f t="shared" si="0"/>
        <v>Declining</v>
      </c>
      <c r="I10" t="str">
        <f t="shared" si="1"/>
        <v>Low Risk</v>
      </c>
      <c r="Q10">
        <v>9</v>
      </c>
      <c r="R10">
        <v>1</v>
      </c>
      <c r="S10">
        <v>3</v>
      </c>
      <c r="T10">
        <v>4</v>
      </c>
      <c r="U10" t="s">
        <v>109</v>
      </c>
      <c r="V10">
        <v>4</v>
      </c>
      <c r="X10">
        <v>9</v>
      </c>
      <c r="Y10">
        <v>45650</v>
      </c>
      <c r="Z10">
        <v>7</v>
      </c>
      <c r="AA10">
        <v>36</v>
      </c>
      <c r="AB10">
        <v>202831000</v>
      </c>
      <c r="AC10">
        <v>33</v>
      </c>
      <c r="AD10" s="15">
        <v>-8.3333333333333329E-2</v>
      </c>
      <c r="AE10" t="s">
        <v>88</v>
      </c>
      <c r="AF10" t="s">
        <v>110</v>
      </c>
      <c r="AG10">
        <v>1</v>
      </c>
      <c r="AH10">
        <v>3</v>
      </c>
      <c r="AI10">
        <v>4</v>
      </c>
      <c r="AJ10" t="s">
        <v>109</v>
      </c>
      <c r="AK10">
        <v>4</v>
      </c>
    </row>
    <row r="11" spans="1:37" x14ac:dyDescent="0.35">
      <c r="A11">
        <v>10</v>
      </c>
      <c r="B11" s="14">
        <v>45638</v>
      </c>
      <c r="C11">
        <v>19</v>
      </c>
      <c r="D11">
        <v>30</v>
      </c>
      <c r="E11">
        <v>165393090</v>
      </c>
      <c r="F11">
        <v>23</v>
      </c>
      <c r="G11" s="15">
        <v>-0.23333333333333334</v>
      </c>
      <c r="H11" t="str">
        <f t="shared" si="0"/>
        <v>Declining</v>
      </c>
      <c r="I11" t="str">
        <f t="shared" si="1"/>
        <v>Low Risk</v>
      </c>
      <c r="Q11">
        <v>10</v>
      </c>
      <c r="R11">
        <v>3</v>
      </c>
      <c r="S11">
        <v>4</v>
      </c>
      <c r="T11">
        <v>7</v>
      </c>
      <c r="U11" t="s">
        <v>111</v>
      </c>
      <c r="V11">
        <v>3</v>
      </c>
      <c r="X11">
        <v>10</v>
      </c>
      <c r="Y11">
        <v>45638</v>
      </c>
      <c r="Z11">
        <v>19</v>
      </c>
      <c r="AA11">
        <v>30</v>
      </c>
      <c r="AB11">
        <v>165393090</v>
      </c>
      <c r="AC11">
        <v>23</v>
      </c>
      <c r="AD11" s="15">
        <v>-0.23333333333333334</v>
      </c>
      <c r="AE11" t="s">
        <v>88</v>
      </c>
      <c r="AF11" t="s">
        <v>110</v>
      </c>
      <c r="AG11">
        <v>3</v>
      </c>
      <c r="AH11">
        <v>4</v>
      </c>
      <c r="AI11">
        <v>7</v>
      </c>
      <c r="AJ11" t="s">
        <v>111</v>
      </c>
      <c r="AK11">
        <v>3</v>
      </c>
    </row>
    <row r="12" spans="1:37" x14ac:dyDescent="0.35">
      <c r="A12">
        <v>11</v>
      </c>
      <c r="B12" s="14">
        <v>45657</v>
      </c>
      <c r="C12">
        <v>0</v>
      </c>
      <c r="D12">
        <v>34</v>
      </c>
      <c r="E12">
        <v>149939100</v>
      </c>
      <c r="F12">
        <v>36</v>
      </c>
      <c r="G12" s="15">
        <v>5.8823529411764705E-2</v>
      </c>
      <c r="H12" t="str">
        <f t="shared" si="0"/>
        <v>Slight Increase</v>
      </c>
      <c r="I12" t="str">
        <f t="shared" si="1"/>
        <v>Low Risk</v>
      </c>
      <c r="Q12">
        <v>11</v>
      </c>
      <c r="R12">
        <v>2</v>
      </c>
      <c r="S12">
        <v>1</v>
      </c>
      <c r="T12">
        <v>3</v>
      </c>
      <c r="U12" t="s">
        <v>110</v>
      </c>
      <c r="V12">
        <v>2</v>
      </c>
      <c r="X12">
        <v>11</v>
      </c>
      <c r="Y12">
        <v>45657</v>
      </c>
      <c r="Z12">
        <v>0</v>
      </c>
      <c r="AA12">
        <v>34</v>
      </c>
      <c r="AB12">
        <v>149939100</v>
      </c>
      <c r="AC12">
        <v>36</v>
      </c>
      <c r="AD12" s="15">
        <v>5.8823529411764705E-2</v>
      </c>
      <c r="AE12" t="s">
        <v>90</v>
      </c>
      <c r="AF12" t="s">
        <v>110</v>
      </c>
      <c r="AG12">
        <v>2</v>
      </c>
      <c r="AH12">
        <v>1</v>
      </c>
      <c r="AI12">
        <v>3</v>
      </c>
      <c r="AJ12" t="s">
        <v>110</v>
      </c>
      <c r="AK12">
        <v>2</v>
      </c>
    </row>
    <row r="13" spans="1:37" x14ac:dyDescent="0.35">
      <c r="A13">
        <v>12</v>
      </c>
      <c r="B13" s="14">
        <v>45638</v>
      </c>
      <c r="C13">
        <v>19</v>
      </c>
      <c r="D13">
        <v>29</v>
      </c>
      <c r="E13">
        <v>167583200</v>
      </c>
      <c r="F13">
        <v>31</v>
      </c>
      <c r="G13" s="15">
        <v>6.8965517241379309E-2</v>
      </c>
      <c r="H13" t="str">
        <f t="shared" si="0"/>
        <v>Slight Increase</v>
      </c>
      <c r="I13" t="str">
        <f t="shared" si="1"/>
        <v>Low Risk</v>
      </c>
      <c r="Q13">
        <v>12</v>
      </c>
      <c r="R13">
        <v>3</v>
      </c>
      <c r="S13">
        <v>4</v>
      </c>
      <c r="T13">
        <v>7</v>
      </c>
      <c r="U13" t="s">
        <v>111</v>
      </c>
      <c r="V13">
        <v>3</v>
      </c>
      <c r="X13">
        <v>12</v>
      </c>
      <c r="Y13">
        <v>45638</v>
      </c>
      <c r="Z13">
        <v>19</v>
      </c>
      <c r="AA13">
        <v>29</v>
      </c>
      <c r="AB13">
        <v>167583200</v>
      </c>
      <c r="AC13">
        <v>31</v>
      </c>
      <c r="AD13" s="15">
        <v>6.8965517241379309E-2</v>
      </c>
      <c r="AE13" t="s">
        <v>90</v>
      </c>
      <c r="AF13" t="s">
        <v>110</v>
      </c>
      <c r="AG13">
        <v>3</v>
      </c>
      <c r="AH13">
        <v>4</v>
      </c>
      <c r="AI13">
        <v>7</v>
      </c>
      <c r="AJ13" t="s">
        <v>111</v>
      </c>
      <c r="AK13">
        <v>3</v>
      </c>
    </row>
    <row r="14" spans="1:37" x14ac:dyDescent="0.35">
      <c r="A14">
        <v>13</v>
      </c>
      <c r="B14" s="14">
        <v>45657</v>
      </c>
      <c r="C14">
        <v>0</v>
      </c>
      <c r="D14">
        <v>31</v>
      </c>
      <c r="E14">
        <v>120491700</v>
      </c>
      <c r="F14">
        <v>34</v>
      </c>
      <c r="G14" s="15">
        <v>9.6774193548387094E-2</v>
      </c>
      <c r="H14" t="str">
        <f t="shared" si="0"/>
        <v>Slight Increase</v>
      </c>
      <c r="I14" t="str">
        <f t="shared" si="1"/>
        <v>Low Risk</v>
      </c>
      <c r="Q14">
        <v>13</v>
      </c>
      <c r="R14">
        <v>3</v>
      </c>
      <c r="S14">
        <v>1</v>
      </c>
      <c r="T14">
        <v>4</v>
      </c>
      <c r="U14" t="s">
        <v>109</v>
      </c>
      <c r="V14">
        <v>1</v>
      </c>
      <c r="X14">
        <v>13</v>
      </c>
      <c r="Y14">
        <v>45657</v>
      </c>
      <c r="Z14">
        <v>0</v>
      </c>
      <c r="AA14">
        <v>31</v>
      </c>
      <c r="AB14">
        <v>120491700</v>
      </c>
      <c r="AC14">
        <v>34</v>
      </c>
      <c r="AD14" s="15">
        <v>9.6774193548387094E-2</v>
      </c>
      <c r="AE14" t="s">
        <v>90</v>
      </c>
      <c r="AF14" t="s">
        <v>110</v>
      </c>
      <c r="AG14">
        <v>3</v>
      </c>
      <c r="AH14">
        <v>1</v>
      </c>
      <c r="AI14">
        <v>4</v>
      </c>
      <c r="AJ14" t="s">
        <v>109</v>
      </c>
      <c r="AK14">
        <v>1</v>
      </c>
    </row>
    <row r="15" spans="1:37" x14ac:dyDescent="0.35">
      <c r="A15">
        <v>14</v>
      </c>
      <c r="B15" s="14">
        <v>45648</v>
      </c>
      <c r="C15">
        <v>9</v>
      </c>
      <c r="D15">
        <v>39</v>
      </c>
      <c r="E15">
        <v>200016920</v>
      </c>
      <c r="F15">
        <v>26</v>
      </c>
      <c r="G15" s="15">
        <v>-0.33333333333333331</v>
      </c>
      <c r="H15" t="str">
        <f t="shared" si="0"/>
        <v>At Risk</v>
      </c>
      <c r="I15" t="str">
        <f t="shared" si="1"/>
        <v>Medium Risk</v>
      </c>
      <c r="Q15">
        <v>14</v>
      </c>
      <c r="R15">
        <v>1</v>
      </c>
      <c r="S15">
        <v>3</v>
      </c>
      <c r="T15">
        <v>4</v>
      </c>
      <c r="U15" t="s">
        <v>109</v>
      </c>
      <c r="V15">
        <v>4</v>
      </c>
      <c r="X15">
        <v>14</v>
      </c>
      <c r="Y15">
        <v>45648</v>
      </c>
      <c r="Z15">
        <v>9</v>
      </c>
      <c r="AA15">
        <v>39</v>
      </c>
      <c r="AB15">
        <v>200016920</v>
      </c>
      <c r="AC15">
        <v>26</v>
      </c>
      <c r="AD15" s="15">
        <v>-0.33333333333333331</v>
      </c>
      <c r="AE15" t="s">
        <v>87</v>
      </c>
      <c r="AF15" t="s">
        <v>109</v>
      </c>
      <c r="AG15">
        <v>1</v>
      </c>
      <c r="AH15">
        <v>3</v>
      </c>
      <c r="AI15">
        <v>4</v>
      </c>
      <c r="AJ15" t="s">
        <v>109</v>
      </c>
      <c r="AK15">
        <v>4</v>
      </c>
    </row>
    <row r="16" spans="1:37" x14ac:dyDescent="0.35">
      <c r="A16">
        <v>15</v>
      </c>
      <c r="B16" s="14">
        <v>45652</v>
      </c>
      <c r="C16">
        <v>5</v>
      </c>
      <c r="D16">
        <v>50</v>
      </c>
      <c r="E16">
        <v>258831400</v>
      </c>
      <c r="F16">
        <v>31</v>
      </c>
      <c r="G16" s="15">
        <v>-0.38</v>
      </c>
      <c r="H16" t="str">
        <f t="shared" si="0"/>
        <v>At Risk</v>
      </c>
      <c r="I16" t="str">
        <f t="shared" si="1"/>
        <v>Medium Risk</v>
      </c>
      <c r="Q16">
        <v>15</v>
      </c>
      <c r="R16">
        <v>1</v>
      </c>
      <c r="S16">
        <v>2</v>
      </c>
      <c r="T16">
        <v>3</v>
      </c>
      <c r="U16" t="s">
        <v>110</v>
      </c>
      <c r="V16">
        <v>4</v>
      </c>
      <c r="X16">
        <v>15</v>
      </c>
      <c r="Y16">
        <v>45652</v>
      </c>
      <c r="Z16">
        <v>5</v>
      </c>
      <c r="AA16">
        <v>50</v>
      </c>
      <c r="AB16">
        <v>258831400</v>
      </c>
      <c r="AC16">
        <v>31</v>
      </c>
      <c r="AD16" s="15">
        <v>-0.38</v>
      </c>
      <c r="AE16" t="s">
        <v>87</v>
      </c>
      <c r="AF16" t="s">
        <v>109</v>
      </c>
      <c r="AG16">
        <v>1</v>
      </c>
      <c r="AH16">
        <v>2</v>
      </c>
      <c r="AI16">
        <v>3</v>
      </c>
      <c r="AJ16" t="s">
        <v>110</v>
      </c>
      <c r="AK16">
        <v>4</v>
      </c>
    </row>
    <row r="17" spans="1:37" x14ac:dyDescent="0.35">
      <c r="A17">
        <v>16</v>
      </c>
      <c r="B17" s="14">
        <v>45614</v>
      </c>
      <c r="C17">
        <v>43</v>
      </c>
      <c r="D17">
        <v>30</v>
      </c>
      <c r="E17">
        <v>182592300</v>
      </c>
      <c r="F17">
        <v>35</v>
      </c>
      <c r="G17" s="15">
        <v>0.16666666666666666</v>
      </c>
      <c r="H17" t="str">
        <f t="shared" si="0"/>
        <v>Increasing</v>
      </c>
      <c r="I17" t="str">
        <f t="shared" si="1"/>
        <v>Medium Risk</v>
      </c>
      <c r="Q17">
        <v>16</v>
      </c>
      <c r="R17">
        <v>3</v>
      </c>
      <c r="S17">
        <v>4</v>
      </c>
      <c r="T17">
        <v>7</v>
      </c>
      <c r="U17" t="s">
        <v>111</v>
      </c>
      <c r="V17">
        <v>3</v>
      </c>
      <c r="X17">
        <v>16</v>
      </c>
      <c r="Y17">
        <v>45614</v>
      </c>
      <c r="Z17">
        <v>43</v>
      </c>
      <c r="AA17">
        <v>30</v>
      </c>
      <c r="AB17">
        <v>182592300</v>
      </c>
      <c r="AC17">
        <v>35</v>
      </c>
      <c r="AD17" s="15">
        <v>0.16666666666666666</v>
      </c>
      <c r="AE17" t="s">
        <v>89</v>
      </c>
      <c r="AF17" t="s">
        <v>109</v>
      </c>
      <c r="AG17">
        <v>3</v>
      </c>
      <c r="AH17">
        <v>4</v>
      </c>
      <c r="AI17">
        <v>7</v>
      </c>
      <c r="AJ17" t="s">
        <v>111</v>
      </c>
      <c r="AK17">
        <v>3</v>
      </c>
    </row>
    <row r="18" spans="1:37" x14ac:dyDescent="0.35">
      <c r="A18">
        <v>17</v>
      </c>
      <c r="B18" s="14">
        <v>45650</v>
      </c>
      <c r="C18">
        <v>7</v>
      </c>
      <c r="D18">
        <v>21</v>
      </c>
      <c r="E18">
        <v>100147420</v>
      </c>
      <c r="F18">
        <v>27</v>
      </c>
      <c r="G18" s="15">
        <v>0.2857142857142857</v>
      </c>
      <c r="H18" t="str">
        <f t="shared" si="0"/>
        <v>Increasing</v>
      </c>
      <c r="I18" t="str">
        <f t="shared" si="1"/>
        <v>Low Risk</v>
      </c>
      <c r="Q18">
        <v>17</v>
      </c>
      <c r="R18">
        <v>4</v>
      </c>
      <c r="S18">
        <v>3</v>
      </c>
      <c r="T18">
        <v>7</v>
      </c>
      <c r="U18" t="s">
        <v>111</v>
      </c>
      <c r="V18">
        <v>1</v>
      </c>
      <c r="X18">
        <v>17</v>
      </c>
      <c r="Y18">
        <v>45650</v>
      </c>
      <c r="Z18">
        <v>7</v>
      </c>
      <c r="AA18">
        <v>21</v>
      </c>
      <c r="AB18">
        <v>100147420</v>
      </c>
      <c r="AC18">
        <v>27</v>
      </c>
      <c r="AD18" s="15">
        <v>0.2857142857142857</v>
      </c>
      <c r="AE18" t="s">
        <v>89</v>
      </c>
      <c r="AF18" t="s">
        <v>110</v>
      </c>
      <c r="AG18">
        <v>4</v>
      </c>
      <c r="AH18">
        <v>3</v>
      </c>
      <c r="AI18">
        <v>7</v>
      </c>
      <c r="AJ18" t="s">
        <v>111</v>
      </c>
      <c r="AK18">
        <v>1</v>
      </c>
    </row>
    <row r="19" spans="1:37" x14ac:dyDescent="0.35">
      <c r="A19">
        <v>18</v>
      </c>
      <c r="B19" s="14">
        <v>45642</v>
      </c>
      <c r="C19">
        <v>15</v>
      </c>
      <c r="D19">
        <v>29</v>
      </c>
      <c r="E19">
        <v>149314920</v>
      </c>
      <c r="F19">
        <v>34</v>
      </c>
      <c r="G19" s="15">
        <v>0.17241379310344829</v>
      </c>
      <c r="H19" t="str">
        <f t="shared" si="0"/>
        <v>Increasing</v>
      </c>
      <c r="I19" t="str">
        <f t="shared" si="1"/>
        <v>Low Risk</v>
      </c>
      <c r="Q19">
        <v>18</v>
      </c>
      <c r="R19">
        <v>3</v>
      </c>
      <c r="S19">
        <v>4</v>
      </c>
      <c r="T19">
        <v>7</v>
      </c>
      <c r="U19" t="s">
        <v>111</v>
      </c>
      <c r="V19">
        <v>2</v>
      </c>
      <c r="X19">
        <v>18</v>
      </c>
      <c r="Y19">
        <v>45642</v>
      </c>
      <c r="Z19">
        <v>15</v>
      </c>
      <c r="AA19">
        <v>29</v>
      </c>
      <c r="AB19">
        <v>149314920</v>
      </c>
      <c r="AC19">
        <v>34</v>
      </c>
      <c r="AD19" s="15">
        <v>0.17241379310344829</v>
      </c>
      <c r="AE19" t="s">
        <v>89</v>
      </c>
      <c r="AF19" t="s">
        <v>110</v>
      </c>
      <c r="AG19">
        <v>3</v>
      </c>
      <c r="AH19">
        <v>4</v>
      </c>
      <c r="AI19">
        <v>7</v>
      </c>
      <c r="AJ19" t="s">
        <v>111</v>
      </c>
      <c r="AK19">
        <v>2</v>
      </c>
    </row>
    <row r="20" spans="1:37" x14ac:dyDescent="0.35">
      <c r="A20">
        <v>19</v>
      </c>
      <c r="B20" s="14">
        <v>45649</v>
      </c>
      <c r="C20">
        <v>8</v>
      </c>
      <c r="D20">
        <v>29</v>
      </c>
      <c r="E20">
        <v>168144760</v>
      </c>
      <c r="F20">
        <v>30</v>
      </c>
      <c r="G20" s="15">
        <v>3.4482758620689655E-2</v>
      </c>
      <c r="H20" t="str">
        <f t="shared" si="0"/>
        <v>Slight Increase</v>
      </c>
      <c r="I20" t="str">
        <f t="shared" si="1"/>
        <v>Low Risk</v>
      </c>
      <c r="Q20">
        <v>19</v>
      </c>
      <c r="R20">
        <v>3</v>
      </c>
      <c r="S20">
        <v>3</v>
      </c>
      <c r="T20">
        <v>6</v>
      </c>
      <c r="U20" t="s">
        <v>111</v>
      </c>
      <c r="V20">
        <v>3</v>
      </c>
      <c r="X20">
        <v>19</v>
      </c>
      <c r="Y20">
        <v>45649</v>
      </c>
      <c r="Z20">
        <v>8</v>
      </c>
      <c r="AA20">
        <v>29</v>
      </c>
      <c r="AB20">
        <v>168144760</v>
      </c>
      <c r="AC20">
        <v>30</v>
      </c>
      <c r="AD20" s="15">
        <v>3.4482758620689655E-2</v>
      </c>
      <c r="AE20" t="s">
        <v>90</v>
      </c>
      <c r="AF20" t="s">
        <v>110</v>
      </c>
      <c r="AG20">
        <v>3</v>
      </c>
      <c r="AH20">
        <v>3</v>
      </c>
      <c r="AI20">
        <v>6</v>
      </c>
      <c r="AJ20" t="s">
        <v>111</v>
      </c>
      <c r="AK20">
        <v>3</v>
      </c>
    </row>
    <row r="21" spans="1:37" x14ac:dyDescent="0.35">
      <c r="A21">
        <v>20</v>
      </c>
      <c r="B21" s="14">
        <v>45657</v>
      </c>
      <c r="C21">
        <v>0</v>
      </c>
      <c r="D21">
        <v>31</v>
      </c>
      <c r="E21">
        <v>128063200</v>
      </c>
      <c r="F21">
        <v>33</v>
      </c>
      <c r="G21" s="15">
        <v>6.4516129032258063E-2</v>
      </c>
      <c r="H21" t="str">
        <f t="shared" si="0"/>
        <v>Slight Increase</v>
      </c>
      <c r="I21" t="str">
        <f t="shared" si="1"/>
        <v>Low Risk</v>
      </c>
      <c r="Q21">
        <v>20</v>
      </c>
      <c r="R21">
        <v>3</v>
      </c>
      <c r="S21">
        <v>1</v>
      </c>
      <c r="T21">
        <v>4</v>
      </c>
      <c r="U21" t="s">
        <v>109</v>
      </c>
      <c r="V21">
        <v>1</v>
      </c>
      <c r="X21">
        <v>20</v>
      </c>
      <c r="Y21">
        <v>45657</v>
      </c>
      <c r="Z21">
        <v>0</v>
      </c>
      <c r="AA21">
        <v>31</v>
      </c>
      <c r="AB21">
        <v>128063200</v>
      </c>
      <c r="AC21">
        <v>33</v>
      </c>
      <c r="AD21" s="15">
        <v>6.4516129032258063E-2</v>
      </c>
      <c r="AE21" t="s">
        <v>90</v>
      </c>
      <c r="AF21" t="s">
        <v>110</v>
      </c>
      <c r="AG21">
        <v>3</v>
      </c>
      <c r="AH21">
        <v>1</v>
      </c>
      <c r="AI21">
        <v>4</v>
      </c>
      <c r="AJ21" t="s">
        <v>109</v>
      </c>
      <c r="AK21">
        <v>1</v>
      </c>
    </row>
    <row r="22" spans="1:37" x14ac:dyDescent="0.35">
      <c r="A22">
        <v>21</v>
      </c>
      <c r="B22" s="14">
        <v>45656</v>
      </c>
      <c r="C22">
        <v>1</v>
      </c>
      <c r="D22">
        <v>30</v>
      </c>
      <c r="E22">
        <v>150722000</v>
      </c>
      <c r="F22">
        <v>26</v>
      </c>
      <c r="G22" s="15">
        <v>-0.13333333333333333</v>
      </c>
      <c r="H22" t="str">
        <f t="shared" si="0"/>
        <v>Declining</v>
      </c>
      <c r="I22" t="str">
        <f t="shared" si="1"/>
        <v>Low Risk</v>
      </c>
      <c r="Q22">
        <v>21</v>
      </c>
      <c r="R22">
        <v>3</v>
      </c>
      <c r="S22">
        <v>1</v>
      </c>
      <c r="T22">
        <v>4</v>
      </c>
      <c r="U22" t="s">
        <v>109</v>
      </c>
      <c r="V22">
        <v>2</v>
      </c>
      <c r="X22">
        <v>21</v>
      </c>
      <c r="Y22">
        <v>45656</v>
      </c>
      <c r="Z22">
        <v>1</v>
      </c>
      <c r="AA22">
        <v>30</v>
      </c>
      <c r="AB22">
        <v>150722000</v>
      </c>
      <c r="AC22">
        <v>26</v>
      </c>
      <c r="AD22" s="15">
        <v>-0.13333333333333333</v>
      </c>
      <c r="AE22" t="s">
        <v>88</v>
      </c>
      <c r="AF22" t="s">
        <v>110</v>
      </c>
      <c r="AG22">
        <v>3</v>
      </c>
      <c r="AH22">
        <v>1</v>
      </c>
      <c r="AI22">
        <v>4</v>
      </c>
      <c r="AJ22" t="s">
        <v>109</v>
      </c>
      <c r="AK22">
        <v>2</v>
      </c>
    </row>
    <row r="23" spans="1:37" x14ac:dyDescent="0.35">
      <c r="A23">
        <v>22</v>
      </c>
      <c r="B23" s="14">
        <v>45651</v>
      </c>
      <c r="C23">
        <v>6</v>
      </c>
      <c r="D23">
        <v>24</v>
      </c>
      <c r="E23">
        <v>102479900</v>
      </c>
      <c r="F23">
        <v>37</v>
      </c>
      <c r="G23" s="15">
        <v>0.54166666666666663</v>
      </c>
      <c r="H23" t="str">
        <f t="shared" si="0"/>
        <v>Increasing</v>
      </c>
      <c r="I23" t="str">
        <f t="shared" si="1"/>
        <v>Low Risk</v>
      </c>
      <c r="Q23">
        <v>22</v>
      </c>
      <c r="R23">
        <v>4</v>
      </c>
      <c r="S23">
        <v>3</v>
      </c>
      <c r="T23">
        <v>7</v>
      </c>
      <c r="U23" t="s">
        <v>111</v>
      </c>
      <c r="V23">
        <v>1</v>
      </c>
      <c r="X23">
        <v>22</v>
      </c>
      <c r="Y23">
        <v>45651</v>
      </c>
      <c r="Z23">
        <v>6</v>
      </c>
      <c r="AA23">
        <v>24</v>
      </c>
      <c r="AB23">
        <v>102479900</v>
      </c>
      <c r="AC23">
        <v>37</v>
      </c>
      <c r="AD23" s="15">
        <v>0.54166666666666663</v>
      </c>
      <c r="AE23" t="s">
        <v>89</v>
      </c>
      <c r="AF23" t="s">
        <v>110</v>
      </c>
      <c r="AG23">
        <v>4</v>
      </c>
      <c r="AH23">
        <v>3</v>
      </c>
      <c r="AI23">
        <v>7</v>
      </c>
      <c r="AJ23" t="s">
        <v>111</v>
      </c>
      <c r="AK23">
        <v>1</v>
      </c>
    </row>
    <row r="24" spans="1:37" x14ac:dyDescent="0.35">
      <c r="A24">
        <v>23</v>
      </c>
      <c r="B24" s="14">
        <v>45639</v>
      </c>
      <c r="C24">
        <v>18</v>
      </c>
      <c r="D24">
        <v>26</v>
      </c>
      <c r="E24">
        <v>128208170</v>
      </c>
      <c r="F24">
        <v>36</v>
      </c>
      <c r="G24" s="15">
        <v>0.38461538461538464</v>
      </c>
      <c r="H24" t="str">
        <f t="shared" si="0"/>
        <v>Increasing</v>
      </c>
      <c r="I24" t="str">
        <f t="shared" si="1"/>
        <v>Low Risk</v>
      </c>
      <c r="Q24">
        <v>23</v>
      </c>
      <c r="R24">
        <v>4</v>
      </c>
      <c r="S24">
        <v>4</v>
      </c>
      <c r="T24">
        <v>8</v>
      </c>
      <c r="U24" t="s">
        <v>111</v>
      </c>
      <c r="V24">
        <v>1</v>
      </c>
      <c r="X24">
        <v>23</v>
      </c>
      <c r="Y24">
        <v>45639</v>
      </c>
      <c r="Z24">
        <v>18</v>
      </c>
      <c r="AA24">
        <v>26</v>
      </c>
      <c r="AB24">
        <v>128208170</v>
      </c>
      <c r="AC24">
        <v>36</v>
      </c>
      <c r="AD24" s="15">
        <v>0.38461538461538464</v>
      </c>
      <c r="AE24" t="s">
        <v>89</v>
      </c>
      <c r="AF24" t="s">
        <v>110</v>
      </c>
      <c r="AG24">
        <v>4</v>
      </c>
      <c r="AH24">
        <v>4</v>
      </c>
      <c r="AI24">
        <v>8</v>
      </c>
      <c r="AJ24" t="s">
        <v>111</v>
      </c>
      <c r="AK24">
        <v>1</v>
      </c>
    </row>
    <row r="25" spans="1:37" x14ac:dyDescent="0.35">
      <c r="A25">
        <v>24</v>
      </c>
      <c r="B25" s="14">
        <v>45648</v>
      </c>
      <c r="C25">
        <v>9</v>
      </c>
      <c r="D25">
        <v>31</v>
      </c>
      <c r="E25">
        <v>176073610</v>
      </c>
      <c r="F25">
        <v>23</v>
      </c>
      <c r="G25" s="15">
        <v>-0.25806451612903225</v>
      </c>
      <c r="H25" t="str">
        <f t="shared" si="0"/>
        <v>Declining</v>
      </c>
      <c r="I25" t="str">
        <f t="shared" si="1"/>
        <v>Low Risk</v>
      </c>
      <c r="Q25">
        <v>24</v>
      </c>
      <c r="R25">
        <v>3</v>
      </c>
      <c r="S25">
        <v>3</v>
      </c>
      <c r="T25">
        <v>6</v>
      </c>
      <c r="U25" t="s">
        <v>111</v>
      </c>
      <c r="V25">
        <v>3</v>
      </c>
      <c r="X25">
        <v>24</v>
      </c>
      <c r="Y25">
        <v>45648</v>
      </c>
      <c r="Z25">
        <v>9</v>
      </c>
      <c r="AA25">
        <v>31</v>
      </c>
      <c r="AB25">
        <v>176073610</v>
      </c>
      <c r="AC25">
        <v>23</v>
      </c>
      <c r="AD25" s="15">
        <v>-0.25806451612903225</v>
      </c>
      <c r="AE25" t="s">
        <v>88</v>
      </c>
      <c r="AF25" t="s">
        <v>110</v>
      </c>
      <c r="AG25">
        <v>3</v>
      </c>
      <c r="AH25">
        <v>3</v>
      </c>
      <c r="AI25">
        <v>6</v>
      </c>
      <c r="AJ25" t="s">
        <v>111</v>
      </c>
      <c r="AK25">
        <v>3</v>
      </c>
    </row>
    <row r="26" spans="1:37" x14ac:dyDescent="0.35">
      <c r="A26">
        <v>25</v>
      </c>
      <c r="B26" s="14">
        <v>45647</v>
      </c>
      <c r="C26">
        <v>10</v>
      </c>
      <c r="D26">
        <v>22</v>
      </c>
      <c r="E26">
        <v>117901160</v>
      </c>
      <c r="F26">
        <v>30</v>
      </c>
      <c r="G26" s="15">
        <v>0.36363636363636365</v>
      </c>
      <c r="H26" t="str">
        <f t="shared" si="0"/>
        <v>Increasing</v>
      </c>
      <c r="I26" t="str">
        <f t="shared" si="1"/>
        <v>Low Risk</v>
      </c>
      <c r="Q26">
        <v>25</v>
      </c>
      <c r="R26">
        <v>4</v>
      </c>
      <c r="S26">
        <v>3</v>
      </c>
      <c r="T26">
        <v>7</v>
      </c>
      <c r="U26" t="s">
        <v>111</v>
      </c>
      <c r="V26">
        <v>1</v>
      </c>
      <c r="X26">
        <v>25</v>
      </c>
      <c r="Y26">
        <v>45647</v>
      </c>
      <c r="Z26">
        <v>10</v>
      </c>
      <c r="AA26">
        <v>22</v>
      </c>
      <c r="AB26">
        <v>117901160</v>
      </c>
      <c r="AC26">
        <v>30</v>
      </c>
      <c r="AD26" s="15">
        <v>0.36363636363636365</v>
      </c>
      <c r="AE26" t="s">
        <v>89</v>
      </c>
      <c r="AF26" t="s">
        <v>110</v>
      </c>
      <c r="AG26">
        <v>4</v>
      </c>
      <c r="AH26">
        <v>3</v>
      </c>
      <c r="AI26">
        <v>7</v>
      </c>
      <c r="AJ26" t="s">
        <v>111</v>
      </c>
      <c r="AK26">
        <v>1</v>
      </c>
    </row>
    <row r="27" spans="1:37" x14ac:dyDescent="0.35">
      <c r="A27">
        <v>26</v>
      </c>
      <c r="B27" s="14">
        <v>45651</v>
      </c>
      <c r="C27">
        <v>6</v>
      </c>
      <c r="D27">
        <v>28</v>
      </c>
      <c r="E27">
        <v>169526320</v>
      </c>
      <c r="F27">
        <v>25</v>
      </c>
      <c r="G27" s="15">
        <v>-0.10714285714285714</v>
      </c>
      <c r="H27" t="str">
        <f t="shared" si="0"/>
        <v>Declining</v>
      </c>
      <c r="I27" t="str">
        <f t="shared" si="1"/>
        <v>Low Risk</v>
      </c>
      <c r="Q27">
        <v>26</v>
      </c>
      <c r="R27">
        <v>3</v>
      </c>
      <c r="S27">
        <v>3</v>
      </c>
      <c r="T27">
        <v>6</v>
      </c>
      <c r="U27" t="s">
        <v>111</v>
      </c>
      <c r="V27">
        <v>3</v>
      </c>
      <c r="X27">
        <v>26</v>
      </c>
      <c r="Y27">
        <v>45651</v>
      </c>
      <c r="Z27">
        <v>6</v>
      </c>
      <c r="AA27">
        <v>28</v>
      </c>
      <c r="AB27">
        <v>169526320</v>
      </c>
      <c r="AC27">
        <v>25</v>
      </c>
      <c r="AD27" s="15">
        <v>-0.10714285714285714</v>
      </c>
      <c r="AE27" t="s">
        <v>88</v>
      </c>
      <c r="AF27" t="s">
        <v>110</v>
      </c>
      <c r="AG27">
        <v>3</v>
      </c>
      <c r="AH27">
        <v>3</v>
      </c>
      <c r="AI27">
        <v>6</v>
      </c>
      <c r="AJ27" t="s">
        <v>111</v>
      </c>
      <c r="AK27">
        <v>3</v>
      </c>
    </row>
    <row r="28" spans="1:37" x14ac:dyDescent="0.35">
      <c r="A28">
        <v>27</v>
      </c>
      <c r="B28" s="14">
        <v>45647</v>
      </c>
      <c r="C28">
        <v>10</v>
      </c>
      <c r="D28">
        <v>23</v>
      </c>
      <c r="E28">
        <v>149912200</v>
      </c>
      <c r="F28">
        <v>33</v>
      </c>
      <c r="G28" s="15">
        <v>0.43478260869565216</v>
      </c>
      <c r="H28" t="str">
        <f t="shared" si="0"/>
        <v>Increasing</v>
      </c>
      <c r="I28" t="str">
        <f t="shared" si="1"/>
        <v>Low Risk</v>
      </c>
      <c r="Q28">
        <v>27</v>
      </c>
      <c r="R28">
        <v>4</v>
      </c>
      <c r="S28">
        <v>3</v>
      </c>
      <c r="T28">
        <v>7</v>
      </c>
      <c r="U28" t="s">
        <v>111</v>
      </c>
      <c r="V28">
        <v>2</v>
      </c>
      <c r="X28">
        <v>27</v>
      </c>
      <c r="Y28">
        <v>45647</v>
      </c>
      <c r="Z28">
        <v>10</v>
      </c>
      <c r="AA28">
        <v>23</v>
      </c>
      <c r="AB28">
        <v>149912200</v>
      </c>
      <c r="AC28">
        <v>33</v>
      </c>
      <c r="AD28" s="15">
        <v>0.43478260869565216</v>
      </c>
      <c r="AE28" t="s">
        <v>89</v>
      </c>
      <c r="AF28" t="s">
        <v>110</v>
      </c>
      <c r="AG28">
        <v>4</v>
      </c>
      <c r="AH28">
        <v>3</v>
      </c>
      <c r="AI28">
        <v>7</v>
      </c>
      <c r="AJ28" t="s">
        <v>111</v>
      </c>
      <c r="AK28">
        <v>2</v>
      </c>
    </row>
    <row r="29" spans="1:37" x14ac:dyDescent="0.35">
      <c r="A29">
        <v>28</v>
      </c>
      <c r="B29" s="14">
        <v>45654</v>
      </c>
      <c r="C29">
        <v>3</v>
      </c>
      <c r="D29">
        <v>39</v>
      </c>
      <c r="E29">
        <v>145157020</v>
      </c>
      <c r="F29">
        <v>25</v>
      </c>
      <c r="G29" s="15">
        <v>-0.35897435897435898</v>
      </c>
      <c r="H29" t="str">
        <f t="shared" si="0"/>
        <v>At Risk</v>
      </c>
      <c r="I29" t="str">
        <f t="shared" si="1"/>
        <v>Medium Risk</v>
      </c>
      <c r="Q29">
        <v>28</v>
      </c>
      <c r="R29">
        <v>1</v>
      </c>
      <c r="S29">
        <v>2</v>
      </c>
      <c r="T29">
        <v>3</v>
      </c>
      <c r="U29" t="s">
        <v>110</v>
      </c>
      <c r="V29">
        <v>2</v>
      </c>
      <c r="X29">
        <v>28</v>
      </c>
      <c r="Y29">
        <v>45654</v>
      </c>
      <c r="Z29">
        <v>3</v>
      </c>
      <c r="AA29">
        <v>39</v>
      </c>
      <c r="AB29">
        <v>145157020</v>
      </c>
      <c r="AC29">
        <v>25</v>
      </c>
      <c r="AD29" s="15">
        <v>-0.35897435897435898</v>
      </c>
      <c r="AE29" t="s">
        <v>87</v>
      </c>
      <c r="AF29" t="s">
        <v>109</v>
      </c>
      <c r="AG29">
        <v>1</v>
      </c>
      <c r="AH29">
        <v>2</v>
      </c>
      <c r="AI29">
        <v>3</v>
      </c>
      <c r="AJ29" t="s">
        <v>110</v>
      </c>
      <c r="AK29">
        <v>2</v>
      </c>
    </row>
    <row r="30" spans="1:37" x14ac:dyDescent="0.35">
      <c r="A30">
        <v>29</v>
      </c>
      <c r="B30" s="14">
        <v>45647</v>
      </c>
      <c r="C30">
        <v>10</v>
      </c>
      <c r="D30">
        <v>34</v>
      </c>
      <c r="E30">
        <v>160260400</v>
      </c>
      <c r="F30">
        <v>25</v>
      </c>
      <c r="G30" s="15">
        <v>-0.26470588235294118</v>
      </c>
      <c r="H30" t="str">
        <f t="shared" si="0"/>
        <v>Declining</v>
      </c>
      <c r="I30" t="str">
        <f t="shared" si="1"/>
        <v>Low Risk</v>
      </c>
      <c r="Q30">
        <v>29</v>
      </c>
      <c r="R30">
        <v>2</v>
      </c>
      <c r="S30">
        <v>3</v>
      </c>
      <c r="T30">
        <v>5</v>
      </c>
      <c r="U30" t="s">
        <v>109</v>
      </c>
      <c r="V30">
        <v>3</v>
      </c>
      <c r="X30">
        <v>29</v>
      </c>
      <c r="Y30">
        <v>45647</v>
      </c>
      <c r="Z30">
        <v>10</v>
      </c>
      <c r="AA30">
        <v>34</v>
      </c>
      <c r="AB30">
        <v>160260400</v>
      </c>
      <c r="AC30">
        <v>25</v>
      </c>
      <c r="AD30" s="15">
        <v>-0.26470588235294118</v>
      </c>
      <c r="AE30" t="s">
        <v>88</v>
      </c>
      <c r="AF30" t="s">
        <v>110</v>
      </c>
      <c r="AG30">
        <v>2</v>
      </c>
      <c r="AH30">
        <v>3</v>
      </c>
      <c r="AI30">
        <v>5</v>
      </c>
      <c r="AJ30" t="s">
        <v>109</v>
      </c>
      <c r="AK30">
        <v>3</v>
      </c>
    </row>
    <row r="31" spans="1:37" x14ac:dyDescent="0.35">
      <c r="A31">
        <v>30</v>
      </c>
      <c r="B31" s="14">
        <v>45647</v>
      </c>
      <c r="C31">
        <v>10</v>
      </c>
      <c r="D31">
        <v>24</v>
      </c>
      <c r="E31">
        <v>122288400</v>
      </c>
      <c r="F31">
        <v>37</v>
      </c>
      <c r="G31" s="15">
        <v>0.54166666666666663</v>
      </c>
      <c r="H31" t="str">
        <f t="shared" si="0"/>
        <v>Increasing</v>
      </c>
      <c r="I31" t="str">
        <f t="shared" si="1"/>
        <v>Low Risk</v>
      </c>
      <c r="Q31">
        <v>30</v>
      </c>
      <c r="R31">
        <v>4</v>
      </c>
      <c r="S31">
        <v>3</v>
      </c>
      <c r="T31">
        <v>7</v>
      </c>
      <c r="U31" t="s">
        <v>111</v>
      </c>
      <c r="V31">
        <v>1</v>
      </c>
      <c r="X31">
        <v>30</v>
      </c>
      <c r="Y31">
        <v>45647</v>
      </c>
      <c r="Z31">
        <v>10</v>
      </c>
      <c r="AA31">
        <v>24</v>
      </c>
      <c r="AB31">
        <v>122288400</v>
      </c>
      <c r="AC31">
        <v>37</v>
      </c>
      <c r="AD31" s="15">
        <v>0.54166666666666663</v>
      </c>
      <c r="AE31" t="s">
        <v>89</v>
      </c>
      <c r="AF31" t="s">
        <v>110</v>
      </c>
      <c r="AG31">
        <v>4</v>
      </c>
      <c r="AH31">
        <v>3</v>
      </c>
      <c r="AI31">
        <v>7</v>
      </c>
      <c r="AJ31" t="s">
        <v>111</v>
      </c>
      <c r="AK31">
        <v>1</v>
      </c>
    </row>
    <row r="32" spans="1:37" x14ac:dyDescent="0.35">
      <c r="A32">
        <v>31</v>
      </c>
      <c r="B32" s="14">
        <v>45656</v>
      </c>
      <c r="C32">
        <v>1</v>
      </c>
      <c r="D32">
        <v>37</v>
      </c>
      <c r="E32">
        <v>179978120</v>
      </c>
      <c r="F32">
        <v>30</v>
      </c>
      <c r="G32" s="15">
        <v>-0.1891891891891892</v>
      </c>
      <c r="H32" t="str">
        <f t="shared" si="0"/>
        <v>Declining</v>
      </c>
      <c r="I32" t="str">
        <f t="shared" si="1"/>
        <v>Low Risk</v>
      </c>
      <c r="Q32">
        <v>31</v>
      </c>
      <c r="R32">
        <v>1</v>
      </c>
      <c r="S32">
        <v>1</v>
      </c>
      <c r="T32">
        <v>2</v>
      </c>
      <c r="U32" t="s">
        <v>110</v>
      </c>
      <c r="V32">
        <v>3</v>
      </c>
      <c r="X32">
        <v>31</v>
      </c>
      <c r="Y32">
        <v>45656</v>
      </c>
      <c r="Z32">
        <v>1</v>
      </c>
      <c r="AA32">
        <v>37</v>
      </c>
      <c r="AB32">
        <v>179978120</v>
      </c>
      <c r="AC32">
        <v>30</v>
      </c>
      <c r="AD32" s="15">
        <v>-0.1891891891891892</v>
      </c>
      <c r="AE32" t="s">
        <v>88</v>
      </c>
      <c r="AF32" t="s">
        <v>110</v>
      </c>
      <c r="AG32">
        <v>1</v>
      </c>
      <c r="AH32">
        <v>1</v>
      </c>
      <c r="AI32">
        <v>2</v>
      </c>
      <c r="AJ32" t="s">
        <v>110</v>
      </c>
      <c r="AK32">
        <v>3</v>
      </c>
    </row>
    <row r="33" spans="1:37" x14ac:dyDescent="0.35">
      <c r="A33">
        <v>32</v>
      </c>
      <c r="B33" s="14">
        <v>45656</v>
      </c>
      <c r="C33">
        <v>1</v>
      </c>
      <c r="D33">
        <v>28</v>
      </c>
      <c r="E33">
        <v>157202400</v>
      </c>
      <c r="F33">
        <v>32</v>
      </c>
      <c r="G33" s="15">
        <v>0.14285714285714285</v>
      </c>
      <c r="H33" t="str">
        <f t="shared" si="0"/>
        <v>Increasing</v>
      </c>
      <c r="I33" t="str">
        <f t="shared" si="1"/>
        <v>Low Risk</v>
      </c>
      <c r="Q33">
        <v>32</v>
      </c>
      <c r="R33">
        <v>3</v>
      </c>
      <c r="S33">
        <v>1</v>
      </c>
      <c r="T33">
        <v>4</v>
      </c>
      <c r="U33" t="s">
        <v>109</v>
      </c>
      <c r="V33">
        <v>3</v>
      </c>
      <c r="X33">
        <v>32</v>
      </c>
      <c r="Y33">
        <v>45656</v>
      </c>
      <c r="Z33">
        <v>1</v>
      </c>
      <c r="AA33">
        <v>28</v>
      </c>
      <c r="AB33">
        <v>157202400</v>
      </c>
      <c r="AC33">
        <v>32</v>
      </c>
      <c r="AD33" s="15">
        <v>0.14285714285714285</v>
      </c>
      <c r="AE33" t="s">
        <v>89</v>
      </c>
      <c r="AF33" t="s">
        <v>110</v>
      </c>
      <c r="AG33">
        <v>3</v>
      </c>
      <c r="AH33">
        <v>1</v>
      </c>
      <c r="AI33">
        <v>4</v>
      </c>
      <c r="AJ33" t="s">
        <v>109</v>
      </c>
      <c r="AK33">
        <v>3</v>
      </c>
    </row>
    <row r="34" spans="1:37" x14ac:dyDescent="0.35">
      <c r="A34">
        <v>33</v>
      </c>
      <c r="B34" s="14">
        <v>45657</v>
      </c>
      <c r="C34">
        <v>0</v>
      </c>
      <c r="D34">
        <v>29</v>
      </c>
      <c r="E34">
        <v>154684200</v>
      </c>
      <c r="F34">
        <v>26</v>
      </c>
      <c r="G34" s="15">
        <v>-0.10344827586206896</v>
      </c>
      <c r="H34" t="str">
        <f t="shared" si="0"/>
        <v>Declining</v>
      </c>
      <c r="I34" t="str">
        <f t="shared" si="1"/>
        <v>Low Risk</v>
      </c>
      <c r="Q34">
        <v>33</v>
      </c>
      <c r="R34">
        <v>3</v>
      </c>
      <c r="S34">
        <v>1</v>
      </c>
      <c r="T34">
        <v>4</v>
      </c>
      <c r="U34" t="s">
        <v>109</v>
      </c>
      <c r="V34">
        <v>2</v>
      </c>
      <c r="X34">
        <v>33</v>
      </c>
      <c r="Y34">
        <v>45657</v>
      </c>
      <c r="Z34">
        <v>0</v>
      </c>
      <c r="AA34">
        <v>29</v>
      </c>
      <c r="AB34">
        <v>154684200</v>
      </c>
      <c r="AC34">
        <v>26</v>
      </c>
      <c r="AD34" s="15">
        <v>-0.10344827586206896</v>
      </c>
      <c r="AE34" t="s">
        <v>88</v>
      </c>
      <c r="AF34" t="s">
        <v>110</v>
      </c>
      <c r="AG34">
        <v>3</v>
      </c>
      <c r="AH34">
        <v>1</v>
      </c>
      <c r="AI34">
        <v>4</v>
      </c>
      <c r="AJ34" t="s">
        <v>109</v>
      </c>
      <c r="AK34">
        <v>2</v>
      </c>
    </row>
    <row r="35" spans="1:37" x14ac:dyDescent="0.35">
      <c r="A35">
        <v>34</v>
      </c>
      <c r="B35" s="14">
        <v>45631</v>
      </c>
      <c r="C35">
        <v>26</v>
      </c>
      <c r="D35">
        <v>27</v>
      </c>
      <c r="E35">
        <v>143528560</v>
      </c>
      <c r="F35">
        <v>31</v>
      </c>
      <c r="G35" s="15">
        <v>0.14814814814814814</v>
      </c>
      <c r="H35" t="str">
        <f t="shared" si="0"/>
        <v>Increasing</v>
      </c>
      <c r="I35" t="str">
        <f t="shared" si="1"/>
        <v>Low Risk</v>
      </c>
      <c r="Q35">
        <v>34</v>
      </c>
      <c r="R35">
        <v>4</v>
      </c>
      <c r="S35">
        <v>4</v>
      </c>
      <c r="T35">
        <v>8</v>
      </c>
      <c r="U35" t="s">
        <v>111</v>
      </c>
      <c r="V35">
        <v>2</v>
      </c>
      <c r="X35">
        <v>34</v>
      </c>
      <c r="Y35">
        <v>45631</v>
      </c>
      <c r="Z35">
        <v>26</v>
      </c>
      <c r="AA35">
        <v>27</v>
      </c>
      <c r="AB35">
        <v>143528560</v>
      </c>
      <c r="AC35">
        <v>31</v>
      </c>
      <c r="AD35" s="15">
        <v>0.14814814814814814</v>
      </c>
      <c r="AE35" t="s">
        <v>89</v>
      </c>
      <c r="AF35" t="s">
        <v>110</v>
      </c>
      <c r="AG35">
        <v>4</v>
      </c>
      <c r="AH35">
        <v>4</v>
      </c>
      <c r="AI35">
        <v>8</v>
      </c>
      <c r="AJ35" t="s">
        <v>111</v>
      </c>
      <c r="AK35">
        <v>2</v>
      </c>
    </row>
    <row r="36" spans="1:37" x14ac:dyDescent="0.35">
      <c r="A36">
        <v>35</v>
      </c>
      <c r="B36" s="14">
        <v>45651</v>
      </c>
      <c r="C36">
        <v>6</v>
      </c>
      <c r="D36">
        <v>39</v>
      </c>
      <c r="E36">
        <v>193749140</v>
      </c>
      <c r="F36">
        <v>36</v>
      </c>
      <c r="G36" s="15">
        <v>-7.6923076923076927E-2</v>
      </c>
      <c r="H36" t="str">
        <f t="shared" si="0"/>
        <v>Declining</v>
      </c>
      <c r="I36" t="str">
        <f t="shared" si="1"/>
        <v>Low Risk</v>
      </c>
      <c r="Q36">
        <v>35</v>
      </c>
      <c r="R36">
        <v>1</v>
      </c>
      <c r="S36">
        <v>3</v>
      </c>
      <c r="T36">
        <v>4</v>
      </c>
      <c r="U36" t="s">
        <v>109</v>
      </c>
      <c r="V36">
        <v>4</v>
      </c>
      <c r="X36">
        <v>35</v>
      </c>
      <c r="Y36">
        <v>45651</v>
      </c>
      <c r="Z36">
        <v>6</v>
      </c>
      <c r="AA36">
        <v>39</v>
      </c>
      <c r="AB36">
        <v>193749140</v>
      </c>
      <c r="AC36">
        <v>36</v>
      </c>
      <c r="AD36" s="15">
        <v>-7.6923076923076927E-2</v>
      </c>
      <c r="AE36" t="s">
        <v>88</v>
      </c>
      <c r="AF36" t="s">
        <v>110</v>
      </c>
      <c r="AG36">
        <v>1</v>
      </c>
      <c r="AH36">
        <v>3</v>
      </c>
      <c r="AI36">
        <v>4</v>
      </c>
      <c r="AJ36" t="s">
        <v>109</v>
      </c>
      <c r="AK36">
        <v>4</v>
      </c>
    </row>
    <row r="37" spans="1:37" x14ac:dyDescent="0.35">
      <c r="A37">
        <v>36</v>
      </c>
      <c r="B37" s="14">
        <v>45654</v>
      </c>
      <c r="C37">
        <v>3</v>
      </c>
      <c r="D37">
        <v>35</v>
      </c>
      <c r="E37">
        <v>127018320</v>
      </c>
      <c r="F37">
        <v>33</v>
      </c>
      <c r="G37" s="15">
        <v>-5.7142857142857141E-2</v>
      </c>
      <c r="H37" t="str">
        <f t="shared" si="0"/>
        <v>Declining</v>
      </c>
      <c r="I37" t="str">
        <f t="shared" si="1"/>
        <v>Low Risk</v>
      </c>
      <c r="Q37">
        <v>36</v>
      </c>
      <c r="R37">
        <v>2</v>
      </c>
      <c r="S37">
        <v>2</v>
      </c>
      <c r="T37">
        <v>4</v>
      </c>
      <c r="U37" t="s">
        <v>109</v>
      </c>
      <c r="V37">
        <v>1</v>
      </c>
      <c r="X37">
        <v>36</v>
      </c>
      <c r="Y37">
        <v>45654</v>
      </c>
      <c r="Z37">
        <v>3</v>
      </c>
      <c r="AA37">
        <v>35</v>
      </c>
      <c r="AB37">
        <v>127018320</v>
      </c>
      <c r="AC37">
        <v>33</v>
      </c>
      <c r="AD37" s="15">
        <v>-5.7142857142857141E-2</v>
      </c>
      <c r="AE37" t="s">
        <v>88</v>
      </c>
      <c r="AF37" t="s">
        <v>110</v>
      </c>
      <c r="AG37">
        <v>2</v>
      </c>
      <c r="AH37">
        <v>2</v>
      </c>
      <c r="AI37">
        <v>4</v>
      </c>
      <c r="AJ37" t="s">
        <v>109</v>
      </c>
      <c r="AK37">
        <v>1</v>
      </c>
    </row>
    <row r="38" spans="1:37" x14ac:dyDescent="0.35">
      <c r="A38">
        <v>37</v>
      </c>
      <c r="B38" s="14">
        <v>45656</v>
      </c>
      <c r="C38">
        <v>1</v>
      </c>
      <c r="D38">
        <v>38</v>
      </c>
      <c r="E38">
        <v>162372320</v>
      </c>
      <c r="F38">
        <v>33</v>
      </c>
      <c r="G38" s="15">
        <v>-0.13157894736842105</v>
      </c>
      <c r="H38" t="str">
        <f t="shared" si="0"/>
        <v>Declining</v>
      </c>
      <c r="I38" t="str">
        <f t="shared" si="1"/>
        <v>Low Risk</v>
      </c>
      <c r="Q38">
        <v>37</v>
      </c>
      <c r="R38">
        <v>1</v>
      </c>
      <c r="S38">
        <v>1</v>
      </c>
      <c r="T38">
        <v>2</v>
      </c>
      <c r="U38" t="s">
        <v>110</v>
      </c>
      <c r="V38">
        <v>3</v>
      </c>
      <c r="X38">
        <v>37</v>
      </c>
      <c r="Y38">
        <v>45656</v>
      </c>
      <c r="Z38">
        <v>1</v>
      </c>
      <c r="AA38">
        <v>38</v>
      </c>
      <c r="AB38">
        <v>162372320</v>
      </c>
      <c r="AC38">
        <v>33</v>
      </c>
      <c r="AD38" s="15">
        <v>-0.13157894736842105</v>
      </c>
      <c r="AE38" t="s">
        <v>88</v>
      </c>
      <c r="AF38" t="s">
        <v>110</v>
      </c>
      <c r="AG38">
        <v>1</v>
      </c>
      <c r="AH38">
        <v>1</v>
      </c>
      <c r="AI38">
        <v>2</v>
      </c>
      <c r="AJ38" t="s">
        <v>110</v>
      </c>
      <c r="AK38">
        <v>3</v>
      </c>
    </row>
    <row r="39" spans="1:37" x14ac:dyDescent="0.35">
      <c r="A39">
        <v>38</v>
      </c>
      <c r="B39" s="14">
        <v>45654</v>
      </c>
      <c r="C39">
        <v>3</v>
      </c>
      <c r="D39">
        <v>18</v>
      </c>
      <c r="E39">
        <v>58959400</v>
      </c>
      <c r="F39">
        <v>32</v>
      </c>
      <c r="G39" s="15">
        <v>0.77777777777777779</v>
      </c>
      <c r="H39" t="str">
        <f t="shared" si="0"/>
        <v>Increasing</v>
      </c>
      <c r="I39" t="str">
        <f t="shared" si="1"/>
        <v>Low Risk</v>
      </c>
      <c r="Q39">
        <v>38</v>
      </c>
      <c r="R39">
        <v>4</v>
      </c>
      <c r="S39">
        <v>2</v>
      </c>
      <c r="T39">
        <v>6</v>
      </c>
      <c r="U39" t="s">
        <v>111</v>
      </c>
      <c r="V39">
        <v>1</v>
      </c>
      <c r="X39">
        <v>38</v>
      </c>
      <c r="Y39">
        <v>45654</v>
      </c>
      <c r="Z39">
        <v>3</v>
      </c>
      <c r="AA39">
        <v>18</v>
      </c>
      <c r="AB39">
        <v>58959400</v>
      </c>
      <c r="AC39">
        <v>32</v>
      </c>
      <c r="AD39" s="15">
        <v>0.77777777777777779</v>
      </c>
      <c r="AE39" t="s">
        <v>89</v>
      </c>
      <c r="AF39" t="s">
        <v>110</v>
      </c>
      <c r="AG39">
        <v>4</v>
      </c>
      <c r="AH39">
        <v>2</v>
      </c>
      <c r="AI39">
        <v>6</v>
      </c>
      <c r="AJ39" t="s">
        <v>111</v>
      </c>
      <c r="AK39">
        <v>1</v>
      </c>
    </row>
    <row r="40" spans="1:37" x14ac:dyDescent="0.35">
      <c r="A40">
        <v>39</v>
      </c>
      <c r="B40" s="14">
        <v>45645</v>
      </c>
      <c r="C40">
        <v>12</v>
      </c>
      <c r="D40">
        <v>23</v>
      </c>
      <c r="E40">
        <v>135693440</v>
      </c>
      <c r="F40">
        <v>26</v>
      </c>
      <c r="G40" s="15">
        <v>0.13043478260869565</v>
      </c>
      <c r="H40" t="str">
        <f t="shared" si="0"/>
        <v>Increasing</v>
      </c>
      <c r="I40" t="str">
        <f t="shared" si="1"/>
        <v>Low Risk</v>
      </c>
      <c r="Q40">
        <v>39</v>
      </c>
      <c r="R40">
        <v>4</v>
      </c>
      <c r="S40">
        <v>3</v>
      </c>
      <c r="T40">
        <v>7</v>
      </c>
      <c r="U40" t="s">
        <v>111</v>
      </c>
      <c r="V40">
        <v>2</v>
      </c>
      <c r="X40">
        <v>39</v>
      </c>
      <c r="Y40">
        <v>45645</v>
      </c>
      <c r="Z40">
        <v>12</v>
      </c>
      <c r="AA40">
        <v>23</v>
      </c>
      <c r="AB40">
        <v>135693440</v>
      </c>
      <c r="AC40">
        <v>26</v>
      </c>
      <c r="AD40" s="15">
        <v>0.13043478260869565</v>
      </c>
      <c r="AE40" t="s">
        <v>89</v>
      </c>
      <c r="AF40" t="s">
        <v>110</v>
      </c>
      <c r="AG40">
        <v>4</v>
      </c>
      <c r="AH40">
        <v>3</v>
      </c>
      <c r="AI40">
        <v>7</v>
      </c>
      <c r="AJ40" t="s">
        <v>111</v>
      </c>
      <c r="AK40">
        <v>2</v>
      </c>
    </row>
    <row r="41" spans="1:37" x14ac:dyDescent="0.35">
      <c r="A41">
        <v>40</v>
      </c>
      <c r="B41" s="14">
        <v>45655</v>
      </c>
      <c r="C41">
        <v>2</v>
      </c>
      <c r="D41">
        <v>51</v>
      </c>
      <c r="E41">
        <v>274757200</v>
      </c>
      <c r="F41">
        <v>28</v>
      </c>
      <c r="G41" s="15">
        <v>-0.45098039215686275</v>
      </c>
      <c r="H41" t="str">
        <f t="shared" si="0"/>
        <v>At Risk</v>
      </c>
      <c r="I41" t="str">
        <f t="shared" si="1"/>
        <v>Medium Risk</v>
      </c>
      <c r="Q41">
        <v>40</v>
      </c>
      <c r="R41">
        <v>1</v>
      </c>
      <c r="S41">
        <v>1</v>
      </c>
      <c r="T41">
        <v>2</v>
      </c>
      <c r="U41" t="s">
        <v>110</v>
      </c>
      <c r="V41">
        <v>4</v>
      </c>
      <c r="X41">
        <v>40</v>
      </c>
      <c r="Y41">
        <v>45655</v>
      </c>
      <c r="Z41">
        <v>2</v>
      </c>
      <c r="AA41">
        <v>51</v>
      </c>
      <c r="AB41">
        <v>274757200</v>
      </c>
      <c r="AC41">
        <v>28</v>
      </c>
      <c r="AD41" s="15">
        <v>-0.45098039215686275</v>
      </c>
      <c r="AE41" t="s">
        <v>87</v>
      </c>
      <c r="AF41" t="s">
        <v>109</v>
      </c>
      <c r="AG41">
        <v>1</v>
      </c>
      <c r="AH41">
        <v>1</v>
      </c>
      <c r="AI41">
        <v>2</v>
      </c>
      <c r="AJ41" t="s">
        <v>110</v>
      </c>
      <c r="AK41">
        <v>4</v>
      </c>
    </row>
    <row r="42" spans="1:37" x14ac:dyDescent="0.35">
      <c r="A42">
        <v>41</v>
      </c>
      <c r="B42" s="14">
        <v>45642</v>
      </c>
      <c r="C42">
        <v>15</v>
      </c>
      <c r="D42">
        <v>32</v>
      </c>
      <c r="E42">
        <v>188061400</v>
      </c>
      <c r="F42">
        <v>39</v>
      </c>
      <c r="G42" s="15">
        <v>0.21875</v>
      </c>
      <c r="H42" t="str">
        <f t="shared" si="0"/>
        <v>Increasing</v>
      </c>
      <c r="I42" t="str">
        <f t="shared" si="1"/>
        <v>Low Risk</v>
      </c>
      <c r="Q42">
        <v>41</v>
      </c>
      <c r="R42">
        <v>2</v>
      </c>
      <c r="S42">
        <v>4</v>
      </c>
      <c r="T42">
        <v>6</v>
      </c>
      <c r="U42" t="s">
        <v>111</v>
      </c>
      <c r="V42">
        <v>4</v>
      </c>
      <c r="X42">
        <v>41</v>
      </c>
      <c r="Y42">
        <v>45642</v>
      </c>
      <c r="Z42">
        <v>15</v>
      </c>
      <c r="AA42">
        <v>32</v>
      </c>
      <c r="AB42">
        <v>188061400</v>
      </c>
      <c r="AC42">
        <v>39</v>
      </c>
      <c r="AD42" s="15">
        <v>0.21875</v>
      </c>
      <c r="AE42" t="s">
        <v>89</v>
      </c>
      <c r="AF42" t="s">
        <v>110</v>
      </c>
      <c r="AG42">
        <v>2</v>
      </c>
      <c r="AH42">
        <v>4</v>
      </c>
      <c r="AI42">
        <v>6</v>
      </c>
      <c r="AJ42" t="s">
        <v>111</v>
      </c>
      <c r="AK42">
        <v>4</v>
      </c>
    </row>
    <row r="43" spans="1:37" x14ac:dyDescent="0.35">
      <c r="A43">
        <v>42</v>
      </c>
      <c r="B43" s="14">
        <v>45656</v>
      </c>
      <c r="C43">
        <v>1</v>
      </c>
      <c r="D43">
        <v>42</v>
      </c>
      <c r="E43">
        <v>210705800</v>
      </c>
      <c r="F43">
        <v>38</v>
      </c>
      <c r="G43" s="15">
        <v>-9.5238095238095233E-2</v>
      </c>
      <c r="H43" t="str">
        <f t="shared" si="0"/>
        <v>Declining</v>
      </c>
      <c r="I43" t="str">
        <f t="shared" si="1"/>
        <v>Low Risk</v>
      </c>
      <c r="Q43">
        <v>42</v>
      </c>
      <c r="R43">
        <v>1</v>
      </c>
      <c r="S43">
        <v>1</v>
      </c>
      <c r="T43">
        <v>2</v>
      </c>
      <c r="U43" t="s">
        <v>110</v>
      </c>
      <c r="V43">
        <v>4</v>
      </c>
      <c r="X43">
        <v>42</v>
      </c>
      <c r="Y43">
        <v>45656</v>
      </c>
      <c r="Z43">
        <v>1</v>
      </c>
      <c r="AA43">
        <v>42</v>
      </c>
      <c r="AB43">
        <v>210705800</v>
      </c>
      <c r="AC43">
        <v>38</v>
      </c>
      <c r="AD43" s="15">
        <v>-9.5238095238095233E-2</v>
      </c>
      <c r="AE43" t="s">
        <v>88</v>
      </c>
      <c r="AF43" t="s">
        <v>110</v>
      </c>
      <c r="AG43">
        <v>1</v>
      </c>
      <c r="AH43">
        <v>1</v>
      </c>
      <c r="AI43">
        <v>2</v>
      </c>
      <c r="AJ43" t="s">
        <v>110</v>
      </c>
      <c r="AK43">
        <v>4</v>
      </c>
    </row>
    <row r="44" spans="1:37" x14ac:dyDescent="0.35">
      <c r="A44">
        <v>43</v>
      </c>
      <c r="B44" s="14">
        <v>45647</v>
      </c>
      <c r="C44">
        <v>10</v>
      </c>
      <c r="D44">
        <v>27</v>
      </c>
      <c r="E44">
        <v>104657100</v>
      </c>
      <c r="F44">
        <v>19</v>
      </c>
      <c r="G44" s="15">
        <v>-0.29629629629629628</v>
      </c>
      <c r="H44" t="str">
        <f t="shared" si="0"/>
        <v>Declining</v>
      </c>
      <c r="I44" t="str">
        <f t="shared" si="1"/>
        <v>Low Risk</v>
      </c>
      <c r="Q44">
        <v>43</v>
      </c>
      <c r="R44">
        <v>4</v>
      </c>
      <c r="S44">
        <v>3</v>
      </c>
      <c r="T44">
        <v>7</v>
      </c>
      <c r="U44" t="s">
        <v>111</v>
      </c>
      <c r="V44">
        <v>1</v>
      </c>
      <c r="X44">
        <v>43</v>
      </c>
      <c r="Y44">
        <v>45647</v>
      </c>
      <c r="Z44">
        <v>10</v>
      </c>
      <c r="AA44">
        <v>27</v>
      </c>
      <c r="AB44">
        <v>104657100</v>
      </c>
      <c r="AC44">
        <v>19</v>
      </c>
      <c r="AD44" s="15">
        <v>-0.29629629629629628</v>
      </c>
      <c r="AE44" t="s">
        <v>88</v>
      </c>
      <c r="AF44" t="s">
        <v>110</v>
      </c>
      <c r="AG44">
        <v>4</v>
      </c>
      <c r="AH44">
        <v>3</v>
      </c>
      <c r="AI44">
        <v>7</v>
      </c>
      <c r="AJ44" t="s">
        <v>111</v>
      </c>
      <c r="AK44">
        <v>1</v>
      </c>
    </row>
    <row r="45" spans="1:37" x14ac:dyDescent="0.35">
      <c r="A45">
        <v>44</v>
      </c>
      <c r="B45" s="14">
        <v>45656</v>
      </c>
      <c r="C45">
        <v>1</v>
      </c>
      <c r="D45">
        <v>27</v>
      </c>
      <c r="E45">
        <v>151465200</v>
      </c>
      <c r="F45">
        <v>29</v>
      </c>
      <c r="G45" s="15">
        <v>7.407407407407407E-2</v>
      </c>
      <c r="H45" t="str">
        <f t="shared" si="0"/>
        <v>Slight Increase</v>
      </c>
      <c r="I45" t="str">
        <f t="shared" si="1"/>
        <v>Low Risk</v>
      </c>
      <c r="Q45">
        <v>44</v>
      </c>
      <c r="R45">
        <v>4</v>
      </c>
      <c r="S45">
        <v>1</v>
      </c>
      <c r="T45">
        <v>5</v>
      </c>
      <c r="U45" t="s">
        <v>109</v>
      </c>
      <c r="V45">
        <v>2</v>
      </c>
      <c r="X45">
        <v>44</v>
      </c>
      <c r="Y45">
        <v>45656</v>
      </c>
      <c r="Z45">
        <v>1</v>
      </c>
      <c r="AA45">
        <v>27</v>
      </c>
      <c r="AB45">
        <v>151465200</v>
      </c>
      <c r="AC45">
        <v>29</v>
      </c>
      <c r="AD45" s="15">
        <v>7.407407407407407E-2</v>
      </c>
      <c r="AE45" t="s">
        <v>90</v>
      </c>
      <c r="AF45" t="s">
        <v>110</v>
      </c>
      <c r="AG45">
        <v>4</v>
      </c>
      <c r="AH45">
        <v>1</v>
      </c>
      <c r="AI45">
        <v>5</v>
      </c>
      <c r="AJ45" t="s">
        <v>109</v>
      </c>
      <c r="AK45">
        <v>2</v>
      </c>
    </row>
    <row r="46" spans="1:37" x14ac:dyDescent="0.35">
      <c r="A46">
        <v>45</v>
      </c>
      <c r="B46" s="14">
        <v>45657</v>
      </c>
      <c r="C46">
        <v>0</v>
      </c>
      <c r="D46">
        <v>29</v>
      </c>
      <c r="E46">
        <v>121128600</v>
      </c>
      <c r="F46">
        <v>15</v>
      </c>
      <c r="G46" s="15">
        <v>-0.48275862068965519</v>
      </c>
      <c r="H46" t="str">
        <f t="shared" si="0"/>
        <v>At Risk</v>
      </c>
      <c r="I46" t="str">
        <f t="shared" si="1"/>
        <v>Medium Risk</v>
      </c>
      <c r="Q46">
        <v>45</v>
      </c>
      <c r="R46">
        <v>3</v>
      </c>
      <c r="S46">
        <v>1</v>
      </c>
      <c r="T46">
        <v>4</v>
      </c>
      <c r="U46" t="s">
        <v>109</v>
      </c>
      <c r="V46">
        <v>1</v>
      </c>
      <c r="X46">
        <v>45</v>
      </c>
      <c r="Y46">
        <v>45657</v>
      </c>
      <c r="Z46">
        <v>0</v>
      </c>
      <c r="AA46">
        <v>29</v>
      </c>
      <c r="AB46">
        <v>121128600</v>
      </c>
      <c r="AC46">
        <v>15</v>
      </c>
      <c r="AD46" s="15">
        <v>-0.48275862068965519</v>
      </c>
      <c r="AE46" t="s">
        <v>87</v>
      </c>
      <c r="AF46" t="s">
        <v>109</v>
      </c>
      <c r="AG46">
        <v>3</v>
      </c>
      <c r="AH46">
        <v>1</v>
      </c>
      <c r="AI46">
        <v>4</v>
      </c>
      <c r="AJ46" t="s">
        <v>109</v>
      </c>
      <c r="AK46">
        <v>1</v>
      </c>
    </row>
    <row r="47" spans="1:37" x14ac:dyDescent="0.35">
      <c r="A47">
        <v>46</v>
      </c>
      <c r="B47" s="14">
        <v>45650</v>
      </c>
      <c r="C47">
        <v>7</v>
      </c>
      <c r="D47">
        <v>37</v>
      </c>
      <c r="E47">
        <v>210170600</v>
      </c>
      <c r="F47">
        <v>33</v>
      </c>
      <c r="G47" s="15">
        <v>-0.10810810810810811</v>
      </c>
      <c r="H47" t="str">
        <f t="shared" si="0"/>
        <v>Declining</v>
      </c>
      <c r="I47" t="str">
        <f t="shared" si="1"/>
        <v>Low Risk</v>
      </c>
      <c r="Q47">
        <v>46</v>
      </c>
      <c r="R47">
        <v>1</v>
      </c>
      <c r="S47">
        <v>3</v>
      </c>
      <c r="T47">
        <v>4</v>
      </c>
      <c r="U47" t="s">
        <v>109</v>
      </c>
      <c r="V47">
        <v>4</v>
      </c>
      <c r="X47">
        <v>46</v>
      </c>
      <c r="Y47">
        <v>45650</v>
      </c>
      <c r="Z47">
        <v>7</v>
      </c>
      <c r="AA47">
        <v>37</v>
      </c>
      <c r="AB47">
        <v>210170600</v>
      </c>
      <c r="AC47">
        <v>33</v>
      </c>
      <c r="AD47" s="15">
        <v>-0.10810810810810811</v>
      </c>
      <c r="AE47" t="s">
        <v>88</v>
      </c>
      <c r="AF47" t="s">
        <v>110</v>
      </c>
      <c r="AG47">
        <v>1</v>
      </c>
      <c r="AH47">
        <v>3</v>
      </c>
      <c r="AI47">
        <v>4</v>
      </c>
      <c r="AJ47" t="s">
        <v>109</v>
      </c>
      <c r="AK47">
        <v>4</v>
      </c>
    </row>
    <row r="48" spans="1:37" x14ac:dyDescent="0.35">
      <c r="A48">
        <v>47</v>
      </c>
      <c r="B48" s="14">
        <v>45646</v>
      </c>
      <c r="C48">
        <v>11</v>
      </c>
      <c r="D48">
        <v>25</v>
      </c>
      <c r="E48">
        <v>147989000</v>
      </c>
      <c r="F48">
        <v>25</v>
      </c>
      <c r="G48" s="15">
        <v>0</v>
      </c>
      <c r="H48" t="str">
        <f t="shared" si="0"/>
        <v>Slight Increase</v>
      </c>
      <c r="I48" t="str">
        <f t="shared" si="1"/>
        <v>Low Risk</v>
      </c>
      <c r="Q48">
        <v>47</v>
      </c>
      <c r="R48">
        <v>4</v>
      </c>
      <c r="S48">
        <v>3</v>
      </c>
      <c r="T48">
        <v>7</v>
      </c>
      <c r="U48" t="s">
        <v>111</v>
      </c>
      <c r="V48">
        <v>2</v>
      </c>
      <c r="X48">
        <v>47</v>
      </c>
      <c r="Y48">
        <v>45646</v>
      </c>
      <c r="Z48">
        <v>11</v>
      </c>
      <c r="AA48">
        <v>25</v>
      </c>
      <c r="AB48">
        <v>147989000</v>
      </c>
      <c r="AC48">
        <v>25</v>
      </c>
      <c r="AD48" s="15">
        <v>0</v>
      </c>
      <c r="AE48" t="s">
        <v>90</v>
      </c>
      <c r="AF48" t="s">
        <v>110</v>
      </c>
      <c r="AG48">
        <v>4</v>
      </c>
      <c r="AH48">
        <v>3</v>
      </c>
      <c r="AI48">
        <v>7</v>
      </c>
      <c r="AJ48" t="s">
        <v>111</v>
      </c>
      <c r="AK48">
        <v>2</v>
      </c>
    </row>
    <row r="49" spans="1:37" x14ac:dyDescent="0.35">
      <c r="A49">
        <v>48</v>
      </c>
      <c r="B49" s="14">
        <v>45656</v>
      </c>
      <c r="C49">
        <v>1</v>
      </c>
      <c r="D49">
        <v>25</v>
      </c>
      <c r="E49">
        <v>186260400</v>
      </c>
      <c r="F49">
        <v>28</v>
      </c>
      <c r="G49" s="15">
        <v>0.12</v>
      </c>
      <c r="H49" t="str">
        <f t="shared" si="0"/>
        <v>Increasing</v>
      </c>
      <c r="I49" t="str">
        <f t="shared" si="1"/>
        <v>Low Risk</v>
      </c>
      <c r="Q49">
        <v>48</v>
      </c>
      <c r="R49">
        <v>4</v>
      </c>
      <c r="S49">
        <v>1</v>
      </c>
      <c r="T49">
        <v>5</v>
      </c>
      <c r="U49" t="s">
        <v>109</v>
      </c>
      <c r="V49">
        <v>3</v>
      </c>
      <c r="X49">
        <v>48</v>
      </c>
      <c r="Y49">
        <v>45656</v>
      </c>
      <c r="Z49">
        <v>1</v>
      </c>
      <c r="AA49">
        <v>25</v>
      </c>
      <c r="AB49">
        <v>186260400</v>
      </c>
      <c r="AC49">
        <v>28</v>
      </c>
      <c r="AD49" s="15">
        <v>0.12</v>
      </c>
      <c r="AE49" t="s">
        <v>89</v>
      </c>
      <c r="AF49" t="s">
        <v>110</v>
      </c>
      <c r="AG49">
        <v>4</v>
      </c>
      <c r="AH49">
        <v>1</v>
      </c>
      <c r="AI49">
        <v>5</v>
      </c>
      <c r="AJ49" t="s">
        <v>109</v>
      </c>
      <c r="AK49">
        <v>3</v>
      </c>
    </row>
    <row r="50" spans="1:37" x14ac:dyDescent="0.35">
      <c r="A50">
        <v>49</v>
      </c>
      <c r="B50" s="14">
        <v>45656</v>
      </c>
      <c r="C50">
        <v>1</v>
      </c>
      <c r="D50">
        <v>34</v>
      </c>
      <c r="E50">
        <v>178978600</v>
      </c>
      <c r="F50">
        <v>25</v>
      </c>
      <c r="G50" s="15">
        <v>-0.26470588235294118</v>
      </c>
      <c r="H50" t="str">
        <f t="shared" si="0"/>
        <v>Declining</v>
      </c>
      <c r="I50" t="str">
        <f t="shared" si="1"/>
        <v>Low Risk</v>
      </c>
      <c r="Q50">
        <v>49</v>
      </c>
      <c r="R50">
        <v>2</v>
      </c>
      <c r="S50">
        <v>1</v>
      </c>
      <c r="T50">
        <v>3</v>
      </c>
      <c r="U50" t="s">
        <v>110</v>
      </c>
      <c r="V50">
        <v>3</v>
      </c>
      <c r="X50">
        <v>49</v>
      </c>
      <c r="Y50">
        <v>45656</v>
      </c>
      <c r="Z50">
        <v>1</v>
      </c>
      <c r="AA50">
        <v>34</v>
      </c>
      <c r="AB50">
        <v>178978600</v>
      </c>
      <c r="AC50">
        <v>25</v>
      </c>
      <c r="AD50" s="15">
        <v>-0.26470588235294118</v>
      </c>
      <c r="AE50" t="s">
        <v>88</v>
      </c>
      <c r="AF50" t="s">
        <v>110</v>
      </c>
      <c r="AG50">
        <v>2</v>
      </c>
      <c r="AH50">
        <v>1</v>
      </c>
      <c r="AI50">
        <v>3</v>
      </c>
      <c r="AJ50" t="s">
        <v>110</v>
      </c>
      <c r="AK50">
        <v>3</v>
      </c>
    </row>
    <row r="51" spans="1:37" x14ac:dyDescent="0.35">
      <c r="A51">
        <v>50</v>
      </c>
      <c r="B51" s="14">
        <v>45656</v>
      </c>
      <c r="C51">
        <v>1</v>
      </c>
      <c r="D51">
        <v>33</v>
      </c>
      <c r="E51">
        <v>191158400</v>
      </c>
      <c r="F51">
        <v>34</v>
      </c>
      <c r="G51" s="15">
        <v>3.0303030303030304E-2</v>
      </c>
      <c r="H51" t="str">
        <f t="shared" si="0"/>
        <v>Slight Increase</v>
      </c>
      <c r="I51" t="str">
        <f t="shared" si="1"/>
        <v>Low Risk</v>
      </c>
      <c r="Q51">
        <v>50</v>
      </c>
      <c r="R51">
        <v>2</v>
      </c>
      <c r="S51">
        <v>1</v>
      </c>
      <c r="T51">
        <v>3</v>
      </c>
      <c r="U51" t="s">
        <v>110</v>
      </c>
      <c r="V51">
        <v>4</v>
      </c>
      <c r="X51">
        <v>50</v>
      </c>
      <c r="Y51">
        <v>45656</v>
      </c>
      <c r="Z51">
        <v>1</v>
      </c>
      <c r="AA51">
        <v>33</v>
      </c>
      <c r="AB51">
        <v>191158400</v>
      </c>
      <c r="AC51">
        <v>34</v>
      </c>
      <c r="AD51" s="15">
        <v>3.0303030303030304E-2</v>
      </c>
      <c r="AE51" t="s">
        <v>90</v>
      </c>
      <c r="AF51" t="s">
        <v>110</v>
      </c>
      <c r="AG51">
        <v>2</v>
      </c>
      <c r="AH51">
        <v>1</v>
      </c>
      <c r="AI51">
        <v>3</v>
      </c>
      <c r="AJ51" t="s">
        <v>110</v>
      </c>
      <c r="AK51">
        <v>4</v>
      </c>
    </row>
    <row r="52" spans="1:37" x14ac:dyDescent="0.35">
      <c r="A52">
        <v>51</v>
      </c>
      <c r="B52" s="14">
        <v>45649</v>
      </c>
      <c r="C52">
        <v>8</v>
      </c>
      <c r="D52">
        <v>44</v>
      </c>
      <c r="E52">
        <v>191068770</v>
      </c>
      <c r="F52">
        <v>35</v>
      </c>
      <c r="G52" s="15">
        <v>-0.20454545454545456</v>
      </c>
      <c r="H52" t="str">
        <f t="shared" si="0"/>
        <v>Declining</v>
      </c>
      <c r="I52" t="str">
        <f t="shared" si="1"/>
        <v>Low Risk</v>
      </c>
      <c r="Q52">
        <v>51</v>
      </c>
      <c r="R52">
        <v>1</v>
      </c>
      <c r="S52">
        <v>3</v>
      </c>
      <c r="T52">
        <v>4</v>
      </c>
      <c r="U52" t="s">
        <v>109</v>
      </c>
      <c r="V52">
        <v>4</v>
      </c>
      <c r="X52">
        <v>51</v>
      </c>
      <c r="Y52">
        <v>45649</v>
      </c>
      <c r="Z52">
        <v>8</v>
      </c>
      <c r="AA52">
        <v>44</v>
      </c>
      <c r="AB52">
        <v>191068770</v>
      </c>
      <c r="AC52">
        <v>35</v>
      </c>
      <c r="AD52" s="15">
        <v>-0.20454545454545456</v>
      </c>
      <c r="AE52" t="s">
        <v>88</v>
      </c>
      <c r="AF52" t="s">
        <v>110</v>
      </c>
      <c r="AG52">
        <v>1</v>
      </c>
      <c r="AH52">
        <v>3</v>
      </c>
      <c r="AI52">
        <v>4</v>
      </c>
      <c r="AJ52" t="s">
        <v>109</v>
      </c>
      <c r="AK52">
        <v>4</v>
      </c>
    </row>
    <row r="53" spans="1:37" x14ac:dyDescent="0.35">
      <c r="A53">
        <v>52</v>
      </c>
      <c r="B53" s="14">
        <v>45655</v>
      </c>
      <c r="C53">
        <v>2</v>
      </c>
      <c r="D53">
        <v>31</v>
      </c>
      <c r="E53">
        <v>164722600</v>
      </c>
      <c r="F53">
        <v>36</v>
      </c>
      <c r="G53" s="15">
        <v>0.16129032258064516</v>
      </c>
      <c r="H53" t="str">
        <f t="shared" si="0"/>
        <v>Increasing</v>
      </c>
      <c r="I53" t="str">
        <f t="shared" si="1"/>
        <v>Low Risk</v>
      </c>
      <c r="Q53">
        <v>52</v>
      </c>
      <c r="R53">
        <v>3</v>
      </c>
      <c r="S53">
        <v>1</v>
      </c>
      <c r="T53">
        <v>4</v>
      </c>
      <c r="U53" t="s">
        <v>109</v>
      </c>
      <c r="V53">
        <v>3</v>
      </c>
      <c r="X53">
        <v>52</v>
      </c>
      <c r="Y53">
        <v>45655</v>
      </c>
      <c r="Z53">
        <v>2</v>
      </c>
      <c r="AA53">
        <v>31</v>
      </c>
      <c r="AB53">
        <v>164722600</v>
      </c>
      <c r="AC53">
        <v>36</v>
      </c>
      <c r="AD53" s="15">
        <v>0.16129032258064516</v>
      </c>
      <c r="AE53" t="s">
        <v>89</v>
      </c>
      <c r="AF53" t="s">
        <v>110</v>
      </c>
      <c r="AG53">
        <v>3</v>
      </c>
      <c r="AH53">
        <v>1</v>
      </c>
      <c r="AI53">
        <v>4</v>
      </c>
      <c r="AJ53" t="s">
        <v>109</v>
      </c>
      <c r="AK53">
        <v>3</v>
      </c>
    </row>
    <row r="54" spans="1:37" x14ac:dyDescent="0.35">
      <c r="A54">
        <v>53</v>
      </c>
      <c r="B54" s="14">
        <v>45643</v>
      </c>
      <c r="C54">
        <v>14</v>
      </c>
      <c r="D54">
        <v>26</v>
      </c>
      <c r="E54">
        <v>160216560</v>
      </c>
      <c r="F54">
        <v>29</v>
      </c>
      <c r="G54" s="15">
        <v>0.11538461538461539</v>
      </c>
      <c r="H54" t="str">
        <f t="shared" si="0"/>
        <v>Increasing</v>
      </c>
      <c r="I54" t="str">
        <f t="shared" si="1"/>
        <v>Low Risk</v>
      </c>
      <c r="Q54">
        <v>53</v>
      </c>
      <c r="R54">
        <v>4</v>
      </c>
      <c r="S54">
        <v>4</v>
      </c>
      <c r="T54">
        <v>8</v>
      </c>
      <c r="U54" t="s">
        <v>111</v>
      </c>
      <c r="V54">
        <v>3</v>
      </c>
      <c r="X54">
        <v>53</v>
      </c>
      <c r="Y54">
        <v>45643</v>
      </c>
      <c r="Z54">
        <v>14</v>
      </c>
      <c r="AA54">
        <v>26</v>
      </c>
      <c r="AB54">
        <v>160216560</v>
      </c>
      <c r="AC54">
        <v>29</v>
      </c>
      <c r="AD54" s="15">
        <v>0.11538461538461539</v>
      </c>
      <c r="AE54" t="s">
        <v>89</v>
      </c>
      <c r="AF54" t="s">
        <v>110</v>
      </c>
      <c r="AG54">
        <v>4</v>
      </c>
      <c r="AH54">
        <v>4</v>
      </c>
      <c r="AI54">
        <v>8</v>
      </c>
      <c r="AJ54" t="s">
        <v>111</v>
      </c>
      <c r="AK54">
        <v>3</v>
      </c>
    </row>
    <row r="55" spans="1:37" x14ac:dyDescent="0.35">
      <c r="A55">
        <v>54</v>
      </c>
      <c r="B55" s="14">
        <v>45654</v>
      </c>
      <c r="C55">
        <v>3</v>
      </c>
      <c r="D55">
        <v>26</v>
      </c>
      <c r="E55">
        <v>111223240</v>
      </c>
      <c r="F55">
        <v>30</v>
      </c>
      <c r="G55" s="15">
        <v>0.15384615384615385</v>
      </c>
      <c r="H55" t="str">
        <f t="shared" si="0"/>
        <v>Increasing</v>
      </c>
      <c r="I55" t="str">
        <f t="shared" si="1"/>
        <v>Low Risk</v>
      </c>
      <c r="Q55">
        <v>54</v>
      </c>
      <c r="R55">
        <v>4</v>
      </c>
      <c r="S55">
        <v>2</v>
      </c>
      <c r="T55">
        <v>6</v>
      </c>
      <c r="U55" t="s">
        <v>111</v>
      </c>
      <c r="V55">
        <v>1</v>
      </c>
      <c r="X55">
        <v>54</v>
      </c>
      <c r="Y55">
        <v>45654</v>
      </c>
      <c r="Z55">
        <v>3</v>
      </c>
      <c r="AA55">
        <v>26</v>
      </c>
      <c r="AB55">
        <v>111223240</v>
      </c>
      <c r="AC55">
        <v>30</v>
      </c>
      <c r="AD55" s="15">
        <v>0.15384615384615385</v>
      </c>
      <c r="AE55" t="s">
        <v>89</v>
      </c>
      <c r="AF55" t="s">
        <v>110</v>
      </c>
      <c r="AG55">
        <v>4</v>
      </c>
      <c r="AH55">
        <v>2</v>
      </c>
      <c r="AI55">
        <v>6</v>
      </c>
      <c r="AJ55" t="s">
        <v>111</v>
      </c>
      <c r="AK55">
        <v>1</v>
      </c>
    </row>
    <row r="56" spans="1:37" x14ac:dyDescent="0.35">
      <c r="A56">
        <v>55</v>
      </c>
      <c r="B56" s="14">
        <v>45657</v>
      </c>
      <c r="C56">
        <v>0</v>
      </c>
      <c r="D56">
        <v>28</v>
      </c>
      <c r="E56">
        <v>140204400</v>
      </c>
      <c r="F56">
        <v>21</v>
      </c>
      <c r="G56" s="15">
        <v>-0.25</v>
      </c>
      <c r="H56" t="str">
        <f t="shared" si="0"/>
        <v>Declining</v>
      </c>
      <c r="I56" t="str">
        <f t="shared" si="1"/>
        <v>Low Risk</v>
      </c>
      <c r="Q56">
        <v>55</v>
      </c>
      <c r="R56">
        <v>3</v>
      </c>
      <c r="S56">
        <v>1</v>
      </c>
      <c r="T56">
        <v>4</v>
      </c>
      <c r="U56" t="s">
        <v>109</v>
      </c>
      <c r="V56">
        <v>2</v>
      </c>
      <c r="X56">
        <v>55</v>
      </c>
      <c r="Y56">
        <v>45657</v>
      </c>
      <c r="Z56">
        <v>0</v>
      </c>
      <c r="AA56">
        <v>28</v>
      </c>
      <c r="AB56">
        <v>140204400</v>
      </c>
      <c r="AC56">
        <v>21</v>
      </c>
      <c r="AD56" s="15">
        <v>-0.25</v>
      </c>
      <c r="AE56" t="s">
        <v>88</v>
      </c>
      <c r="AF56" t="s">
        <v>110</v>
      </c>
      <c r="AG56">
        <v>3</v>
      </c>
      <c r="AH56">
        <v>1</v>
      </c>
      <c r="AI56">
        <v>4</v>
      </c>
      <c r="AJ56" t="s">
        <v>109</v>
      </c>
      <c r="AK56">
        <v>2</v>
      </c>
    </row>
    <row r="57" spans="1:37" x14ac:dyDescent="0.35">
      <c r="A57">
        <v>56</v>
      </c>
      <c r="B57" s="14">
        <v>45649</v>
      </c>
      <c r="C57">
        <v>8</v>
      </c>
      <c r="D57">
        <v>30</v>
      </c>
      <c r="E57">
        <v>181241400</v>
      </c>
      <c r="F57">
        <v>27</v>
      </c>
      <c r="G57" s="15">
        <v>-0.1</v>
      </c>
      <c r="H57" t="str">
        <f t="shared" si="0"/>
        <v>Declining</v>
      </c>
      <c r="I57" t="str">
        <f t="shared" si="1"/>
        <v>Low Risk</v>
      </c>
      <c r="Q57">
        <v>56</v>
      </c>
      <c r="R57">
        <v>3</v>
      </c>
      <c r="S57">
        <v>3</v>
      </c>
      <c r="T57">
        <v>6</v>
      </c>
      <c r="U57" t="s">
        <v>111</v>
      </c>
      <c r="V57">
        <v>3</v>
      </c>
      <c r="X57">
        <v>56</v>
      </c>
      <c r="Y57">
        <v>45649</v>
      </c>
      <c r="Z57">
        <v>8</v>
      </c>
      <c r="AA57">
        <v>30</v>
      </c>
      <c r="AB57">
        <v>181241400</v>
      </c>
      <c r="AC57">
        <v>27</v>
      </c>
      <c r="AD57" s="15">
        <v>-0.1</v>
      </c>
      <c r="AE57" t="s">
        <v>88</v>
      </c>
      <c r="AF57" t="s">
        <v>110</v>
      </c>
      <c r="AG57">
        <v>3</v>
      </c>
      <c r="AH57">
        <v>3</v>
      </c>
      <c r="AI57">
        <v>6</v>
      </c>
      <c r="AJ57" t="s">
        <v>111</v>
      </c>
      <c r="AK57">
        <v>3</v>
      </c>
    </row>
    <row r="58" spans="1:37" x14ac:dyDescent="0.35">
      <c r="A58">
        <v>57</v>
      </c>
      <c r="B58" s="14">
        <v>45638</v>
      </c>
      <c r="C58">
        <v>19</v>
      </c>
      <c r="D58">
        <v>27</v>
      </c>
      <c r="E58">
        <v>117646800</v>
      </c>
      <c r="F58">
        <v>27</v>
      </c>
      <c r="G58" s="15">
        <v>0</v>
      </c>
      <c r="H58" t="str">
        <f t="shared" si="0"/>
        <v>Slight Increase</v>
      </c>
      <c r="I58" t="str">
        <f t="shared" si="1"/>
        <v>Low Risk</v>
      </c>
      <c r="Q58">
        <v>57</v>
      </c>
      <c r="R58">
        <v>4</v>
      </c>
      <c r="S58">
        <v>4</v>
      </c>
      <c r="T58">
        <v>8</v>
      </c>
      <c r="U58" t="s">
        <v>111</v>
      </c>
      <c r="V58">
        <v>1</v>
      </c>
      <c r="X58">
        <v>57</v>
      </c>
      <c r="Y58">
        <v>45638</v>
      </c>
      <c r="Z58">
        <v>19</v>
      </c>
      <c r="AA58">
        <v>27</v>
      </c>
      <c r="AB58">
        <v>117646800</v>
      </c>
      <c r="AC58">
        <v>27</v>
      </c>
      <c r="AD58" s="15">
        <v>0</v>
      </c>
      <c r="AE58" t="s">
        <v>90</v>
      </c>
      <c r="AF58" t="s">
        <v>110</v>
      </c>
      <c r="AG58">
        <v>4</v>
      </c>
      <c r="AH58">
        <v>4</v>
      </c>
      <c r="AI58">
        <v>8</v>
      </c>
      <c r="AJ58" t="s">
        <v>111</v>
      </c>
      <c r="AK58">
        <v>1</v>
      </c>
    </row>
    <row r="59" spans="1:37" x14ac:dyDescent="0.35">
      <c r="A59">
        <v>58</v>
      </c>
      <c r="B59" s="14">
        <v>45650</v>
      </c>
      <c r="C59">
        <v>7</v>
      </c>
      <c r="D59">
        <v>35</v>
      </c>
      <c r="E59">
        <v>130638320</v>
      </c>
      <c r="F59">
        <v>25</v>
      </c>
      <c r="G59" s="15">
        <v>-0.2857142857142857</v>
      </c>
      <c r="H59" t="str">
        <f t="shared" si="0"/>
        <v>Declining</v>
      </c>
      <c r="I59" t="str">
        <f t="shared" si="1"/>
        <v>Low Risk</v>
      </c>
      <c r="Q59">
        <v>58</v>
      </c>
      <c r="R59">
        <v>2</v>
      </c>
      <c r="S59">
        <v>3</v>
      </c>
      <c r="T59">
        <v>5</v>
      </c>
      <c r="U59" t="s">
        <v>109</v>
      </c>
      <c r="V59">
        <v>2</v>
      </c>
      <c r="X59">
        <v>58</v>
      </c>
      <c r="Y59">
        <v>45650</v>
      </c>
      <c r="Z59">
        <v>7</v>
      </c>
      <c r="AA59">
        <v>35</v>
      </c>
      <c r="AB59">
        <v>130638320</v>
      </c>
      <c r="AC59">
        <v>25</v>
      </c>
      <c r="AD59" s="15">
        <v>-0.2857142857142857</v>
      </c>
      <c r="AE59" t="s">
        <v>88</v>
      </c>
      <c r="AF59" t="s">
        <v>110</v>
      </c>
      <c r="AG59">
        <v>2</v>
      </c>
      <c r="AH59">
        <v>3</v>
      </c>
      <c r="AI59">
        <v>5</v>
      </c>
      <c r="AJ59" t="s">
        <v>109</v>
      </c>
      <c r="AK59">
        <v>2</v>
      </c>
    </row>
    <row r="60" spans="1:37" x14ac:dyDescent="0.35">
      <c r="A60">
        <v>59</v>
      </c>
      <c r="B60" s="14">
        <v>45632</v>
      </c>
      <c r="C60">
        <v>25</v>
      </c>
      <c r="D60">
        <v>26</v>
      </c>
      <c r="E60">
        <v>108493520</v>
      </c>
      <c r="F60">
        <v>23</v>
      </c>
      <c r="G60" s="15">
        <v>-0.11538461538461539</v>
      </c>
      <c r="H60" t="str">
        <f t="shared" si="0"/>
        <v>Declining</v>
      </c>
      <c r="I60" t="str">
        <f t="shared" si="1"/>
        <v>Low Risk</v>
      </c>
      <c r="Q60">
        <v>59</v>
      </c>
      <c r="R60">
        <v>4</v>
      </c>
      <c r="S60">
        <v>4</v>
      </c>
      <c r="T60">
        <v>8</v>
      </c>
      <c r="U60" t="s">
        <v>111</v>
      </c>
      <c r="V60">
        <v>1</v>
      </c>
      <c r="X60">
        <v>59</v>
      </c>
      <c r="Y60">
        <v>45632</v>
      </c>
      <c r="Z60">
        <v>25</v>
      </c>
      <c r="AA60">
        <v>26</v>
      </c>
      <c r="AB60">
        <v>108493520</v>
      </c>
      <c r="AC60">
        <v>23</v>
      </c>
      <c r="AD60" s="15">
        <v>-0.11538461538461539</v>
      </c>
      <c r="AE60" t="s">
        <v>88</v>
      </c>
      <c r="AF60" t="s">
        <v>110</v>
      </c>
      <c r="AG60">
        <v>4</v>
      </c>
      <c r="AH60">
        <v>4</v>
      </c>
      <c r="AI60">
        <v>8</v>
      </c>
      <c r="AJ60" t="s">
        <v>111</v>
      </c>
      <c r="AK60">
        <v>1</v>
      </c>
    </row>
    <row r="61" spans="1:37" x14ac:dyDescent="0.35">
      <c r="A61">
        <v>60</v>
      </c>
      <c r="B61" s="14">
        <v>45647</v>
      </c>
      <c r="C61">
        <v>10</v>
      </c>
      <c r="D61">
        <v>36</v>
      </c>
      <c r="E61">
        <v>141415000</v>
      </c>
      <c r="F61">
        <v>44</v>
      </c>
      <c r="G61" s="15">
        <v>0.22222222222222221</v>
      </c>
      <c r="H61" t="str">
        <f t="shared" si="0"/>
        <v>Increasing</v>
      </c>
      <c r="I61" t="str">
        <f t="shared" si="1"/>
        <v>Low Risk</v>
      </c>
      <c r="Q61">
        <v>60</v>
      </c>
      <c r="R61">
        <v>1</v>
      </c>
      <c r="S61">
        <v>3</v>
      </c>
      <c r="T61">
        <v>4</v>
      </c>
      <c r="U61" t="s">
        <v>109</v>
      </c>
      <c r="V61">
        <v>2</v>
      </c>
      <c r="X61">
        <v>60</v>
      </c>
      <c r="Y61">
        <v>45647</v>
      </c>
      <c r="Z61">
        <v>10</v>
      </c>
      <c r="AA61">
        <v>36</v>
      </c>
      <c r="AB61">
        <v>141415000</v>
      </c>
      <c r="AC61">
        <v>44</v>
      </c>
      <c r="AD61" s="15">
        <v>0.22222222222222221</v>
      </c>
      <c r="AE61" t="s">
        <v>89</v>
      </c>
      <c r="AF61" t="s">
        <v>110</v>
      </c>
      <c r="AG61">
        <v>1</v>
      </c>
      <c r="AH61">
        <v>3</v>
      </c>
      <c r="AI61">
        <v>4</v>
      </c>
      <c r="AJ61" t="s">
        <v>109</v>
      </c>
      <c r="AK61">
        <v>2</v>
      </c>
    </row>
    <row r="62" spans="1:37" x14ac:dyDescent="0.35">
      <c r="A62">
        <v>61</v>
      </c>
      <c r="B62" s="14">
        <v>45646</v>
      </c>
      <c r="C62">
        <v>11</v>
      </c>
      <c r="D62">
        <v>28</v>
      </c>
      <c r="E62">
        <v>144105400</v>
      </c>
      <c r="F62">
        <v>27</v>
      </c>
      <c r="G62" s="15">
        <v>-3.5714285714285712E-2</v>
      </c>
      <c r="H62" t="str">
        <f t="shared" si="0"/>
        <v>Declining</v>
      </c>
      <c r="I62" t="str">
        <f t="shared" si="1"/>
        <v>Low Risk</v>
      </c>
      <c r="Q62">
        <v>61</v>
      </c>
      <c r="R62">
        <v>3</v>
      </c>
      <c r="S62">
        <v>3</v>
      </c>
      <c r="T62">
        <v>6</v>
      </c>
      <c r="U62" t="s">
        <v>111</v>
      </c>
      <c r="V62">
        <v>2</v>
      </c>
      <c r="X62">
        <v>61</v>
      </c>
      <c r="Y62">
        <v>45646</v>
      </c>
      <c r="Z62">
        <v>11</v>
      </c>
      <c r="AA62">
        <v>28</v>
      </c>
      <c r="AB62">
        <v>144105400</v>
      </c>
      <c r="AC62">
        <v>27</v>
      </c>
      <c r="AD62" s="15">
        <v>-3.5714285714285712E-2</v>
      </c>
      <c r="AE62" t="s">
        <v>88</v>
      </c>
      <c r="AF62" t="s">
        <v>110</v>
      </c>
      <c r="AG62">
        <v>3</v>
      </c>
      <c r="AH62">
        <v>3</v>
      </c>
      <c r="AI62">
        <v>6</v>
      </c>
      <c r="AJ62" t="s">
        <v>111</v>
      </c>
      <c r="AK62">
        <v>2</v>
      </c>
    </row>
    <row r="63" spans="1:37" x14ac:dyDescent="0.35">
      <c r="A63">
        <v>62</v>
      </c>
      <c r="B63" s="14">
        <v>45652</v>
      </c>
      <c r="C63">
        <v>5</v>
      </c>
      <c r="D63">
        <v>40</v>
      </c>
      <c r="E63">
        <v>177685840</v>
      </c>
      <c r="F63">
        <v>32</v>
      </c>
      <c r="G63" s="15">
        <v>-0.2</v>
      </c>
      <c r="H63" t="str">
        <f t="shared" si="0"/>
        <v>Declining</v>
      </c>
      <c r="I63" t="str">
        <f t="shared" si="1"/>
        <v>Low Risk</v>
      </c>
      <c r="Q63">
        <v>62</v>
      </c>
      <c r="R63">
        <v>1</v>
      </c>
      <c r="S63">
        <v>2</v>
      </c>
      <c r="T63">
        <v>3</v>
      </c>
      <c r="U63" t="s">
        <v>110</v>
      </c>
      <c r="V63">
        <v>3</v>
      </c>
      <c r="X63">
        <v>62</v>
      </c>
      <c r="Y63">
        <v>45652</v>
      </c>
      <c r="Z63">
        <v>5</v>
      </c>
      <c r="AA63">
        <v>40</v>
      </c>
      <c r="AB63">
        <v>177685840</v>
      </c>
      <c r="AC63">
        <v>32</v>
      </c>
      <c r="AD63" s="15">
        <v>-0.2</v>
      </c>
      <c r="AE63" t="s">
        <v>88</v>
      </c>
      <c r="AF63" t="s">
        <v>110</v>
      </c>
      <c r="AG63">
        <v>1</v>
      </c>
      <c r="AH63">
        <v>2</v>
      </c>
      <c r="AI63">
        <v>3</v>
      </c>
      <c r="AJ63" t="s">
        <v>110</v>
      </c>
      <c r="AK63">
        <v>3</v>
      </c>
    </row>
    <row r="64" spans="1:37" x14ac:dyDescent="0.35">
      <c r="A64">
        <v>63</v>
      </c>
      <c r="B64" s="14">
        <v>45655</v>
      </c>
      <c r="C64">
        <v>2</v>
      </c>
      <c r="D64">
        <v>38</v>
      </c>
      <c r="E64">
        <v>194876800</v>
      </c>
      <c r="F64">
        <v>34</v>
      </c>
      <c r="G64" s="15">
        <v>-0.10526315789473684</v>
      </c>
      <c r="H64" t="str">
        <f t="shared" si="0"/>
        <v>Declining</v>
      </c>
      <c r="I64" t="str">
        <f t="shared" si="1"/>
        <v>Low Risk</v>
      </c>
      <c r="Q64">
        <v>63</v>
      </c>
      <c r="R64">
        <v>1</v>
      </c>
      <c r="S64">
        <v>1</v>
      </c>
      <c r="T64">
        <v>2</v>
      </c>
      <c r="U64" t="s">
        <v>110</v>
      </c>
      <c r="V64">
        <v>4</v>
      </c>
      <c r="X64">
        <v>63</v>
      </c>
      <c r="Y64">
        <v>45655</v>
      </c>
      <c r="Z64">
        <v>2</v>
      </c>
      <c r="AA64">
        <v>38</v>
      </c>
      <c r="AB64">
        <v>194876800</v>
      </c>
      <c r="AC64">
        <v>34</v>
      </c>
      <c r="AD64" s="15">
        <v>-0.10526315789473684</v>
      </c>
      <c r="AE64" t="s">
        <v>88</v>
      </c>
      <c r="AF64" t="s">
        <v>110</v>
      </c>
      <c r="AG64">
        <v>1</v>
      </c>
      <c r="AH64">
        <v>1</v>
      </c>
      <c r="AI64">
        <v>2</v>
      </c>
      <c r="AJ64" t="s">
        <v>110</v>
      </c>
      <c r="AK64">
        <v>4</v>
      </c>
    </row>
    <row r="65" spans="1:37" x14ac:dyDescent="0.35">
      <c r="A65">
        <v>64</v>
      </c>
      <c r="B65" s="14">
        <v>45648</v>
      </c>
      <c r="C65">
        <v>9</v>
      </c>
      <c r="D65">
        <v>32</v>
      </c>
      <c r="E65">
        <v>221978400</v>
      </c>
      <c r="F65">
        <v>36</v>
      </c>
      <c r="G65" s="15">
        <v>0.125</v>
      </c>
      <c r="H65" t="str">
        <f t="shared" si="0"/>
        <v>Increasing</v>
      </c>
      <c r="I65" t="str">
        <f t="shared" si="1"/>
        <v>Low Risk</v>
      </c>
      <c r="Q65">
        <v>64</v>
      </c>
      <c r="R65">
        <v>2</v>
      </c>
      <c r="S65">
        <v>3</v>
      </c>
      <c r="T65">
        <v>5</v>
      </c>
      <c r="U65" t="s">
        <v>109</v>
      </c>
      <c r="V65">
        <v>4</v>
      </c>
      <c r="X65">
        <v>64</v>
      </c>
      <c r="Y65">
        <v>45648</v>
      </c>
      <c r="Z65">
        <v>9</v>
      </c>
      <c r="AA65">
        <v>32</v>
      </c>
      <c r="AB65">
        <v>221978400</v>
      </c>
      <c r="AC65">
        <v>36</v>
      </c>
      <c r="AD65" s="15">
        <v>0.125</v>
      </c>
      <c r="AE65" t="s">
        <v>89</v>
      </c>
      <c r="AF65" t="s">
        <v>110</v>
      </c>
      <c r="AG65">
        <v>2</v>
      </c>
      <c r="AH65">
        <v>3</v>
      </c>
      <c r="AI65">
        <v>5</v>
      </c>
      <c r="AJ65" t="s">
        <v>109</v>
      </c>
      <c r="AK65">
        <v>4</v>
      </c>
    </row>
    <row r="66" spans="1:37" x14ac:dyDescent="0.35">
      <c r="A66">
        <v>65</v>
      </c>
      <c r="B66" s="14">
        <v>45642</v>
      </c>
      <c r="C66">
        <v>15</v>
      </c>
      <c r="D66">
        <v>25</v>
      </c>
      <c r="E66">
        <v>125786120</v>
      </c>
      <c r="F66">
        <v>26</v>
      </c>
      <c r="G66" s="15">
        <v>0.04</v>
      </c>
      <c r="H66" t="str">
        <f t="shared" si="0"/>
        <v>Slight Increase</v>
      </c>
      <c r="I66" t="str">
        <f t="shared" si="1"/>
        <v>Low Risk</v>
      </c>
      <c r="Q66">
        <v>65</v>
      </c>
      <c r="R66">
        <v>4</v>
      </c>
      <c r="S66">
        <v>4</v>
      </c>
      <c r="T66">
        <v>8</v>
      </c>
      <c r="U66" t="s">
        <v>111</v>
      </c>
      <c r="V66">
        <v>1</v>
      </c>
      <c r="X66">
        <v>65</v>
      </c>
      <c r="Y66">
        <v>45642</v>
      </c>
      <c r="Z66">
        <v>15</v>
      </c>
      <c r="AA66">
        <v>25</v>
      </c>
      <c r="AB66">
        <v>125786120</v>
      </c>
      <c r="AC66">
        <v>26</v>
      </c>
      <c r="AD66" s="15">
        <v>0.04</v>
      </c>
      <c r="AE66" t="s">
        <v>90</v>
      </c>
      <c r="AF66" t="s">
        <v>110</v>
      </c>
      <c r="AG66">
        <v>4</v>
      </c>
      <c r="AH66">
        <v>4</v>
      </c>
      <c r="AI66">
        <v>8</v>
      </c>
      <c r="AJ66" t="s">
        <v>111</v>
      </c>
      <c r="AK66">
        <v>1</v>
      </c>
    </row>
    <row r="67" spans="1:37" x14ac:dyDescent="0.35">
      <c r="A67">
        <v>66</v>
      </c>
      <c r="B67" s="14">
        <v>45653</v>
      </c>
      <c r="C67">
        <v>4</v>
      </c>
      <c r="D67">
        <v>33</v>
      </c>
      <c r="E67">
        <v>166552600</v>
      </c>
      <c r="F67">
        <v>32</v>
      </c>
      <c r="G67" s="15">
        <v>-3.0303030303030304E-2</v>
      </c>
      <c r="H67" t="str">
        <f t="shared" ref="H67:H130" si="2">IF(G67&gt;10%,"Increasing",IF(G67&gt;=0%,"Slight Increase",IF(G67&gt;-30%,"Declining","At Risk")))</f>
        <v>Declining</v>
      </c>
      <c r="I67" t="str">
        <f t="shared" ref="I67:I130" si="3">IF(OR(C67&gt;30,G67&lt;=-30%),"Medium Risk","Low Risk")</f>
        <v>Low Risk</v>
      </c>
      <c r="Q67">
        <v>66</v>
      </c>
      <c r="R67">
        <v>2</v>
      </c>
      <c r="S67">
        <v>2</v>
      </c>
      <c r="T67">
        <v>4</v>
      </c>
      <c r="U67" t="s">
        <v>109</v>
      </c>
      <c r="V67">
        <v>3</v>
      </c>
      <c r="X67">
        <v>66</v>
      </c>
      <c r="Y67">
        <v>45653</v>
      </c>
      <c r="Z67">
        <v>4</v>
      </c>
      <c r="AA67">
        <v>33</v>
      </c>
      <c r="AB67">
        <v>166552600</v>
      </c>
      <c r="AC67">
        <v>32</v>
      </c>
      <c r="AD67" s="15">
        <v>-3.0303030303030304E-2</v>
      </c>
      <c r="AE67" t="s">
        <v>88</v>
      </c>
      <c r="AF67" t="s">
        <v>110</v>
      </c>
      <c r="AG67">
        <v>2</v>
      </c>
      <c r="AH67">
        <v>2</v>
      </c>
      <c r="AI67">
        <v>4</v>
      </c>
      <c r="AJ67" t="s">
        <v>109</v>
      </c>
      <c r="AK67">
        <v>3</v>
      </c>
    </row>
    <row r="68" spans="1:37" x14ac:dyDescent="0.35">
      <c r="A68">
        <v>67</v>
      </c>
      <c r="B68" s="14">
        <v>45655</v>
      </c>
      <c r="C68">
        <v>2</v>
      </c>
      <c r="D68">
        <v>36</v>
      </c>
      <c r="E68">
        <v>191476600</v>
      </c>
      <c r="F68">
        <v>28</v>
      </c>
      <c r="G68" s="15">
        <v>-0.22222222222222221</v>
      </c>
      <c r="H68" t="str">
        <f t="shared" si="2"/>
        <v>Declining</v>
      </c>
      <c r="I68" t="str">
        <f t="shared" si="3"/>
        <v>Low Risk</v>
      </c>
      <c r="Q68">
        <v>67</v>
      </c>
      <c r="R68">
        <v>1</v>
      </c>
      <c r="S68">
        <v>1</v>
      </c>
      <c r="T68">
        <v>2</v>
      </c>
      <c r="U68" t="s">
        <v>110</v>
      </c>
      <c r="V68">
        <v>4</v>
      </c>
      <c r="X68">
        <v>67</v>
      </c>
      <c r="Y68">
        <v>45655</v>
      </c>
      <c r="Z68">
        <v>2</v>
      </c>
      <c r="AA68">
        <v>36</v>
      </c>
      <c r="AB68">
        <v>191476600</v>
      </c>
      <c r="AC68">
        <v>28</v>
      </c>
      <c r="AD68" s="15">
        <v>-0.22222222222222221</v>
      </c>
      <c r="AE68" t="s">
        <v>88</v>
      </c>
      <c r="AF68" t="s">
        <v>110</v>
      </c>
      <c r="AG68">
        <v>1</v>
      </c>
      <c r="AH68">
        <v>1</v>
      </c>
      <c r="AI68">
        <v>2</v>
      </c>
      <c r="AJ68" t="s">
        <v>110</v>
      </c>
      <c r="AK68">
        <v>4</v>
      </c>
    </row>
    <row r="69" spans="1:37" x14ac:dyDescent="0.35">
      <c r="A69">
        <v>68</v>
      </c>
      <c r="B69" s="14">
        <v>45643</v>
      </c>
      <c r="C69">
        <v>14</v>
      </c>
      <c r="D69">
        <v>33</v>
      </c>
      <c r="E69">
        <v>197139720</v>
      </c>
      <c r="F69">
        <v>35</v>
      </c>
      <c r="G69" s="15">
        <v>6.0606060606060608E-2</v>
      </c>
      <c r="H69" t="str">
        <f t="shared" si="2"/>
        <v>Slight Increase</v>
      </c>
      <c r="I69" t="str">
        <f t="shared" si="3"/>
        <v>Low Risk</v>
      </c>
      <c r="Q69">
        <v>68</v>
      </c>
      <c r="R69">
        <v>2</v>
      </c>
      <c r="S69">
        <v>4</v>
      </c>
      <c r="T69">
        <v>6</v>
      </c>
      <c r="U69" t="s">
        <v>111</v>
      </c>
      <c r="V69">
        <v>4</v>
      </c>
      <c r="X69">
        <v>68</v>
      </c>
      <c r="Y69">
        <v>45643</v>
      </c>
      <c r="Z69">
        <v>14</v>
      </c>
      <c r="AA69">
        <v>33</v>
      </c>
      <c r="AB69">
        <v>197139720</v>
      </c>
      <c r="AC69">
        <v>35</v>
      </c>
      <c r="AD69" s="15">
        <v>6.0606060606060608E-2</v>
      </c>
      <c r="AE69" t="s">
        <v>90</v>
      </c>
      <c r="AF69" t="s">
        <v>110</v>
      </c>
      <c r="AG69">
        <v>2</v>
      </c>
      <c r="AH69">
        <v>4</v>
      </c>
      <c r="AI69">
        <v>6</v>
      </c>
      <c r="AJ69" t="s">
        <v>111</v>
      </c>
      <c r="AK69">
        <v>4</v>
      </c>
    </row>
    <row r="70" spans="1:37" x14ac:dyDescent="0.35">
      <c r="A70">
        <v>69</v>
      </c>
      <c r="B70" s="14">
        <v>45642</v>
      </c>
      <c r="C70">
        <v>15</v>
      </c>
      <c r="D70">
        <v>40</v>
      </c>
      <c r="E70">
        <v>249785800</v>
      </c>
      <c r="F70">
        <v>30</v>
      </c>
      <c r="G70" s="15">
        <v>-0.25</v>
      </c>
      <c r="H70" t="str">
        <f t="shared" si="2"/>
        <v>Declining</v>
      </c>
      <c r="I70" t="str">
        <f t="shared" si="3"/>
        <v>Low Risk</v>
      </c>
      <c r="Q70">
        <v>69</v>
      </c>
      <c r="R70">
        <v>1</v>
      </c>
      <c r="S70">
        <v>4</v>
      </c>
      <c r="T70">
        <v>5</v>
      </c>
      <c r="U70" t="s">
        <v>109</v>
      </c>
      <c r="V70">
        <v>4</v>
      </c>
      <c r="X70">
        <v>69</v>
      </c>
      <c r="Y70">
        <v>45642</v>
      </c>
      <c r="Z70">
        <v>15</v>
      </c>
      <c r="AA70">
        <v>40</v>
      </c>
      <c r="AB70">
        <v>249785800</v>
      </c>
      <c r="AC70">
        <v>30</v>
      </c>
      <c r="AD70" s="15">
        <v>-0.25</v>
      </c>
      <c r="AE70" t="s">
        <v>88</v>
      </c>
      <c r="AF70" t="s">
        <v>110</v>
      </c>
      <c r="AG70">
        <v>1</v>
      </c>
      <c r="AH70">
        <v>4</v>
      </c>
      <c r="AI70">
        <v>5</v>
      </c>
      <c r="AJ70" t="s">
        <v>109</v>
      </c>
      <c r="AK70">
        <v>4</v>
      </c>
    </row>
    <row r="71" spans="1:37" x14ac:dyDescent="0.35">
      <c r="A71">
        <v>70</v>
      </c>
      <c r="B71" s="14">
        <v>45631</v>
      </c>
      <c r="C71">
        <v>26</v>
      </c>
      <c r="D71">
        <v>32</v>
      </c>
      <c r="E71">
        <v>165159800</v>
      </c>
      <c r="F71">
        <v>37</v>
      </c>
      <c r="G71" s="15">
        <v>0.15625</v>
      </c>
      <c r="H71" t="str">
        <f t="shared" si="2"/>
        <v>Increasing</v>
      </c>
      <c r="I71" t="str">
        <f t="shared" si="3"/>
        <v>Low Risk</v>
      </c>
      <c r="Q71">
        <v>70</v>
      </c>
      <c r="R71">
        <v>2</v>
      </c>
      <c r="S71">
        <v>4</v>
      </c>
      <c r="T71">
        <v>6</v>
      </c>
      <c r="U71" t="s">
        <v>111</v>
      </c>
      <c r="V71">
        <v>3</v>
      </c>
      <c r="X71">
        <v>70</v>
      </c>
      <c r="Y71">
        <v>45631</v>
      </c>
      <c r="Z71">
        <v>26</v>
      </c>
      <c r="AA71">
        <v>32</v>
      </c>
      <c r="AB71">
        <v>165159800</v>
      </c>
      <c r="AC71">
        <v>37</v>
      </c>
      <c r="AD71" s="15">
        <v>0.15625</v>
      </c>
      <c r="AE71" t="s">
        <v>89</v>
      </c>
      <c r="AF71" t="s">
        <v>110</v>
      </c>
      <c r="AG71">
        <v>2</v>
      </c>
      <c r="AH71">
        <v>4</v>
      </c>
      <c r="AI71">
        <v>6</v>
      </c>
      <c r="AJ71" t="s">
        <v>111</v>
      </c>
      <c r="AK71">
        <v>3</v>
      </c>
    </row>
    <row r="72" spans="1:37" x14ac:dyDescent="0.35">
      <c r="A72">
        <v>71</v>
      </c>
      <c r="B72" s="14">
        <v>45655</v>
      </c>
      <c r="C72">
        <v>2</v>
      </c>
      <c r="D72">
        <v>31</v>
      </c>
      <c r="E72">
        <v>159100600</v>
      </c>
      <c r="F72">
        <v>27</v>
      </c>
      <c r="G72" s="15">
        <v>-0.12903225806451613</v>
      </c>
      <c r="H72" t="str">
        <f t="shared" si="2"/>
        <v>Declining</v>
      </c>
      <c r="I72" t="str">
        <f t="shared" si="3"/>
        <v>Low Risk</v>
      </c>
      <c r="Q72">
        <v>71</v>
      </c>
      <c r="R72">
        <v>3</v>
      </c>
      <c r="S72">
        <v>1</v>
      </c>
      <c r="T72">
        <v>4</v>
      </c>
      <c r="U72" t="s">
        <v>109</v>
      </c>
      <c r="V72">
        <v>3</v>
      </c>
      <c r="X72">
        <v>71</v>
      </c>
      <c r="Y72">
        <v>45655</v>
      </c>
      <c r="Z72">
        <v>2</v>
      </c>
      <c r="AA72">
        <v>31</v>
      </c>
      <c r="AB72">
        <v>159100600</v>
      </c>
      <c r="AC72">
        <v>27</v>
      </c>
      <c r="AD72" s="15">
        <v>-0.12903225806451613</v>
      </c>
      <c r="AE72" t="s">
        <v>88</v>
      </c>
      <c r="AF72" t="s">
        <v>110</v>
      </c>
      <c r="AG72">
        <v>3</v>
      </c>
      <c r="AH72">
        <v>1</v>
      </c>
      <c r="AI72">
        <v>4</v>
      </c>
      <c r="AJ72" t="s">
        <v>109</v>
      </c>
      <c r="AK72">
        <v>3</v>
      </c>
    </row>
    <row r="73" spans="1:37" x14ac:dyDescent="0.35">
      <c r="A73">
        <v>72</v>
      </c>
      <c r="B73" s="14">
        <v>45657</v>
      </c>
      <c r="C73">
        <v>0</v>
      </c>
      <c r="D73">
        <v>28</v>
      </c>
      <c r="E73">
        <v>129806000</v>
      </c>
      <c r="F73">
        <v>29</v>
      </c>
      <c r="G73" s="15">
        <v>3.5714285714285712E-2</v>
      </c>
      <c r="H73" t="str">
        <f t="shared" si="2"/>
        <v>Slight Increase</v>
      </c>
      <c r="I73" t="str">
        <f t="shared" si="3"/>
        <v>Low Risk</v>
      </c>
      <c r="Q73">
        <v>72</v>
      </c>
      <c r="R73">
        <v>3</v>
      </c>
      <c r="S73">
        <v>1</v>
      </c>
      <c r="T73">
        <v>4</v>
      </c>
      <c r="U73" t="s">
        <v>109</v>
      </c>
      <c r="V73">
        <v>1</v>
      </c>
      <c r="X73">
        <v>72</v>
      </c>
      <c r="Y73">
        <v>45657</v>
      </c>
      <c r="Z73">
        <v>0</v>
      </c>
      <c r="AA73">
        <v>28</v>
      </c>
      <c r="AB73">
        <v>129806000</v>
      </c>
      <c r="AC73">
        <v>29</v>
      </c>
      <c r="AD73" s="15">
        <v>3.5714285714285712E-2</v>
      </c>
      <c r="AE73" t="s">
        <v>90</v>
      </c>
      <c r="AF73" t="s">
        <v>110</v>
      </c>
      <c r="AG73">
        <v>3</v>
      </c>
      <c r="AH73">
        <v>1</v>
      </c>
      <c r="AI73">
        <v>4</v>
      </c>
      <c r="AJ73" t="s">
        <v>109</v>
      </c>
      <c r="AK73">
        <v>1</v>
      </c>
    </row>
    <row r="74" spans="1:37" x14ac:dyDescent="0.35">
      <c r="A74">
        <v>73</v>
      </c>
      <c r="B74" s="14">
        <v>45652</v>
      </c>
      <c r="C74">
        <v>5</v>
      </c>
      <c r="D74">
        <v>23</v>
      </c>
      <c r="E74">
        <v>121029540</v>
      </c>
      <c r="F74">
        <v>29</v>
      </c>
      <c r="G74" s="15">
        <v>0.2608695652173913</v>
      </c>
      <c r="H74" t="str">
        <f t="shared" si="2"/>
        <v>Increasing</v>
      </c>
      <c r="I74" t="str">
        <f t="shared" si="3"/>
        <v>Low Risk</v>
      </c>
      <c r="Q74">
        <v>73</v>
      </c>
      <c r="R74">
        <v>4</v>
      </c>
      <c r="S74">
        <v>2</v>
      </c>
      <c r="T74">
        <v>6</v>
      </c>
      <c r="U74" t="s">
        <v>111</v>
      </c>
      <c r="V74">
        <v>1</v>
      </c>
      <c r="X74">
        <v>73</v>
      </c>
      <c r="Y74">
        <v>45652</v>
      </c>
      <c r="Z74">
        <v>5</v>
      </c>
      <c r="AA74">
        <v>23</v>
      </c>
      <c r="AB74">
        <v>121029540</v>
      </c>
      <c r="AC74">
        <v>29</v>
      </c>
      <c r="AD74" s="15">
        <v>0.2608695652173913</v>
      </c>
      <c r="AE74" t="s">
        <v>89</v>
      </c>
      <c r="AF74" t="s">
        <v>110</v>
      </c>
      <c r="AG74">
        <v>4</v>
      </c>
      <c r="AH74">
        <v>2</v>
      </c>
      <c r="AI74">
        <v>6</v>
      </c>
      <c r="AJ74" t="s">
        <v>111</v>
      </c>
      <c r="AK74">
        <v>1</v>
      </c>
    </row>
    <row r="75" spans="1:37" x14ac:dyDescent="0.35">
      <c r="A75">
        <v>74</v>
      </c>
      <c r="B75" s="14">
        <v>45657</v>
      </c>
      <c r="C75">
        <v>0</v>
      </c>
      <c r="D75">
        <v>30</v>
      </c>
      <c r="E75">
        <v>171764520</v>
      </c>
      <c r="F75">
        <v>23</v>
      </c>
      <c r="G75" s="15">
        <v>-0.23333333333333334</v>
      </c>
      <c r="H75" t="str">
        <f t="shared" si="2"/>
        <v>Declining</v>
      </c>
      <c r="I75" t="str">
        <f t="shared" si="3"/>
        <v>Low Risk</v>
      </c>
      <c r="Q75">
        <v>74</v>
      </c>
      <c r="R75">
        <v>3</v>
      </c>
      <c r="S75">
        <v>1</v>
      </c>
      <c r="T75">
        <v>4</v>
      </c>
      <c r="U75" t="s">
        <v>109</v>
      </c>
      <c r="V75">
        <v>3</v>
      </c>
      <c r="X75">
        <v>74</v>
      </c>
      <c r="Y75">
        <v>45657</v>
      </c>
      <c r="Z75">
        <v>0</v>
      </c>
      <c r="AA75">
        <v>30</v>
      </c>
      <c r="AB75">
        <v>171764520</v>
      </c>
      <c r="AC75">
        <v>23</v>
      </c>
      <c r="AD75" s="15">
        <v>-0.23333333333333334</v>
      </c>
      <c r="AE75" t="s">
        <v>88</v>
      </c>
      <c r="AF75" t="s">
        <v>110</v>
      </c>
      <c r="AG75">
        <v>3</v>
      </c>
      <c r="AH75">
        <v>1</v>
      </c>
      <c r="AI75">
        <v>4</v>
      </c>
      <c r="AJ75" t="s">
        <v>109</v>
      </c>
      <c r="AK75">
        <v>3</v>
      </c>
    </row>
    <row r="76" spans="1:37" x14ac:dyDescent="0.35">
      <c r="A76">
        <v>75</v>
      </c>
      <c r="B76" s="14">
        <v>45636</v>
      </c>
      <c r="C76">
        <v>21</v>
      </c>
      <c r="D76">
        <v>32</v>
      </c>
      <c r="E76">
        <v>130463400</v>
      </c>
      <c r="F76">
        <v>31</v>
      </c>
      <c r="G76" s="15">
        <v>-3.125E-2</v>
      </c>
      <c r="H76" t="str">
        <f t="shared" si="2"/>
        <v>Declining</v>
      </c>
      <c r="I76" t="str">
        <f t="shared" si="3"/>
        <v>Low Risk</v>
      </c>
      <c r="Q76">
        <v>75</v>
      </c>
      <c r="R76">
        <v>2</v>
      </c>
      <c r="S76">
        <v>4</v>
      </c>
      <c r="T76">
        <v>6</v>
      </c>
      <c r="U76" t="s">
        <v>111</v>
      </c>
      <c r="V76">
        <v>1</v>
      </c>
      <c r="X76">
        <v>75</v>
      </c>
      <c r="Y76">
        <v>45636</v>
      </c>
      <c r="Z76">
        <v>21</v>
      </c>
      <c r="AA76">
        <v>32</v>
      </c>
      <c r="AB76">
        <v>130463400</v>
      </c>
      <c r="AC76">
        <v>31</v>
      </c>
      <c r="AD76" s="15">
        <v>-3.125E-2</v>
      </c>
      <c r="AE76" t="s">
        <v>88</v>
      </c>
      <c r="AF76" t="s">
        <v>110</v>
      </c>
      <c r="AG76">
        <v>2</v>
      </c>
      <c r="AH76">
        <v>4</v>
      </c>
      <c r="AI76">
        <v>6</v>
      </c>
      <c r="AJ76" t="s">
        <v>111</v>
      </c>
      <c r="AK76">
        <v>1</v>
      </c>
    </row>
    <row r="77" spans="1:37" x14ac:dyDescent="0.35">
      <c r="A77">
        <v>76</v>
      </c>
      <c r="B77" s="14">
        <v>45656</v>
      </c>
      <c r="C77">
        <v>1</v>
      </c>
      <c r="D77">
        <v>33</v>
      </c>
      <c r="E77">
        <v>177073500</v>
      </c>
      <c r="F77">
        <v>35</v>
      </c>
      <c r="G77" s="15">
        <v>6.0606060606060608E-2</v>
      </c>
      <c r="H77" t="str">
        <f t="shared" si="2"/>
        <v>Slight Increase</v>
      </c>
      <c r="I77" t="str">
        <f t="shared" si="3"/>
        <v>Low Risk</v>
      </c>
      <c r="Q77">
        <v>76</v>
      </c>
      <c r="R77">
        <v>2</v>
      </c>
      <c r="S77">
        <v>1</v>
      </c>
      <c r="T77">
        <v>3</v>
      </c>
      <c r="U77" t="s">
        <v>110</v>
      </c>
      <c r="V77">
        <v>3</v>
      </c>
      <c r="X77">
        <v>76</v>
      </c>
      <c r="Y77">
        <v>45656</v>
      </c>
      <c r="Z77">
        <v>1</v>
      </c>
      <c r="AA77">
        <v>33</v>
      </c>
      <c r="AB77">
        <v>177073500</v>
      </c>
      <c r="AC77">
        <v>35</v>
      </c>
      <c r="AD77" s="15">
        <v>6.0606060606060608E-2</v>
      </c>
      <c r="AE77" t="s">
        <v>90</v>
      </c>
      <c r="AF77" t="s">
        <v>110</v>
      </c>
      <c r="AG77">
        <v>2</v>
      </c>
      <c r="AH77">
        <v>1</v>
      </c>
      <c r="AI77">
        <v>3</v>
      </c>
      <c r="AJ77" t="s">
        <v>110</v>
      </c>
      <c r="AK77">
        <v>3</v>
      </c>
    </row>
    <row r="78" spans="1:37" x14ac:dyDescent="0.35">
      <c r="A78">
        <v>77</v>
      </c>
      <c r="B78" s="14">
        <v>45650</v>
      </c>
      <c r="C78">
        <v>7</v>
      </c>
      <c r="D78">
        <v>29</v>
      </c>
      <c r="E78">
        <v>182003400</v>
      </c>
      <c r="F78">
        <v>33</v>
      </c>
      <c r="G78" s="15">
        <v>0.13793103448275862</v>
      </c>
      <c r="H78" t="str">
        <f t="shared" si="2"/>
        <v>Increasing</v>
      </c>
      <c r="I78" t="str">
        <f t="shared" si="3"/>
        <v>Low Risk</v>
      </c>
      <c r="Q78">
        <v>77</v>
      </c>
      <c r="R78">
        <v>3</v>
      </c>
      <c r="S78">
        <v>3</v>
      </c>
      <c r="T78">
        <v>6</v>
      </c>
      <c r="U78" t="s">
        <v>111</v>
      </c>
      <c r="V78">
        <v>3</v>
      </c>
      <c r="X78">
        <v>77</v>
      </c>
      <c r="Y78">
        <v>45650</v>
      </c>
      <c r="Z78">
        <v>7</v>
      </c>
      <c r="AA78">
        <v>29</v>
      </c>
      <c r="AB78">
        <v>182003400</v>
      </c>
      <c r="AC78">
        <v>33</v>
      </c>
      <c r="AD78" s="15">
        <v>0.13793103448275862</v>
      </c>
      <c r="AE78" t="s">
        <v>89</v>
      </c>
      <c r="AF78" t="s">
        <v>110</v>
      </c>
      <c r="AG78">
        <v>3</v>
      </c>
      <c r="AH78">
        <v>3</v>
      </c>
      <c r="AI78">
        <v>6</v>
      </c>
      <c r="AJ78" t="s">
        <v>111</v>
      </c>
      <c r="AK78">
        <v>3</v>
      </c>
    </row>
    <row r="79" spans="1:37" x14ac:dyDescent="0.35">
      <c r="A79">
        <v>78</v>
      </c>
      <c r="B79" s="14">
        <v>45638</v>
      </c>
      <c r="C79">
        <v>19</v>
      </c>
      <c r="D79">
        <v>27</v>
      </c>
      <c r="E79">
        <v>122916320</v>
      </c>
      <c r="F79">
        <v>28</v>
      </c>
      <c r="G79" s="15">
        <v>3.7037037037037035E-2</v>
      </c>
      <c r="H79" t="str">
        <f t="shared" si="2"/>
        <v>Slight Increase</v>
      </c>
      <c r="I79" t="str">
        <f t="shared" si="3"/>
        <v>Low Risk</v>
      </c>
      <c r="Q79">
        <v>78</v>
      </c>
      <c r="R79">
        <v>4</v>
      </c>
      <c r="S79">
        <v>4</v>
      </c>
      <c r="T79">
        <v>8</v>
      </c>
      <c r="U79" t="s">
        <v>111</v>
      </c>
      <c r="V79">
        <v>1</v>
      </c>
      <c r="X79">
        <v>78</v>
      </c>
      <c r="Y79">
        <v>45638</v>
      </c>
      <c r="Z79">
        <v>19</v>
      </c>
      <c r="AA79">
        <v>27</v>
      </c>
      <c r="AB79">
        <v>122916320</v>
      </c>
      <c r="AC79">
        <v>28</v>
      </c>
      <c r="AD79" s="15">
        <v>3.7037037037037035E-2</v>
      </c>
      <c r="AE79" t="s">
        <v>90</v>
      </c>
      <c r="AF79" t="s">
        <v>110</v>
      </c>
      <c r="AG79">
        <v>4</v>
      </c>
      <c r="AH79">
        <v>4</v>
      </c>
      <c r="AI79">
        <v>8</v>
      </c>
      <c r="AJ79" t="s">
        <v>111</v>
      </c>
      <c r="AK79">
        <v>1</v>
      </c>
    </row>
    <row r="80" spans="1:37" x14ac:dyDescent="0.35">
      <c r="A80">
        <v>79</v>
      </c>
      <c r="B80" s="14">
        <v>45644</v>
      </c>
      <c r="C80">
        <v>13</v>
      </c>
      <c r="D80">
        <v>35</v>
      </c>
      <c r="E80">
        <v>226328870</v>
      </c>
      <c r="F80">
        <v>23</v>
      </c>
      <c r="G80" s="15">
        <v>-0.34285714285714286</v>
      </c>
      <c r="H80" t="str">
        <f t="shared" si="2"/>
        <v>At Risk</v>
      </c>
      <c r="I80" t="str">
        <f t="shared" si="3"/>
        <v>Medium Risk</v>
      </c>
      <c r="Q80">
        <v>79</v>
      </c>
      <c r="R80">
        <v>2</v>
      </c>
      <c r="S80">
        <v>4</v>
      </c>
      <c r="T80">
        <v>6</v>
      </c>
      <c r="U80" t="s">
        <v>111</v>
      </c>
      <c r="V80">
        <v>4</v>
      </c>
      <c r="X80">
        <v>79</v>
      </c>
      <c r="Y80">
        <v>45644</v>
      </c>
      <c r="Z80">
        <v>13</v>
      </c>
      <c r="AA80">
        <v>35</v>
      </c>
      <c r="AB80">
        <v>226328870</v>
      </c>
      <c r="AC80">
        <v>23</v>
      </c>
      <c r="AD80" s="15">
        <v>-0.34285714285714286</v>
      </c>
      <c r="AE80" t="s">
        <v>87</v>
      </c>
      <c r="AF80" t="s">
        <v>109</v>
      </c>
      <c r="AG80">
        <v>2</v>
      </c>
      <c r="AH80">
        <v>4</v>
      </c>
      <c r="AI80">
        <v>6</v>
      </c>
      <c r="AJ80" t="s">
        <v>111</v>
      </c>
      <c r="AK80">
        <v>4</v>
      </c>
    </row>
    <row r="81" spans="1:37" x14ac:dyDescent="0.35">
      <c r="A81">
        <v>80</v>
      </c>
      <c r="B81" s="14">
        <v>45654</v>
      </c>
      <c r="C81">
        <v>3</v>
      </c>
      <c r="D81">
        <v>30</v>
      </c>
      <c r="E81">
        <v>161622200</v>
      </c>
      <c r="F81">
        <v>26</v>
      </c>
      <c r="G81" s="15">
        <v>-0.13333333333333333</v>
      </c>
      <c r="H81" t="str">
        <f t="shared" si="2"/>
        <v>Declining</v>
      </c>
      <c r="I81" t="str">
        <f t="shared" si="3"/>
        <v>Low Risk</v>
      </c>
      <c r="Q81">
        <v>80</v>
      </c>
      <c r="R81">
        <v>3</v>
      </c>
      <c r="S81">
        <v>2</v>
      </c>
      <c r="T81">
        <v>5</v>
      </c>
      <c r="U81" t="s">
        <v>109</v>
      </c>
      <c r="V81">
        <v>3</v>
      </c>
      <c r="X81">
        <v>80</v>
      </c>
      <c r="Y81">
        <v>45654</v>
      </c>
      <c r="Z81">
        <v>3</v>
      </c>
      <c r="AA81">
        <v>30</v>
      </c>
      <c r="AB81">
        <v>161622200</v>
      </c>
      <c r="AC81">
        <v>26</v>
      </c>
      <c r="AD81" s="15">
        <v>-0.13333333333333333</v>
      </c>
      <c r="AE81" t="s">
        <v>88</v>
      </c>
      <c r="AF81" t="s">
        <v>110</v>
      </c>
      <c r="AG81">
        <v>3</v>
      </c>
      <c r="AH81">
        <v>2</v>
      </c>
      <c r="AI81">
        <v>5</v>
      </c>
      <c r="AJ81" t="s">
        <v>109</v>
      </c>
      <c r="AK81">
        <v>3</v>
      </c>
    </row>
    <row r="82" spans="1:37" x14ac:dyDescent="0.35">
      <c r="A82">
        <v>81</v>
      </c>
      <c r="B82" s="14">
        <v>45650</v>
      </c>
      <c r="C82">
        <v>7</v>
      </c>
      <c r="D82">
        <v>34</v>
      </c>
      <c r="E82">
        <v>183638000</v>
      </c>
      <c r="F82">
        <v>36</v>
      </c>
      <c r="G82" s="15">
        <v>5.8823529411764705E-2</v>
      </c>
      <c r="H82" t="str">
        <f t="shared" si="2"/>
        <v>Slight Increase</v>
      </c>
      <c r="I82" t="str">
        <f t="shared" si="3"/>
        <v>Low Risk</v>
      </c>
      <c r="Q82">
        <v>81</v>
      </c>
      <c r="R82">
        <v>2</v>
      </c>
      <c r="S82">
        <v>3</v>
      </c>
      <c r="T82">
        <v>5</v>
      </c>
      <c r="U82" t="s">
        <v>109</v>
      </c>
      <c r="V82">
        <v>3</v>
      </c>
      <c r="X82">
        <v>81</v>
      </c>
      <c r="Y82">
        <v>45650</v>
      </c>
      <c r="Z82">
        <v>7</v>
      </c>
      <c r="AA82">
        <v>34</v>
      </c>
      <c r="AB82">
        <v>183638000</v>
      </c>
      <c r="AC82">
        <v>36</v>
      </c>
      <c r="AD82" s="15">
        <v>5.8823529411764705E-2</v>
      </c>
      <c r="AE82" t="s">
        <v>90</v>
      </c>
      <c r="AF82" t="s">
        <v>110</v>
      </c>
      <c r="AG82">
        <v>2</v>
      </c>
      <c r="AH82">
        <v>3</v>
      </c>
      <c r="AI82">
        <v>5</v>
      </c>
      <c r="AJ82" t="s">
        <v>109</v>
      </c>
      <c r="AK82">
        <v>3</v>
      </c>
    </row>
    <row r="83" spans="1:37" x14ac:dyDescent="0.35">
      <c r="A83">
        <v>82</v>
      </c>
      <c r="B83" s="14">
        <v>45652</v>
      </c>
      <c r="C83">
        <v>5</v>
      </c>
      <c r="D83">
        <v>25</v>
      </c>
      <c r="E83">
        <v>125610400</v>
      </c>
      <c r="F83">
        <v>39</v>
      </c>
      <c r="G83" s="15">
        <v>0.56000000000000005</v>
      </c>
      <c r="H83" t="str">
        <f t="shared" si="2"/>
        <v>Increasing</v>
      </c>
      <c r="I83" t="str">
        <f t="shared" si="3"/>
        <v>Low Risk</v>
      </c>
      <c r="Q83">
        <v>82</v>
      </c>
      <c r="R83">
        <v>4</v>
      </c>
      <c r="S83">
        <v>2</v>
      </c>
      <c r="T83">
        <v>6</v>
      </c>
      <c r="U83" t="s">
        <v>111</v>
      </c>
      <c r="V83">
        <v>1</v>
      </c>
      <c r="X83">
        <v>82</v>
      </c>
      <c r="Y83">
        <v>45652</v>
      </c>
      <c r="Z83">
        <v>5</v>
      </c>
      <c r="AA83">
        <v>25</v>
      </c>
      <c r="AB83">
        <v>125610400</v>
      </c>
      <c r="AC83">
        <v>39</v>
      </c>
      <c r="AD83" s="15">
        <v>0.56000000000000005</v>
      </c>
      <c r="AE83" t="s">
        <v>89</v>
      </c>
      <c r="AF83" t="s">
        <v>110</v>
      </c>
      <c r="AG83">
        <v>4</v>
      </c>
      <c r="AH83">
        <v>2</v>
      </c>
      <c r="AI83">
        <v>6</v>
      </c>
      <c r="AJ83" t="s">
        <v>111</v>
      </c>
      <c r="AK83">
        <v>1</v>
      </c>
    </row>
    <row r="84" spans="1:37" x14ac:dyDescent="0.35">
      <c r="A84">
        <v>83</v>
      </c>
      <c r="B84" s="14">
        <v>45649</v>
      </c>
      <c r="C84">
        <v>8</v>
      </c>
      <c r="D84">
        <v>28</v>
      </c>
      <c r="E84">
        <v>109908200</v>
      </c>
      <c r="F84">
        <v>32</v>
      </c>
      <c r="G84" s="15">
        <v>0.14285714285714285</v>
      </c>
      <c r="H84" t="str">
        <f t="shared" si="2"/>
        <v>Increasing</v>
      </c>
      <c r="I84" t="str">
        <f t="shared" si="3"/>
        <v>Low Risk</v>
      </c>
      <c r="Q84">
        <v>83</v>
      </c>
      <c r="R84">
        <v>3</v>
      </c>
      <c r="S84">
        <v>3</v>
      </c>
      <c r="T84">
        <v>6</v>
      </c>
      <c r="U84" t="s">
        <v>111</v>
      </c>
      <c r="V84">
        <v>1</v>
      </c>
      <c r="X84">
        <v>83</v>
      </c>
      <c r="Y84">
        <v>45649</v>
      </c>
      <c r="Z84">
        <v>8</v>
      </c>
      <c r="AA84">
        <v>28</v>
      </c>
      <c r="AB84">
        <v>109908200</v>
      </c>
      <c r="AC84">
        <v>32</v>
      </c>
      <c r="AD84" s="15">
        <v>0.14285714285714285</v>
      </c>
      <c r="AE84" t="s">
        <v>89</v>
      </c>
      <c r="AF84" t="s">
        <v>110</v>
      </c>
      <c r="AG84">
        <v>3</v>
      </c>
      <c r="AH84">
        <v>3</v>
      </c>
      <c r="AI84">
        <v>6</v>
      </c>
      <c r="AJ84" t="s">
        <v>111</v>
      </c>
      <c r="AK84">
        <v>1</v>
      </c>
    </row>
    <row r="85" spans="1:37" x14ac:dyDescent="0.35">
      <c r="A85">
        <v>84</v>
      </c>
      <c r="B85" s="14">
        <v>45657</v>
      </c>
      <c r="C85">
        <v>0</v>
      </c>
      <c r="D85">
        <v>29</v>
      </c>
      <c r="E85">
        <v>152443800</v>
      </c>
      <c r="F85">
        <v>39</v>
      </c>
      <c r="G85" s="15">
        <v>0.34482758620689657</v>
      </c>
      <c r="H85" t="str">
        <f t="shared" si="2"/>
        <v>Increasing</v>
      </c>
      <c r="I85" t="str">
        <f t="shared" si="3"/>
        <v>Low Risk</v>
      </c>
      <c r="Q85">
        <v>84</v>
      </c>
      <c r="R85">
        <v>3</v>
      </c>
      <c r="S85">
        <v>1</v>
      </c>
      <c r="T85">
        <v>4</v>
      </c>
      <c r="U85" t="s">
        <v>109</v>
      </c>
      <c r="V85">
        <v>2</v>
      </c>
      <c r="X85">
        <v>84</v>
      </c>
      <c r="Y85">
        <v>45657</v>
      </c>
      <c r="Z85">
        <v>0</v>
      </c>
      <c r="AA85">
        <v>29</v>
      </c>
      <c r="AB85">
        <v>152443800</v>
      </c>
      <c r="AC85">
        <v>39</v>
      </c>
      <c r="AD85" s="15">
        <v>0.34482758620689657</v>
      </c>
      <c r="AE85" t="s">
        <v>89</v>
      </c>
      <c r="AF85" t="s">
        <v>110</v>
      </c>
      <c r="AG85">
        <v>3</v>
      </c>
      <c r="AH85">
        <v>1</v>
      </c>
      <c r="AI85">
        <v>4</v>
      </c>
      <c r="AJ85" t="s">
        <v>109</v>
      </c>
      <c r="AK85">
        <v>2</v>
      </c>
    </row>
    <row r="86" spans="1:37" x14ac:dyDescent="0.35">
      <c r="A86">
        <v>85</v>
      </c>
      <c r="B86" s="14">
        <v>45647</v>
      </c>
      <c r="C86">
        <v>10</v>
      </c>
      <c r="D86">
        <v>29</v>
      </c>
      <c r="E86">
        <v>136382200</v>
      </c>
      <c r="F86">
        <v>41</v>
      </c>
      <c r="G86" s="15">
        <v>0.41379310344827586</v>
      </c>
      <c r="H86" t="str">
        <f t="shared" si="2"/>
        <v>Increasing</v>
      </c>
      <c r="I86" t="str">
        <f t="shared" si="3"/>
        <v>Low Risk</v>
      </c>
      <c r="Q86">
        <v>85</v>
      </c>
      <c r="R86">
        <v>3</v>
      </c>
      <c r="S86">
        <v>3</v>
      </c>
      <c r="T86">
        <v>6</v>
      </c>
      <c r="U86" t="s">
        <v>111</v>
      </c>
      <c r="V86">
        <v>2</v>
      </c>
      <c r="X86">
        <v>85</v>
      </c>
      <c r="Y86">
        <v>45647</v>
      </c>
      <c r="Z86">
        <v>10</v>
      </c>
      <c r="AA86">
        <v>29</v>
      </c>
      <c r="AB86">
        <v>136382200</v>
      </c>
      <c r="AC86">
        <v>41</v>
      </c>
      <c r="AD86" s="15">
        <v>0.41379310344827586</v>
      </c>
      <c r="AE86" t="s">
        <v>89</v>
      </c>
      <c r="AF86" t="s">
        <v>110</v>
      </c>
      <c r="AG86">
        <v>3</v>
      </c>
      <c r="AH86">
        <v>3</v>
      </c>
      <c r="AI86">
        <v>6</v>
      </c>
      <c r="AJ86" t="s">
        <v>111</v>
      </c>
      <c r="AK86">
        <v>2</v>
      </c>
    </row>
    <row r="87" spans="1:37" x14ac:dyDescent="0.35">
      <c r="A87">
        <v>86</v>
      </c>
      <c r="B87" s="14">
        <v>45655</v>
      </c>
      <c r="C87">
        <v>2</v>
      </c>
      <c r="D87">
        <v>36</v>
      </c>
      <c r="E87">
        <v>161155200</v>
      </c>
      <c r="F87">
        <v>40</v>
      </c>
      <c r="G87" s="15">
        <v>0.1111111111111111</v>
      </c>
      <c r="H87" t="str">
        <f t="shared" si="2"/>
        <v>Increasing</v>
      </c>
      <c r="I87" t="str">
        <f t="shared" si="3"/>
        <v>Low Risk</v>
      </c>
      <c r="Q87">
        <v>86</v>
      </c>
      <c r="R87">
        <v>1</v>
      </c>
      <c r="S87">
        <v>1</v>
      </c>
      <c r="T87">
        <v>2</v>
      </c>
      <c r="U87" t="s">
        <v>110</v>
      </c>
      <c r="V87">
        <v>3</v>
      </c>
      <c r="X87">
        <v>86</v>
      </c>
      <c r="Y87">
        <v>45655</v>
      </c>
      <c r="Z87">
        <v>2</v>
      </c>
      <c r="AA87">
        <v>36</v>
      </c>
      <c r="AB87">
        <v>161155200</v>
      </c>
      <c r="AC87">
        <v>40</v>
      </c>
      <c r="AD87" s="15">
        <v>0.1111111111111111</v>
      </c>
      <c r="AE87" t="s">
        <v>89</v>
      </c>
      <c r="AF87" t="s">
        <v>110</v>
      </c>
      <c r="AG87">
        <v>1</v>
      </c>
      <c r="AH87">
        <v>1</v>
      </c>
      <c r="AI87">
        <v>2</v>
      </c>
      <c r="AJ87" t="s">
        <v>110</v>
      </c>
      <c r="AK87">
        <v>3</v>
      </c>
    </row>
    <row r="88" spans="1:37" x14ac:dyDescent="0.35">
      <c r="A88">
        <v>87</v>
      </c>
      <c r="B88" s="14">
        <v>45656</v>
      </c>
      <c r="C88">
        <v>1</v>
      </c>
      <c r="D88">
        <v>27</v>
      </c>
      <c r="E88">
        <v>143704000</v>
      </c>
      <c r="F88">
        <v>33</v>
      </c>
      <c r="G88" s="15">
        <v>0.22222222222222221</v>
      </c>
      <c r="H88" t="str">
        <f t="shared" si="2"/>
        <v>Increasing</v>
      </c>
      <c r="I88" t="str">
        <f t="shared" si="3"/>
        <v>Low Risk</v>
      </c>
      <c r="Q88">
        <v>87</v>
      </c>
      <c r="R88">
        <v>4</v>
      </c>
      <c r="S88">
        <v>1</v>
      </c>
      <c r="T88">
        <v>5</v>
      </c>
      <c r="U88" t="s">
        <v>109</v>
      </c>
      <c r="V88">
        <v>2</v>
      </c>
      <c r="X88">
        <v>87</v>
      </c>
      <c r="Y88">
        <v>45656</v>
      </c>
      <c r="Z88">
        <v>1</v>
      </c>
      <c r="AA88">
        <v>27</v>
      </c>
      <c r="AB88">
        <v>143704000</v>
      </c>
      <c r="AC88">
        <v>33</v>
      </c>
      <c r="AD88" s="15">
        <v>0.22222222222222221</v>
      </c>
      <c r="AE88" t="s">
        <v>89</v>
      </c>
      <c r="AF88" t="s">
        <v>110</v>
      </c>
      <c r="AG88">
        <v>4</v>
      </c>
      <c r="AH88">
        <v>1</v>
      </c>
      <c r="AI88">
        <v>5</v>
      </c>
      <c r="AJ88" t="s">
        <v>109</v>
      </c>
      <c r="AK88">
        <v>2</v>
      </c>
    </row>
    <row r="89" spans="1:37" x14ac:dyDescent="0.35">
      <c r="A89">
        <v>88</v>
      </c>
      <c r="B89" s="14">
        <v>45655</v>
      </c>
      <c r="C89">
        <v>2</v>
      </c>
      <c r="D89">
        <v>31</v>
      </c>
      <c r="E89">
        <v>133021200</v>
      </c>
      <c r="F89">
        <v>29</v>
      </c>
      <c r="G89" s="15">
        <v>-6.4516129032258063E-2</v>
      </c>
      <c r="H89" t="str">
        <f t="shared" si="2"/>
        <v>Declining</v>
      </c>
      <c r="I89" t="str">
        <f t="shared" si="3"/>
        <v>Low Risk</v>
      </c>
      <c r="Q89">
        <v>88</v>
      </c>
      <c r="R89">
        <v>3</v>
      </c>
      <c r="S89">
        <v>1</v>
      </c>
      <c r="T89">
        <v>4</v>
      </c>
      <c r="U89" t="s">
        <v>109</v>
      </c>
      <c r="V89">
        <v>2</v>
      </c>
      <c r="X89">
        <v>88</v>
      </c>
      <c r="Y89">
        <v>45655</v>
      </c>
      <c r="Z89">
        <v>2</v>
      </c>
      <c r="AA89">
        <v>31</v>
      </c>
      <c r="AB89">
        <v>133021200</v>
      </c>
      <c r="AC89">
        <v>29</v>
      </c>
      <c r="AD89" s="15">
        <v>-6.4516129032258063E-2</v>
      </c>
      <c r="AE89" t="s">
        <v>88</v>
      </c>
      <c r="AF89" t="s">
        <v>110</v>
      </c>
      <c r="AG89">
        <v>3</v>
      </c>
      <c r="AH89">
        <v>1</v>
      </c>
      <c r="AI89">
        <v>4</v>
      </c>
      <c r="AJ89" t="s">
        <v>109</v>
      </c>
      <c r="AK89">
        <v>2</v>
      </c>
    </row>
    <row r="90" spans="1:37" x14ac:dyDescent="0.35">
      <c r="A90">
        <v>89</v>
      </c>
      <c r="B90" s="14">
        <v>45641</v>
      </c>
      <c r="C90">
        <v>16</v>
      </c>
      <c r="D90">
        <v>23</v>
      </c>
      <c r="E90">
        <v>141973400</v>
      </c>
      <c r="F90">
        <v>36</v>
      </c>
      <c r="G90" s="15">
        <v>0.56521739130434778</v>
      </c>
      <c r="H90" t="str">
        <f t="shared" si="2"/>
        <v>Increasing</v>
      </c>
      <c r="I90" t="str">
        <f t="shared" si="3"/>
        <v>Low Risk</v>
      </c>
      <c r="Q90">
        <v>89</v>
      </c>
      <c r="R90">
        <v>4</v>
      </c>
      <c r="S90">
        <v>4</v>
      </c>
      <c r="T90">
        <v>8</v>
      </c>
      <c r="U90" t="s">
        <v>111</v>
      </c>
      <c r="V90">
        <v>2</v>
      </c>
      <c r="X90">
        <v>89</v>
      </c>
      <c r="Y90">
        <v>45641</v>
      </c>
      <c r="Z90">
        <v>16</v>
      </c>
      <c r="AA90">
        <v>23</v>
      </c>
      <c r="AB90">
        <v>141973400</v>
      </c>
      <c r="AC90">
        <v>36</v>
      </c>
      <c r="AD90" s="15">
        <v>0.56521739130434778</v>
      </c>
      <c r="AE90" t="s">
        <v>89</v>
      </c>
      <c r="AF90" t="s">
        <v>110</v>
      </c>
      <c r="AG90">
        <v>4</v>
      </c>
      <c r="AH90">
        <v>4</v>
      </c>
      <c r="AI90">
        <v>8</v>
      </c>
      <c r="AJ90" t="s">
        <v>111</v>
      </c>
      <c r="AK90">
        <v>2</v>
      </c>
    </row>
    <row r="91" spans="1:37" x14ac:dyDescent="0.35">
      <c r="A91">
        <v>90</v>
      </c>
      <c r="B91" s="14">
        <v>45638</v>
      </c>
      <c r="C91">
        <v>19</v>
      </c>
      <c r="D91">
        <v>30</v>
      </c>
      <c r="E91">
        <v>111766800</v>
      </c>
      <c r="F91">
        <v>26</v>
      </c>
      <c r="G91" s="15">
        <v>-0.13333333333333333</v>
      </c>
      <c r="H91" t="str">
        <f t="shared" si="2"/>
        <v>Declining</v>
      </c>
      <c r="I91" t="str">
        <f t="shared" si="3"/>
        <v>Low Risk</v>
      </c>
      <c r="Q91">
        <v>90</v>
      </c>
      <c r="R91">
        <v>3</v>
      </c>
      <c r="S91">
        <v>4</v>
      </c>
      <c r="T91">
        <v>7</v>
      </c>
      <c r="U91" t="s">
        <v>111</v>
      </c>
      <c r="V91">
        <v>1</v>
      </c>
      <c r="X91">
        <v>90</v>
      </c>
      <c r="Y91">
        <v>45638</v>
      </c>
      <c r="Z91">
        <v>19</v>
      </c>
      <c r="AA91">
        <v>30</v>
      </c>
      <c r="AB91">
        <v>111766800</v>
      </c>
      <c r="AC91">
        <v>26</v>
      </c>
      <c r="AD91" s="15">
        <v>-0.13333333333333333</v>
      </c>
      <c r="AE91" t="s">
        <v>88</v>
      </c>
      <c r="AF91" t="s">
        <v>110</v>
      </c>
      <c r="AG91">
        <v>3</v>
      </c>
      <c r="AH91">
        <v>4</v>
      </c>
      <c r="AI91">
        <v>7</v>
      </c>
      <c r="AJ91" t="s">
        <v>111</v>
      </c>
      <c r="AK91">
        <v>1</v>
      </c>
    </row>
    <row r="92" spans="1:37" x14ac:dyDescent="0.35">
      <c r="A92">
        <v>91</v>
      </c>
      <c r="B92" s="14">
        <v>45625</v>
      </c>
      <c r="C92">
        <v>32</v>
      </c>
      <c r="D92">
        <v>23</v>
      </c>
      <c r="E92">
        <v>81451400</v>
      </c>
      <c r="F92">
        <v>31</v>
      </c>
      <c r="G92" s="15">
        <v>0.34782608695652173</v>
      </c>
      <c r="H92" t="str">
        <f t="shared" si="2"/>
        <v>Increasing</v>
      </c>
      <c r="I92" t="str">
        <f t="shared" si="3"/>
        <v>Medium Risk</v>
      </c>
      <c r="Q92">
        <v>91</v>
      </c>
      <c r="R92">
        <v>4</v>
      </c>
      <c r="S92">
        <v>4</v>
      </c>
      <c r="T92">
        <v>8</v>
      </c>
      <c r="U92" t="s">
        <v>111</v>
      </c>
      <c r="V92">
        <v>1</v>
      </c>
      <c r="X92">
        <v>91</v>
      </c>
      <c r="Y92">
        <v>45625</v>
      </c>
      <c r="Z92">
        <v>32</v>
      </c>
      <c r="AA92">
        <v>23</v>
      </c>
      <c r="AB92">
        <v>81451400</v>
      </c>
      <c r="AC92">
        <v>31</v>
      </c>
      <c r="AD92" s="15">
        <v>0.34782608695652173</v>
      </c>
      <c r="AE92" t="s">
        <v>89</v>
      </c>
      <c r="AF92" t="s">
        <v>109</v>
      </c>
      <c r="AG92">
        <v>4</v>
      </c>
      <c r="AH92">
        <v>4</v>
      </c>
      <c r="AI92">
        <v>8</v>
      </c>
      <c r="AJ92" t="s">
        <v>111</v>
      </c>
      <c r="AK92">
        <v>1</v>
      </c>
    </row>
    <row r="93" spans="1:37" x14ac:dyDescent="0.35">
      <c r="A93">
        <v>92</v>
      </c>
      <c r="B93" s="14">
        <v>45643</v>
      </c>
      <c r="C93">
        <v>14</v>
      </c>
      <c r="D93">
        <v>32</v>
      </c>
      <c r="E93">
        <v>194611440</v>
      </c>
      <c r="F93">
        <v>33</v>
      </c>
      <c r="G93" s="15">
        <v>3.125E-2</v>
      </c>
      <c r="H93" t="str">
        <f t="shared" si="2"/>
        <v>Slight Increase</v>
      </c>
      <c r="I93" t="str">
        <f t="shared" si="3"/>
        <v>Low Risk</v>
      </c>
      <c r="Q93">
        <v>92</v>
      </c>
      <c r="R93">
        <v>2</v>
      </c>
      <c r="S93">
        <v>4</v>
      </c>
      <c r="T93">
        <v>6</v>
      </c>
      <c r="U93" t="s">
        <v>111</v>
      </c>
      <c r="V93">
        <v>4</v>
      </c>
      <c r="X93">
        <v>92</v>
      </c>
      <c r="Y93">
        <v>45643</v>
      </c>
      <c r="Z93">
        <v>14</v>
      </c>
      <c r="AA93">
        <v>32</v>
      </c>
      <c r="AB93">
        <v>194611440</v>
      </c>
      <c r="AC93">
        <v>33</v>
      </c>
      <c r="AD93" s="15">
        <v>3.125E-2</v>
      </c>
      <c r="AE93" t="s">
        <v>90</v>
      </c>
      <c r="AF93" t="s">
        <v>110</v>
      </c>
      <c r="AG93">
        <v>2</v>
      </c>
      <c r="AH93">
        <v>4</v>
      </c>
      <c r="AI93">
        <v>6</v>
      </c>
      <c r="AJ93" t="s">
        <v>111</v>
      </c>
      <c r="AK93">
        <v>4</v>
      </c>
    </row>
    <row r="94" spans="1:37" x14ac:dyDescent="0.35">
      <c r="A94">
        <v>93</v>
      </c>
      <c r="B94" s="14">
        <v>45649</v>
      </c>
      <c r="C94">
        <v>8</v>
      </c>
      <c r="D94">
        <v>35</v>
      </c>
      <c r="E94">
        <v>191272000</v>
      </c>
      <c r="F94">
        <v>22</v>
      </c>
      <c r="G94" s="15">
        <v>-0.37142857142857144</v>
      </c>
      <c r="H94" t="str">
        <f t="shared" si="2"/>
        <v>At Risk</v>
      </c>
      <c r="I94" t="str">
        <f t="shared" si="3"/>
        <v>Medium Risk</v>
      </c>
      <c r="Q94">
        <v>93</v>
      </c>
      <c r="R94">
        <v>2</v>
      </c>
      <c r="S94">
        <v>3</v>
      </c>
      <c r="T94">
        <v>5</v>
      </c>
      <c r="U94" t="s">
        <v>109</v>
      </c>
      <c r="V94">
        <v>4</v>
      </c>
      <c r="X94">
        <v>93</v>
      </c>
      <c r="Y94">
        <v>45649</v>
      </c>
      <c r="Z94">
        <v>8</v>
      </c>
      <c r="AA94">
        <v>35</v>
      </c>
      <c r="AB94">
        <v>191272000</v>
      </c>
      <c r="AC94">
        <v>22</v>
      </c>
      <c r="AD94" s="15">
        <v>-0.37142857142857144</v>
      </c>
      <c r="AE94" t="s">
        <v>87</v>
      </c>
      <c r="AF94" t="s">
        <v>109</v>
      </c>
      <c r="AG94">
        <v>2</v>
      </c>
      <c r="AH94">
        <v>3</v>
      </c>
      <c r="AI94">
        <v>5</v>
      </c>
      <c r="AJ94" t="s">
        <v>109</v>
      </c>
      <c r="AK94">
        <v>4</v>
      </c>
    </row>
    <row r="95" spans="1:37" x14ac:dyDescent="0.35">
      <c r="A95">
        <v>94</v>
      </c>
      <c r="B95" s="14">
        <v>45648</v>
      </c>
      <c r="C95">
        <v>9</v>
      </c>
      <c r="D95">
        <v>32</v>
      </c>
      <c r="E95">
        <v>150000000</v>
      </c>
      <c r="F95">
        <v>28</v>
      </c>
      <c r="G95" s="15">
        <v>-0.125</v>
      </c>
      <c r="H95" t="str">
        <f t="shared" si="2"/>
        <v>Declining</v>
      </c>
      <c r="I95" t="str">
        <f t="shared" si="3"/>
        <v>Low Risk</v>
      </c>
      <c r="Q95">
        <v>94</v>
      </c>
      <c r="R95">
        <v>2</v>
      </c>
      <c r="S95">
        <v>3</v>
      </c>
      <c r="T95">
        <v>5</v>
      </c>
      <c r="U95" t="s">
        <v>109</v>
      </c>
      <c r="V95">
        <v>2</v>
      </c>
      <c r="X95">
        <v>94</v>
      </c>
      <c r="Y95">
        <v>45648</v>
      </c>
      <c r="Z95">
        <v>9</v>
      </c>
      <c r="AA95">
        <v>32</v>
      </c>
      <c r="AB95">
        <v>150000000</v>
      </c>
      <c r="AC95">
        <v>28</v>
      </c>
      <c r="AD95" s="15">
        <v>-0.125</v>
      </c>
      <c r="AE95" t="s">
        <v>88</v>
      </c>
      <c r="AF95" t="s">
        <v>110</v>
      </c>
      <c r="AG95">
        <v>2</v>
      </c>
      <c r="AH95">
        <v>3</v>
      </c>
      <c r="AI95">
        <v>5</v>
      </c>
      <c r="AJ95" t="s">
        <v>109</v>
      </c>
      <c r="AK95">
        <v>2</v>
      </c>
    </row>
    <row r="96" spans="1:37" x14ac:dyDescent="0.35">
      <c r="A96">
        <v>95</v>
      </c>
      <c r="B96" s="14">
        <v>45653</v>
      </c>
      <c r="C96">
        <v>4</v>
      </c>
      <c r="D96">
        <v>26</v>
      </c>
      <c r="E96">
        <v>127513040</v>
      </c>
      <c r="F96">
        <v>30</v>
      </c>
      <c r="G96" s="15">
        <v>0.15384615384615385</v>
      </c>
      <c r="H96" t="str">
        <f t="shared" si="2"/>
        <v>Increasing</v>
      </c>
      <c r="I96" t="str">
        <f t="shared" si="3"/>
        <v>Low Risk</v>
      </c>
      <c r="Q96">
        <v>95</v>
      </c>
      <c r="R96">
        <v>4</v>
      </c>
      <c r="S96">
        <v>2</v>
      </c>
      <c r="T96">
        <v>6</v>
      </c>
      <c r="U96" t="s">
        <v>111</v>
      </c>
      <c r="V96">
        <v>1</v>
      </c>
      <c r="X96">
        <v>95</v>
      </c>
      <c r="Y96">
        <v>45653</v>
      </c>
      <c r="Z96">
        <v>4</v>
      </c>
      <c r="AA96">
        <v>26</v>
      </c>
      <c r="AB96">
        <v>127513040</v>
      </c>
      <c r="AC96">
        <v>30</v>
      </c>
      <c r="AD96" s="15">
        <v>0.15384615384615385</v>
      </c>
      <c r="AE96" t="s">
        <v>89</v>
      </c>
      <c r="AF96" t="s">
        <v>110</v>
      </c>
      <c r="AG96">
        <v>4</v>
      </c>
      <c r="AH96">
        <v>2</v>
      </c>
      <c r="AI96">
        <v>6</v>
      </c>
      <c r="AJ96" t="s">
        <v>111</v>
      </c>
      <c r="AK96">
        <v>1</v>
      </c>
    </row>
    <row r="97" spans="1:37" x14ac:dyDescent="0.35">
      <c r="A97">
        <v>96</v>
      </c>
      <c r="B97" s="14">
        <v>45655</v>
      </c>
      <c r="C97">
        <v>2</v>
      </c>
      <c r="D97">
        <v>28</v>
      </c>
      <c r="E97">
        <v>150128600</v>
      </c>
      <c r="F97">
        <v>31</v>
      </c>
      <c r="G97" s="15">
        <v>0.10714285714285714</v>
      </c>
      <c r="H97" t="str">
        <f t="shared" si="2"/>
        <v>Increasing</v>
      </c>
      <c r="I97" t="str">
        <f t="shared" si="3"/>
        <v>Low Risk</v>
      </c>
      <c r="Q97">
        <v>96</v>
      </c>
      <c r="R97">
        <v>3</v>
      </c>
      <c r="S97">
        <v>1</v>
      </c>
      <c r="T97">
        <v>4</v>
      </c>
      <c r="U97" t="s">
        <v>109</v>
      </c>
      <c r="V97">
        <v>2</v>
      </c>
      <c r="X97">
        <v>96</v>
      </c>
      <c r="Y97">
        <v>45655</v>
      </c>
      <c r="Z97">
        <v>2</v>
      </c>
      <c r="AA97">
        <v>28</v>
      </c>
      <c r="AB97">
        <v>150128600</v>
      </c>
      <c r="AC97">
        <v>31</v>
      </c>
      <c r="AD97" s="15">
        <v>0.10714285714285714</v>
      </c>
      <c r="AE97" t="s">
        <v>89</v>
      </c>
      <c r="AF97" t="s">
        <v>110</v>
      </c>
      <c r="AG97">
        <v>3</v>
      </c>
      <c r="AH97">
        <v>1</v>
      </c>
      <c r="AI97">
        <v>4</v>
      </c>
      <c r="AJ97" t="s">
        <v>109</v>
      </c>
      <c r="AK97">
        <v>2</v>
      </c>
    </row>
    <row r="98" spans="1:37" x14ac:dyDescent="0.35">
      <c r="A98">
        <v>97</v>
      </c>
      <c r="B98" s="14">
        <v>45636</v>
      </c>
      <c r="C98">
        <v>21</v>
      </c>
      <c r="D98">
        <v>30</v>
      </c>
      <c r="E98">
        <v>147163400</v>
      </c>
      <c r="F98">
        <v>33</v>
      </c>
      <c r="G98" s="15">
        <v>0.1</v>
      </c>
      <c r="H98" t="str">
        <f t="shared" si="2"/>
        <v>Slight Increase</v>
      </c>
      <c r="I98" t="str">
        <f t="shared" si="3"/>
        <v>Low Risk</v>
      </c>
      <c r="Q98">
        <v>97</v>
      </c>
      <c r="R98">
        <v>3</v>
      </c>
      <c r="S98">
        <v>4</v>
      </c>
      <c r="T98">
        <v>7</v>
      </c>
      <c r="U98" t="s">
        <v>111</v>
      </c>
      <c r="V98">
        <v>2</v>
      </c>
      <c r="X98">
        <v>97</v>
      </c>
      <c r="Y98">
        <v>45636</v>
      </c>
      <c r="Z98">
        <v>21</v>
      </c>
      <c r="AA98">
        <v>30</v>
      </c>
      <c r="AB98">
        <v>147163400</v>
      </c>
      <c r="AC98">
        <v>33</v>
      </c>
      <c r="AD98" s="15">
        <v>0.1</v>
      </c>
      <c r="AE98" t="s">
        <v>90</v>
      </c>
      <c r="AF98" t="s">
        <v>110</v>
      </c>
      <c r="AG98">
        <v>3</v>
      </c>
      <c r="AH98">
        <v>4</v>
      </c>
      <c r="AI98">
        <v>7</v>
      </c>
      <c r="AJ98" t="s">
        <v>111</v>
      </c>
      <c r="AK98">
        <v>2</v>
      </c>
    </row>
    <row r="99" spans="1:37" x14ac:dyDescent="0.35">
      <c r="A99">
        <v>98</v>
      </c>
      <c r="B99" s="14">
        <v>45624</v>
      </c>
      <c r="C99">
        <v>33</v>
      </c>
      <c r="D99">
        <v>32</v>
      </c>
      <c r="E99">
        <v>144898600</v>
      </c>
      <c r="F99">
        <v>28</v>
      </c>
      <c r="G99" s="15">
        <v>-0.125</v>
      </c>
      <c r="H99" t="str">
        <f t="shared" si="2"/>
        <v>Declining</v>
      </c>
      <c r="I99" t="str">
        <f t="shared" si="3"/>
        <v>Medium Risk</v>
      </c>
      <c r="Q99">
        <v>98</v>
      </c>
      <c r="R99">
        <v>2</v>
      </c>
      <c r="S99">
        <v>4</v>
      </c>
      <c r="T99">
        <v>6</v>
      </c>
      <c r="U99" t="s">
        <v>111</v>
      </c>
      <c r="V99">
        <v>2</v>
      </c>
      <c r="X99">
        <v>98</v>
      </c>
      <c r="Y99">
        <v>45624</v>
      </c>
      <c r="Z99">
        <v>33</v>
      </c>
      <c r="AA99">
        <v>32</v>
      </c>
      <c r="AB99">
        <v>144898600</v>
      </c>
      <c r="AC99">
        <v>28</v>
      </c>
      <c r="AD99" s="15">
        <v>-0.125</v>
      </c>
      <c r="AE99" t="s">
        <v>88</v>
      </c>
      <c r="AF99" t="s">
        <v>109</v>
      </c>
      <c r="AG99">
        <v>2</v>
      </c>
      <c r="AH99">
        <v>4</v>
      </c>
      <c r="AI99">
        <v>6</v>
      </c>
      <c r="AJ99" t="s">
        <v>111</v>
      </c>
      <c r="AK99">
        <v>2</v>
      </c>
    </row>
    <row r="100" spans="1:37" x14ac:dyDescent="0.35">
      <c r="A100">
        <v>99</v>
      </c>
      <c r="B100" s="14">
        <v>45653</v>
      </c>
      <c r="C100">
        <v>4</v>
      </c>
      <c r="D100">
        <v>31</v>
      </c>
      <c r="E100">
        <v>177317800</v>
      </c>
      <c r="F100">
        <v>32</v>
      </c>
      <c r="G100" s="15">
        <v>3.2258064516129031E-2</v>
      </c>
      <c r="H100" t="str">
        <f t="shared" si="2"/>
        <v>Slight Increase</v>
      </c>
      <c r="I100" t="str">
        <f t="shared" si="3"/>
        <v>Low Risk</v>
      </c>
      <c r="Q100">
        <v>99</v>
      </c>
      <c r="R100">
        <v>3</v>
      </c>
      <c r="S100">
        <v>2</v>
      </c>
      <c r="T100">
        <v>5</v>
      </c>
      <c r="U100" t="s">
        <v>109</v>
      </c>
      <c r="V100">
        <v>3</v>
      </c>
      <c r="X100">
        <v>99</v>
      </c>
      <c r="Y100">
        <v>45653</v>
      </c>
      <c r="Z100">
        <v>4</v>
      </c>
      <c r="AA100">
        <v>31</v>
      </c>
      <c r="AB100">
        <v>177317800</v>
      </c>
      <c r="AC100">
        <v>32</v>
      </c>
      <c r="AD100" s="15">
        <v>3.2258064516129031E-2</v>
      </c>
      <c r="AE100" t="s">
        <v>90</v>
      </c>
      <c r="AF100" t="s">
        <v>110</v>
      </c>
      <c r="AG100">
        <v>3</v>
      </c>
      <c r="AH100">
        <v>2</v>
      </c>
      <c r="AI100">
        <v>5</v>
      </c>
      <c r="AJ100" t="s">
        <v>109</v>
      </c>
      <c r="AK100">
        <v>3</v>
      </c>
    </row>
    <row r="101" spans="1:37" x14ac:dyDescent="0.35">
      <c r="A101">
        <v>100</v>
      </c>
      <c r="B101" s="14">
        <v>45656</v>
      </c>
      <c r="C101">
        <v>1</v>
      </c>
      <c r="D101">
        <v>32</v>
      </c>
      <c r="E101">
        <v>137862600</v>
      </c>
      <c r="F101">
        <v>32</v>
      </c>
      <c r="G101" s="15">
        <v>0</v>
      </c>
      <c r="H101" t="str">
        <f t="shared" si="2"/>
        <v>Slight Increase</v>
      </c>
      <c r="I101" t="str">
        <f t="shared" si="3"/>
        <v>Low Risk</v>
      </c>
      <c r="Q101">
        <v>100</v>
      </c>
      <c r="R101">
        <v>2</v>
      </c>
      <c r="S101">
        <v>1</v>
      </c>
      <c r="T101">
        <v>3</v>
      </c>
      <c r="U101" t="s">
        <v>110</v>
      </c>
      <c r="V101">
        <v>2</v>
      </c>
      <c r="X101">
        <v>100</v>
      </c>
      <c r="Y101">
        <v>45656</v>
      </c>
      <c r="Z101">
        <v>1</v>
      </c>
      <c r="AA101">
        <v>32</v>
      </c>
      <c r="AB101">
        <v>137862600</v>
      </c>
      <c r="AC101">
        <v>32</v>
      </c>
      <c r="AD101" s="15">
        <v>0</v>
      </c>
      <c r="AE101" t="s">
        <v>90</v>
      </c>
      <c r="AF101" t="s">
        <v>110</v>
      </c>
      <c r="AG101">
        <v>2</v>
      </c>
      <c r="AH101">
        <v>1</v>
      </c>
      <c r="AI101">
        <v>3</v>
      </c>
      <c r="AJ101" t="s">
        <v>110</v>
      </c>
      <c r="AK101">
        <v>2</v>
      </c>
    </row>
    <row r="102" spans="1:37" x14ac:dyDescent="0.35">
      <c r="A102">
        <v>101</v>
      </c>
      <c r="B102" s="14">
        <v>45657</v>
      </c>
      <c r="C102">
        <v>0</v>
      </c>
      <c r="D102">
        <v>37</v>
      </c>
      <c r="E102">
        <v>282052400</v>
      </c>
      <c r="F102">
        <v>35</v>
      </c>
      <c r="G102" s="15">
        <v>-5.4054054054054057E-2</v>
      </c>
      <c r="H102" t="str">
        <f t="shared" si="2"/>
        <v>Declining</v>
      </c>
      <c r="I102" t="str">
        <f t="shared" si="3"/>
        <v>Low Risk</v>
      </c>
      <c r="Q102">
        <v>101</v>
      </c>
      <c r="R102">
        <v>1</v>
      </c>
      <c r="S102">
        <v>1</v>
      </c>
      <c r="T102">
        <v>2</v>
      </c>
      <c r="U102" t="s">
        <v>110</v>
      </c>
      <c r="V102">
        <v>4</v>
      </c>
      <c r="X102">
        <v>101</v>
      </c>
      <c r="Y102">
        <v>45657</v>
      </c>
      <c r="Z102">
        <v>0</v>
      </c>
      <c r="AA102">
        <v>37</v>
      </c>
      <c r="AB102">
        <v>282052400</v>
      </c>
      <c r="AC102">
        <v>35</v>
      </c>
      <c r="AD102" s="15">
        <v>-5.4054054054054057E-2</v>
      </c>
      <c r="AE102" t="s">
        <v>88</v>
      </c>
      <c r="AF102" t="s">
        <v>110</v>
      </c>
      <c r="AG102">
        <v>1</v>
      </c>
      <c r="AH102">
        <v>1</v>
      </c>
      <c r="AI102">
        <v>2</v>
      </c>
      <c r="AJ102" t="s">
        <v>110</v>
      </c>
      <c r="AK102">
        <v>4</v>
      </c>
    </row>
    <row r="103" spans="1:37" x14ac:dyDescent="0.35">
      <c r="A103">
        <v>102</v>
      </c>
      <c r="B103" s="14">
        <v>45620</v>
      </c>
      <c r="C103">
        <v>37</v>
      </c>
      <c r="D103">
        <v>27</v>
      </c>
      <c r="E103">
        <v>109028200</v>
      </c>
      <c r="F103">
        <v>27</v>
      </c>
      <c r="G103" s="15">
        <v>0</v>
      </c>
      <c r="H103" t="str">
        <f t="shared" si="2"/>
        <v>Slight Increase</v>
      </c>
      <c r="I103" t="str">
        <f t="shared" si="3"/>
        <v>Medium Risk</v>
      </c>
      <c r="Q103">
        <v>102</v>
      </c>
      <c r="R103">
        <v>4</v>
      </c>
      <c r="S103">
        <v>4</v>
      </c>
      <c r="T103">
        <v>8</v>
      </c>
      <c r="U103" t="s">
        <v>111</v>
      </c>
      <c r="V103">
        <v>1</v>
      </c>
      <c r="X103">
        <v>102</v>
      </c>
      <c r="Y103">
        <v>45620</v>
      </c>
      <c r="Z103">
        <v>37</v>
      </c>
      <c r="AA103">
        <v>27</v>
      </c>
      <c r="AB103">
        <v>109028200</v>
      </c>
      <c r="AC103">
        <v>27</v>
      </c>
      <c r="AD103" s="15">
        <v>0</v>
      </c>
      <c r="AE103" t="s">
        <v>90</v>
      </c>
      <c r="AF103" t="s">
        <v>109</v>
      </c>
      <c r="AG103">
        <v>4</v>
      </c>
      <c r="AH103">
        <v>4</v>
      </c>
      <c r="AI103">
        <v>8</v>
      </c>
      <c r="AJ103" t="s">
        <v>111</v>
      </c>
      <c r="AK103">
        <v>1</v>
      </c>
    </row>
    <row r="104" spans="1:37" x14ac:dyDescent="0.35">
      <c r="A104">
        <v>103</v>
      </c>
      <c r="B104" s="14">
        <v>45657</v>
      </c>
      <c r="C104">
        <v>0</v>
      </c>
      <c r="D104">
        <v>34</v>
      </c>
      <c r="E104">
        <v>133853800</v>
      </c>
      <c r="F104">
        <v>28</v>
      </c>
      <c r="G104" s="15">
        <v>-0.17647058823529413</v>
      </c>
      <c r="H104" t="str">
        <f t="shared" si="2"/>
        <v>Declining</v>
      </c>
      <c r="I104" t="str">
        <f t="shared" si="3"/>
        <v>Low Risk</v>
      </c>
      <c r="Q104">
        <v>103</v>
      </c>
      <c r="R104">
        <v>2</v>
      </c>
      <c r="S104">
        <v>1</v>
      </c>
      <c r="T104">
        <v>3</v>
      </c>
      <c r="U104" t="s">
        <v>110</v>
      </c>
      <c r="V104">
        <v>2</v>
      </c>
      <c r="X104">
        <v>103</v>
      </c>
      <c r="Y104">
        <v>45657</v>
      </c>
      <c r="Z104">
        <v>0</v>
      </c>
      <c r="AA104">
        <v>34</v>
      </c>
      <c r="AB104">
        <v>133853800</v>
      </c>
      <c r="AC104">
        <v>28</v>
      </c>
      <c r="AD104" s="15">
        <v>-0.17647058823529413</v>
      </c>
      <c r="AE104" t="s">
        <v>88</v>
      </c>
      <c r="AF104" t="s">
        <v>110</v>
      </c>
      <c r="AG104">
        <v>2</v>
      </c>
      <c r="AH104">
        <v>1</v>
      </c>
      <c r="AI104">
        <v>3</v>
      </c>
      <c r="AJ104" t="s">
        <v>110</v>
      </c>
      <c r="AK104">
        <v>2</v>
      </c>
    </row>
    <row r="105" spans="1:37" x14ac:dyDescent="0.35">
      <c r="A105">
        <v>104</v>
      </c>
      <c r="B105" s="14">
        <v>45656</v>
      </c>
      <c r="C105">
        <v>1</v>
      </c>
      <c r="D105">
        <v>26</v>
      </c>
      <c r="E105">
        <v>181755320</v>
      </c>
      <c r="F105">
        <v>25</v>
      </c>
      <c r="G105" s="15">
        <v>-3.8461538461538464E-2</v>
      </c>
      <c r="H105" t="str">
        <f t="shared" si="2"/>
        <v>Declining</v>
      </c>
      <c r="I105" t="str">
        <f t="shared" si="3"/>
        <v>Low Risk</v>
      </c>
      <c r="Q105">
        <v>104</v>
      </c>
      <c r="R105">
        <v>4</v>
      </c>
      <c r="S105">
        <v>1</v>
      </c>
      <c r="T105">
        <v>5</v>
      </c>
      <c r="U105" t="s">
        <v>109</v>
      </c>
      <c r="V105">
        <v>3</v>
      </c>
      <c r="X105">
        <v>104</v>
      </c>
      <c r="Y105">
        <v>45656</v>
      </c>
      <c r="Z105">
        <v>1</v>
      </c>
      <c r="AA105">
        <v>26</v>
      </c>
      <c r="AB105">
        <v>181755320</v>
      </c>
      <c r="AC105">
        <v>25</v>
      </c>
      <c r="AD105" s="15">
        <v>-3.8461538461538464E-2</v>
      </c>
      <c r="AE105" t="s">
        <v>88</v>
      </c>
      <c r="AF105" t="s">
        <v>110</v>
      </c>
      <c r="AG105">
        <v>4</v>
      </c>
      <c r="AH105">
        <v>1</v>
      </c>
      <c r="AI105">
        <v>5</v>
      </c>
      <c r="AJ105" t="s">
        <v>109</v>
      </c>
      <c r="AK105">
        <v>3</v>
      </c>
    </row>
    <row r="106" spans="1:37" x14ac:dyDescent="0.35">
      <c r="A106">
        <v>105</v>
      </c>
      <c r="B106" s="14">
        <v>45647</v>
      </c>
      <c r="C106">
        <v>10</v>
      </c>
      <c r="D106">
        <v>21</v>
      </c>
      <c r="E106">
        <v>152648800</v>
      </c>
      <c r="F106">
        <v>33</v>
      </c>
      <c r="G106" s="15">
        <v>0.5714285714285714</v>
      </c>
      <c r="H106" t="str">
        <f t="shared" si="2"/>
        <v>Increasing</v>
      </c>
      <c r="I106" t="str">
        <f t="shared" si="3"/>
        <v>Low Risk</v>
      </c>
      <c r="Q106">
        <v>105</v>
      </c>
      <c r="R106">
        <v>4</v>
      </c>
      <c r="S106">
        <v>3</v>
      </c>
      <c r="T106">
        <v>7</v>
      </c>
      <c r="U106" t="s">
        <v>111</v>
      </c>
      <c r="V106">
        <v>2</v>
      </c>
      <c r="X106">
        <v>105</v>
      </c>
      <c r="Y106">
        <v>45647</v>
      </c>
      <c r="Z106">
        <v>10</v>
      </c>
      <c r="AA106">
        <v>21</v>
      </c>
      <c r="AB106">
        <v>152648800</v>
      </c>
      <c r="AC106">
        <v>33</v>
      </c>
      <c r="AD106" s="15">
        <v>0.5714285714285714</v>
      </c>
      <c r="AE106" t="s">
        <v>89</v>
      </c>
      <c r="AF106" t="s">
        <v>110</v>
      </c>
      <c r="AG106">
        <v>4</v>
      </c>
      <c r="AH106">
        <v>3</v>
      </c>
      <c r="AI106">
        <v>7</v>
      </c>
      <c r="AJ106" t="s">
        <v>111</v>
      </c>
      <c r="AK106">
        <v>2</v>
      </c>
    </row>
    <row r="107" spans="1:37" x14ac:dyDescent="0.35">
      <c r="A107">
        <v>106</v>
      </c>
      <c r="B107" s="14">
        <v>45654</v>
      </c>
      <c r="C107">
        <v>3</v>
      </c>
      <c r="D107">
        <v>26</v>
      </c>
      <c r="E107">
        <v>140549000</v>
      </c>
      <c r="F107">
        <v>28</v>
      </c>
      <c r="G107" s="15">
        <v>7.6923076923076927E-2</v>
      </c>
      <c r="H107" t="str">
        <f t="shared" si="2"/>
        <v>Slight Increase</v>
      </c>
      <c r="I107" t="str">
        <f t="shared" si="3"/>
        <v>Low Risk</v>
      </c>
      <c r="Q107">
        <v>106</v>
      </c>
      <c r="R107">
        <v>4</v>
      </c>
      <c r="S107">
        <v>2</v>
      </c>
      <c r="T107">
        <v>6</v>
      </c>
      <c r="U107" t="s">
        <v>111</v>
      </c>
      <c r="V107">
        <v>2</v>
      </c>
      <c r="X107">
        <v>106</v>
      </c>
      <c r="Y107">
        <v>45654</v>
      </c>
      <c r="Z107">
        <v>3</v>
      </c>
      <c r="AA107">
        <v>26</v>
      </c>
      <c r="AB107">
        <v>140549000</v>
      </c>
      <c r="AC107">
        <v>28</v>
      </c>
      <c r="AD107" s="15">
        <v>7.6923076923076927E-2</v>
      </c>
      <c r="AE107" t="s">
        <v>90</v>
      </c>
      <c r="AF107" t="s">
        <v>110</v>
      </c>
      <c r="AG107">
        <v>4</v>
      </c>
      <c r="AH107">
        <v>2</v>
      </c>
      <c r="AI107">
        <v>6</v>
      </c>
      <c r="AJ107" t="s">
        <v>111</v>
      </c>
      <c r="AK107">
        <v>2</v>
      </c>
    </row>
    <row r="108" spans="1:37" x14ac:dyDescent="0.35">
      <c r="A108">
        <v>107</v>
      </c>
      <c r="B108" s="14">
        <v>45655</v>
      </c>
      <c r="C108">
        <v>2</v>
      </c>
      <c r="D108">
        <v>30</v>
      </c>
      <c r="E108">
        <v>175203200</v>
      </c>
      <c r="F108">
        <v>30</v>
      </c>
      <c r="G108" s="15">
        <v>0</v>
      </c>
      <c r="H108" t="str">
        <f t="shared" si="2"/>
        <v>Slight Increase</v>
      </c>
      <c r="I108" t="str">
        <f t="shared" si="3"/>
        <v>Low Risk</v>
      </c>
      <c r="Q108">
        <v>107</v>
      </c>
      <c r="R108">
        <v>3</v>
      </c>
      <c r="S108">
        <v>1</v>
      </c>
      <c r="T108">
        <v>4</v>
      </c>
      <c r="U108" t="s">
        <v>109</v>
      </c>
      <c r="V108">
        <v>3</v>
      </c>
      <c r="X108">
        <v>107</v>
      </c>
      <c r="Y108">
        <v>45655</v>
      </c>
      <c r="Z108">
        <v>2</v>
      </c>
      <c r="AA108">
        <v>30</v>
      </c>
      <c r="AB108">
        <v>175203200</v>
      </c>
      <c r="AC108">
        <v>30</v>
      </c>
      <c r="AD108" s="15">
        <v>0</v>
      </c>
      <c r="AE108" t="s">
        <v>90</v>
      </c>
      <c r="AF108" t="s">
        <v>110</v>
      </c>
      <c r="AG108">
        <v>3</v>
      </c>
      <c r="AH108">
        <v>1</v>
      </c>
      <c r="AI108">
        <v>4</v>
      </c>
      <c r="AJ108" t="s">
        <v>109</v>
      </c>
      <c r="AK108">
        <v>3</v>
      </c>
    </row>
    <row r="109" spans="1:37" x14ac:dyDescent="0.35">
      <c r="A109">
        <v>108</v>
      </c>
      <c r="B109" s="14">
        <v>45654</v>
      </c>
      <c r="C109">
        <v>3</v>
      </c>
      <c r="D109">
        <v>36</v>
      </c>
      <c r="E109">
        <v>182471600</v>
      </c>
      <c r="F109">
        <v>33</v>
      </c>
      <c r="G109" s="15">
        <v>-8.3333333333333329E-2</v>
      </c>
      <c r="H109" t="str">
        <f t="shared" si="2"/>
        <v>Declining</v>
      </c>
      <c r="I109" t="str">
        <f t="shared" si="3"/>
        <v>Low Risk</v>
      </c>
      <c r="Q109">
        <v>108</v>
      </c>
      <c r="R109">
        <v>1</v>
      </c>
      <c r="S109">
        <v>2</v>
      </c>
      <c r="T109">
        <v>3</v>
      </c>
      <c r="U109" t="s">
        <v>110</v>
      </c>
      <c r="V109">
        <v>3</v>
      </c>
      <c r="X109">
        <v>108</v>
      </c>
      <c r="Y109">
        <v>45654</v>
      </c>
      <c r="Z109">
        <v>3</v>
      </c>
      <c r="AA109">
        <v>36</v>
      </c>
      <c r="AB109">
        <v>182471600</v>
      </c>
      <c r="AC109">
        <v>33</v>
      </c>
      <c r="AD109" s="15">
        <v>-8.3333333333333329E-2</v>
      </c>
      <c r="AE109" t="s">
        <v>88</v>
      </c>
      <c r="AF109" t="s">
        <v>110</v>
      </c>
      <c r="AG109">
        <v>1</v>
      </c>
      <c r="AH109">
        <v>2</v>
      </c>
      <c r="AI109">
        <v>3</v>
      </c>
      <c r="AJ109" t="s">
        <v>110</v>
      </c>
      <c r="AK109">
        <v>3</v>
      </c>
    </row>
    <row r="110" spans="1:37" x14ac:dyDescent="0.35">
      <c r="A110">
        <v>109</v>
      </c>
      <c r="B110" s="14">
        <v>45657</v>
      </c>
      <c r="C110">
        <v>0</v>
      </c>
      <c r="D110">
        <v>31</v>
      </c>
      <c r="E110">
        <v>140417600</v>
      </c>
      <c r="F110">
        <v>28</v>
      </c>
      <c r="G110" s="15">
        <v>-9.6774193548387094E-2</v>
      </c>
      <c r="H110" t="str">
        <f t="shared" si="2"/>
        <v>Declining</v>
      </c>
      <c r="I110" t="str">
        <f t="shared" si="3"/>
        <v>Low Risk</v>
      </c>
      <c r="Q110">
        <v>109</v>
      </c>
      <c r="R110">
        <v>3</v>
      </c>
      <c r="S110">
        <v>1</v>
      </c>
      <c r="T110">
        <v>4</v>
      </c>
      <c r="U110" t="s">
        <v>109</v>
      </c>
      <c r="V110">
        <v>2</v>
      </c>
      <c r="X110">
        <v>109</v>
      </c>
      <c r="Y110">
        <v>45657</v>
      </c>
      <c r="Z110">
        <v>0</v>
      </c>
      <c r="AA110">
        <v>31</v>
      </c>
      <c r="AB110">
        <v>140417600</v>
      </c>
      <c r="AC110">
        <v>28</v>
      </c>
      <c r="AD110" s="15">
        <v>-9.6774193548387094E-2</v>
      </c>
      <c r="AE110" t="s">
        <v>88</v>
      </c>
      <c r="AF110" t="s">
        <v>110</v>
      </c>
      <c r="AG110">
        <v>3</v>
      </c>
      <c r="AH110">
        <v>1</v>
      </c>
      <c r="AI110">
        <v>4</v>
      </c>
      <c r="AJ110" t="s">
        <v>109</v>
      </c>
      <c r="AK110">
        <v>2</v>
      </c>
    </row>
    <row r="111" spans="1:37" x14ac:dyDescent="0.35">
      <c r="A111">
        <v>110</v>
      </c>
      <c r="B111" s="14">
        <v>45646</v>
      </c>
      <c r="C111">
        <v>11</v>
      </c>
      <c r="D111">
        <v>35</v>
      </c>
      <c r="E111">
        <v>160628300</v>
      </c>
      <c r="F111">
        <v>33</v>
      </c>
      <c r="G111" s="15">
        <v>-5.7142857142857141E-2</v>
      </c>
      <c r="H111" t="str">
        <f t="shared" si="2"/>
        <v>Declining</v>
      </c>
      <c r="I111" t="str">
        <f t="shared" si="3"/>
        <v>Low Risk</v>
      </c>
      <c r="Q111">
        <v>110</v>
      </c>
      <c r="R111">
        <v>2</v>
      </c>
      <c r="S111">
        <v>3</v>
      </c>
      <c r="T111">
        <v>5</v>
      </c>
      <c r="U111" t="s">
        <v>109</v>
      </c>
      <c r="V111">
        <v>3</v>
      </c>
      <c r="X111">
        <v>110</v>
      </c>
      <c r="Y111">
        <v>45646</v>
      </c>
      <c r="Z111">
        <v>11</v>
      </c>
      <c r="AA111">
        <v>35</v>
      </c>
      <c r="AB111">
        <v>160628300</v>
      </c>
      <c r="AC111">
        <v>33</v>
      </c>
      <c r="AD111" s="15">
        <v>-5.7142857142857141E-2</v>
      </c>
      <c r="AE111" t="s">
        <v>88</v>
      </c>
      <c r="AF111" t="s">
        <v>110</v>
      </c>
      <c r="AG111">
        <v>2</v>
      </c>
      <c r="AH111">
        <v>3</v>
      </c>
      <c r="AI111">
        <v>5</v>
      </c>
      <c r="AJ111" t="s">
        <v>109</v>
      </c>
      <c r="AK111">
        <v>3</v>
      </c>
    </row>
    <row r="112" spans="1:37" x14ac:dyDescent="0.35">
      <c r="A112">
        <v>111</v>
      </c>
      <c r="B112" s="14">
        <v>45646</v>
      </c>
      <c r="C112">
        <v>11</v>
      </c>
      <c r="D112">
        <v>25</v>
      </c>
      <c r="E112">
        <v>149667200</v>
      </c>
      <c r="F112">
        <v>29</v>
      </c>
      <c r="G112" s="15">
        <v>0.16</v>
      </c>
      <c r="H112" t="str">
        <f t="shared" si="2"/>
        <v>Increasing</v>
      </c>
      <c r="I112" t="str">
        <f t="shared" si="3"/>
        <v>Low Risk</v>
      </c>
      <c r="Q112">
        <v>111</v>
      </c>
      <c r="R112">
        <v>4</v>
      </c>
      <c r="S112">
        <v>3</v>
      </c>
      <c r="T112">
        <v>7</v>
      </c>
      <c r="U112" t="s">
        <v>111</v>
      </c>
      <c r="V112">
        <v>2</v>
      </c>
      <c r="X112">
        <v>111</v>
      </c>
      <c r="Y112">
        <v>45646</v>
      </c>
      <c r="Z112">
        <v>11</v>
      </c>
      <c r="AA112">
        <v>25</v>
      </c>
      <c r="AB112">
        <v>149667200</v>
      </c>
      <c r="AC112">
        <v>29</v>
      </c>
      <c r="AD112" s="15">
        <v>0.16</v>
      </c>
      <c r="AE112" t="s">
        <v>89</v>
      </c>
      <c r="AF112" t="s">
        <v>110</v>
      </c>
      <c r="AG112">
        <v>4</v>
      </c>
      <c r="AH112">
        <v>3</v>
      </c>
      <c r="AI112">
        <v>7</v>
      </c>
      <c r="AJ112" t="s">
        <v>111</v>
      </c>
      <c r="AK112">
        <v>2</v>
      </c>
    </row>
    <row r="113" spans="1:37" x14ac:dyDescent="0.35">
      <c r="A113">
        <v>112</v>
      </c>
      <c r="B113" s="14">
        <v>45656</v>
      </c>
      <c r="C113">
        <v>1</v>
      </c>
      <c r="D113">
        <v>24</v>
      </c>
      <c r="E113">
        <v>79432600</v>
      </c>
      <c r="F113">
        <v>32</v>
      </c>
      <c r="G113" s="15">
        <v>0.33333333333333331</v>
      </c>
      <c r="H113" t="str">
        <f t="shared" si="2"/>
        <v>Increasing</v>
      </c>
      <c r="I113" t="str">
        <f t="shared" si="3"/>
        <v>Low Risk</v>
      </c>
      <c r="Q113">
        <v>112</v>
      </c>
      <c r="R113">
        <v>4</v>
      </c>
      <c r="S113">
        <v>1</v>
      </c>
      <c r="T113">
        <v>5</v>
      </c>
      <c r="U113" t="s">
        <v>109</v>
      </c>
      <c r="V113">
        <v>1</v>
      </c>
      <c r="X113">
        <v>112</v>
      </c>
      <c r="Y113">
        <v>45656</v>
      </c>
      <c r="Z113">
        <v>1</v>
      </c>
      <c r="AA113">
        <v>24</v>
      </c>
      <c r="AB113">
        <v>79432600</v>
      </c>
      <c r="AC113">
        <v>32</v>
      </c>
      <c r="AD113" s="15">
        <v>0.33333333333333331</v>
      </c>
      <c r="AE113" t="s">
        <v>89</v>
      </c>
      <c r="AF113" t="s">
        <v>110</v>
      </c>
      <c r="AG113">
        <v>4</v>
      </c>
      <c r="AH113">
        <v>1</v>
      </c>
      <c r="AI113">
        <v>5</v>
      </c>
      <c r="AJ113" t="s">
        <v>109</v>
      </c>
      <c r="AK113">
        <v>1</v>
      </c>
    </row>
    <row r="114" spans="1:37" x14ac:dyDescent="0.35">
      <c r="A114">
        <v>113</v>
      </c>
      <c r="B114" s="14">
        <v>45648</v>
      </c>
      <c r="C114">
        <v>9</v>
      </c>
      <c r="D114">
        <v>35</v>
      </c>
      <c r="E114">
        <v>190954600</v>
      </c>
      <c r="F114">
        <v>29</v>
      </c>
      <c r="G114" s="15">
        <v>-0.17142857142857143</v>
      </c>
      <c r="H114" t="str">
        <f t="shared" si="2"/>
        <v>Declining</v>
      </c>
      <c r="I114" t="str">
        <f t="shared" si="3"/>
        <v>Low Risk</v>
      </c>
      <c r="Q114">
        <v>113</v>
      </c>
      <c r="R114">
        <v>2</v>
      </c>
      <c r="S114">
        <v>3</v>
      </c>
      <c r="T114">
        <v>5</v>
      </c>
      <c r="U114" t="s">
        <v>109</v>
      </c>
      <c r="V114">
        <v>4</v>
      </c>
      <c r="X114">
        <v>113</v>
      </c>
      <c r="Y114">
        <v>45648</v>
      </c>
      <c r="Z114">
        <v>9</v>
      </c>
      <c r="AA114">
        <v>35</v>
      </c>
      <c r="AB114">
        <v>190954600</v>
      </c>
      <c r="AC114">
        <v>29</v>
      </c>
      <c r="AD114" s="15">
        <v>-0.17142857142857143</v>
      </c>
      <c r="AE114" t="s">
        <v>88</v>
      </c>
      <c r="AF114" t="s">
        <v>110</v>
      </c>
      <c r="AG114">
        <v>2</v>
      </c>
      <c r="AH114">
        <v>3</v>
      </c>
      <c r="AI114">
        <v>5</v>
      </c>
      <c r="AJ114" t="s">
        <v>109</v>
      </c>
      <c r="AK114">
        <v>4</v>
      </c>
    </row>
    <row r="115" spans="1:37" x14ac:dyDescent="0.35">
      <c r="A115">
        <v>114</v>
      </c>
      <c r="B115" s="14">
        <v>45642</v>
      </c>
      <c r="C115">
        <v>15</v>
      </c>
      <c r="D115">
        <v>38</v>
      </c>
      <c r="E115">
        <v>153006120</v>
      </c>
      <c r="F115">
        <v>38</v>
      </c>
      <c r="G115" s="15">
        <v>0</v>
      </c>
      <c r="H115" t="str">
        <f t="shared" si="2"/>
        <v>Slight Increase</v>
      </c>
      <c r="I115" t="str">
        <f t="shared" si="3"/>
        <v>Low Risk</v>
      </c>
      <c r="Q115">
        <v>114</v>
      </c>
      <c r="R115">
        <v>1</v>
      </c>
      <c r="S115">
        <v>4</v>
      </c>
      <c r="T115">
        <v>5</v>
      </c>
      <c r="U115" t="s">
        <v>109</v>
      </c>
      <c r="V115">
        <v>2</v>
      </c>
      <c r="X115">
        <v>114</v>
      </c>
      <c r="Y115">
        <v>45642</v>
      </c>
      <c r="Z115">
        <v>15</v>
      </c>
      <c r="AA115">
        <v>38</v>
      </c>
      <c r="AB115">
        <v>153006120</v>
      </c>
      <c r="AC115">
        <v>38</v>
      </c>
      <c r="AD115" s="15">
        <v>0</v>
      </c>
      <c r="AE115" t="s">
        <v>90</v>
      </c>
      <c r="AF115" t="s">
        <v>110</v>
      </c>
      <c r="AG115">
        <v>1</v>
      </c>
      <c r="AH115">
        <v>4</v>
      </c>
      <c r="AI115">
        <v>5</v>
      </c>
      <c r="AJ115" t="s">
        <v>109</v>
      </c>
      <c r="AK115">
        <v>2</v>
      </c>
    </row>
    <row r="116" spans="1:37" x14ac:dyDescent="0.35">
      <c r="A116">
        <v>115</v>
      </c>
      <c r="B116" s="14">
        <v>45653</v>
      </c>
      <c r="C116">
        <v>4</v>
      </c>
      <c r="D116">
        <v>36</v>
      </c>
      <c r="E116">
        <v>166148120</v>
      </c>
      <c r="F116">
        <v>35</v>
      </c>
      <c r="G116" s="15">
        <v>-2.7777777777777776E-2</v>
      </c>
      <c r="H116" t="str">
        <f t="shared" si="2"/>
        <v>Declining</v>
      </c>
      <c r="I116" t="str">
        <f t="shared" si="3"/>
        <v>Low Risk</v>
      </c>
      <c r="Q116">
        <v>115</v>
      </c>
      <c r="R116">
        <v>1</v>
      </c>
      <c r="S116">
        <v>2</v>
      </c>
      <c r="T116">
        <v>3</v>
      </c>
      <c r="U116" t="s">
        <v>110</v>
      </c>
      <c r="V116">
        <v>3</v>
      </c>
      <c r="X116">
        <v>115</v>
      </c>
      <c r="Y116">
        <v>45653</v>
      </c>
      <c r="Z116">
        <v>4</v>
      </c>
      <c r="AA116">
        <v>36</v>
      </c>
      <c r="AB116">
        <v>166148120</v>
      </c>
      <c r="AC116">
        <v>35</v>
      </c>
      <c r="AD116" s="15">
        <v>-2.7777777777777776E-2</v>
      </c>
      <c r="AE116" t="s">
        <v>88</v>
      </c>
      <c r="AF116" t="s">
        <v>110</v>
      </c>
      <c r="AG116">
        <v>1</v>
      </c>
      <c r="AH116">
        <v>2</v>
      </c>
      <c r="AI116">
        <v>3</v>
      </c>
      <c r="AJ116" t="s">
        <v>110</v>
      </c>
      <c r="AK116">
        <v>3</v>
      </c>
    </row>
    <row r="117" spans="1:37" x14ac:dyDescent="0.35">
      <c r="A117">
        <v>116</v>
      </c>
      <c r="B117" s="14">
        <v>45649</v>
      </c>
      <c r="C117">
        <v>8</v>
      </c>
      <c r="D117">
        <v>30</v>
      </c>
      <c r="E117">
        <v>159406600</v>
      </c>
      <c r="F117">
        <v>37</v>
      </c>
      <c r="G117" s="15">
        <v>0.23333333333333334</v>
      </c>
      <c r="H117" t="str">
        <f t="shared" si="2"/>
        <v>Increasing</v>
      </c>
      <c r="I117" t="str">
        <f t="shared" si="3"/>
        <v>Low Risk</v>
      </c>
      <c r="Q117">
        <v>116</v>
      </c>
      <c r="R117">
        <v>3</v>
      </c>
      <c r="S117">
        <v>3</v>
      </c>
      <c r="T117">
        <v>6</v>
      </c>
      <c r="U117" t="s">
        <v>111</v>
      </c>
      <c r="V117">
        <v>3</v>
      </c>
      <c r="X117">
        <v>116</v>
      </c>
      <c r="Y117">
        <v>45649</v>
      </c>
      <c r="Z117">
        <v>8</v>
      </c>
      <c r="AA117">
        <v>30</v>
      </c>
      <c r="AB117">
        <v>159406600</v>
      </c>
      <c r="AC117">
        <v>37</v>
      </c>
      <c r="AD117" s="15">
        <v>0.23333333333333334</v>
      </c>
      <c r="AE117" t="s">
        <v>89</v>
      </c>
      <c r="AF117" t="s">
        <v>110</v>
      </c>
      <c r="AG117">
        <v>3</v>
      </c>
      <c r="AH117">
        <v>3</v>
      </c>
      <c r="AI117">
        <v>6</v>
      </c>
      <c r="AJ117" t="s">
        <v>111</v>
      </c>
      <c r="AK117">
        <v>3</v>
      </c>
    </row>
    <row r="118" spans="1:37" x14ac:dyDescent="0.35">
      <c r="A118">
        <v>117</v>
      </c>
      <c r="B118" s="14">
        <v>45656</v>
      </c>
      <c r="C118">
        <v>1</v>
      </c>
      <c r="D118">
        <v>32</v>
      </c>
      <c r="E118">
        <v>198301800</v>
      </c>
      <c r="F118">
        <v>22</v>
      </c>
      <c r="G118" s="15">
        <v>-0.3125</v>
      </c>
      <c r="H118" t="str">
        <f t="shared" si="2"/>
        <v>At Risk</v>
      </c>
      <c r="I118" t="str">
        <f t="shared" si="3"/>
        <v>Medium Risk</v>
      </c>
      <c r="Q118">
        <v>117</v>
      </c>
      <c r="R118">
        <v>2</v>
      </c>
      <c r="S118">
        <v>1</v>
      </c>
      <c r="T118">
        <v>3</v>
      </c>
      <c r="U118" t="s">
        <v>110</v>
      </c>
      <c r="V118">
        <v>4</v>
      </c>
      <c r="X118">
        <v>117</v>
      </c>
      <c r="Y118">
        <v>45656</v>
      </c>
      <c r="Z118">
        <v>1</v>
      </c>
      <c r="AA118">
        <v>32</v>
      </c>
      <c r="AB118">
        <v>198301800</v>
      </c>
      <c r="AC118">
        <v>22</v>
      </c>
      <c r="AD118" s="15">
        <v>-0.3125</v>
      </c>
      <c r="AE118" t="s">
        <v>87</v>
      </c>
      <c r="AF118" t="s">
        <v>109</v>
      </c>
      <c r="AG118">
        <v>2</v>
      </c>
      <c r="AH118">
        <v>1</v>
      </c>
      <c r="AI118">
        <v>3</v>
      </c>
      <c r="AJ118" t="s">
        <v>110</v>
      </c>
      <c r="AK118">
        <v>4</v>
      </c>
    </row>
    <row r="119" spans="1:37" x14ac:dyDescent="0.35">
      <c r="A119">
        <v>118</v>
      </c>
      <c r="B119" s="14">
        <v>45644</v>
      </c>
      <c r="C119">
        <v>13</v>
      </c>
      <c r="D119">
        <v>22</v>
      </c>
      <c r="E119">
        <v>130471000</v>
      </c>
      <c r="F119">
        <v>29</v>
      </c>
      <c r="G119" s="15">
        <v>0.31818181818181818</v>
      </c>
      <c r="H119" t="str">
        <f t="shared" si="2"/>
        <v>Increasing</v>
      </c>
      <c r="I119" t="str">
        <f t="shared" si="3"/>
        <v>Low Risk</v>
      </c>
      <c r="Q119">
        <v>118</v>
      </c>
      <c r="R119">
        <v>4</v>
      </c>
      <c r="S119">
        <v>4</v>
      </c>
      <c r="T119">
        <v>8</v>
      </c>
      <c r="U119" t="s">
        <v>111</v>
      </c>
      <c r="V119">
        <v>1</v>
      </c>
      <c r="X119">
        <v>118</v>
      </c>
      <c r="Y119">
        <v>45644</v>
      </c>
      <c r="Z119">
        <v>13</v>
      </c>
      <c r="AA119">
        <v>22</v>
      </c>
      <c r="AB119">
        <v>130471000</v>
      </c>
      <c r="AC119">
        <v>29</v>
      </c>
      <c r="AD119" s="15">
        <v>0.31818181818181818</v>
      </c>
      <c r="AE119" t="s">
        <v>89</v>
      </c>
      <c r="AF119" t="s">
        <v>110</v>
      </c>
      <c r="AG119">
        <v>4</v>
      </c>
      <c r="AH119">
        <v>4</v>
      </c>
      <c r="AI119">
        <v>8</v>
      </c>
      <c r="AJ119" t="s">
        <v>111</v>
      </c>
      <c r="AK119">
        <v>1</v>
      </c>
    </row>
    <row r="120" spans="1:37" x14ac:dyDescent="0.35">
      <c r="A120">
        <v>119</v>
      </c>
      <c r="B120" s="14">
        <v>45652</v>
      </c>
      <c r="C120">
        <v>5</v>
      </c>
      <c r="D120">
        <v>25</v>
      </c>
      <c r="E120">
        <v>134880300</v>
      </c>
      <c r="F120">
        <v>30</v>
      </c>
      <c r="G120" s="15">
        <v>0.2</v>
      </c>
      <c r="H120" t="str">
        <f t="shared" si="2"/>
        <v>Increasing</v>
      </c>
      <c r="I120" t="str">
        <f t="shared" si="3"/>
        <v>Low Risk</v>
      </c>
      <c r="Q120">
        <v>119</v>
      </c>
      <c r="R120">
        <v>4</v>
      </c>
      <c r="S120">
        <v>2</v>
      </c>
      <c r="T120">
        <v>6</v>
      </c>
      <c r="U120" t="s">
        <v>111</v>
      </c>
      <c r="V120">
        <v>2</v>
      </c>
      <c r="X120">
        <v>119</v>
      </c>
      <c r="Y120">
        <v>45652</v>
      </c>
      <c r="Z120">
        <v>5</v>
      </c>
      <c r="AA120">
        <v>25</v>
      </c>
      <c r="AB120">
        <v>134880300</v>
      </c>
      <c r="AC120">
        <v>30</v>
      </c>
      <c r="AD120" s="15">
        <v>0.2</v>
      </c>
      <c r="AE120" t="s">
        <v>89</v>
      </c>
      <c r="AF120" t="s">
        <v>110</v>
      </c>
      <c r="AG120">
        <v>4</v>
      </c>
      <c r="AH120">
        <v>2</v>
      </c>
      <c r="AI120">
        <v>6</v>
      </c>
      <c r="AJ120" t="s">
        <v>111</v>
      </c>
      <c r="AK120">
        <v>2</v>
      </c>
    </row>
    <row r="121" spans="1:37" x14ac:dyDescent="0.35">
      <c r="A121">
        <v>120</v>
      </c>
      <c r="B121" s="14">
        <v>45649</v>
      </c>
      <c r="C121">
        <v>8</v>
      </c>
      <c r="D121">
        <v>34</v>
      </c>
      <c r="E121">
        <v>157262800</v>
      </c>
      <c r="F121">
        <v>33</v>
      </c>
      <c r="G121" s="15">
        <v>-2.9411764705882353E-2</v>
      </c>
      <c r="H121" t="str">
        <f t="shared" si="2"/>
        <v>Declining</v>
      </c>
      <c r="I121" t="str">
        <f t="shared" si="3"/>
        <v>Low Risk</v>
      </c>
      <c r="Q121">
        <v>120</v>
      </c>
      <c r="R121">
        <v>2</v>
      </c>
      <c r="S121">
        <v>3</v>
      </c>
      <c r="T121">
        <v>5</v>
      </c>
      <c r="U121" t="s">
        <v>109</v>
      </c>
      <c r="V121">
        <v>3</v>
      </c>
      <c r="X121">
        <v>120</v>
      </c>
      <c r="Y121">
        <v>45649</v>
      </c>
      <c r="Z121">
        <v>8</v>
      </c>
      <c r="AA121">
        <v>34</v>
      </c>
      <c r="AB121">
        <v>157262800</v>
      </c>
      <c r="AC121">
        <v>33</v>
      </c>
      <c r="AD121" s="15">
        <v>-2.9411764705882353E-2</v>
      </c>
      <c r="AE121" t="s">
        <v>88</v>
      </c>
      <c r="AF121" t="s">
        <v>110</v>
      </c>
      <c r="AG121">
        <v>2</v>
      </c>
      <c r="AH121">
        <v>3</v>
      </c>
      <c r="AI121">
        <v>5</v>
      </c>
      <c r="AJ121" t="s">
        <v>109</v>
      </c>
      <c r="AK121">
        <v>3</v>
      </c>
    </row>
    <row r="122" spans="1:37" x14ac:dyDescent="0.35">
      <c r="A122">
        <v>121</v>
      </c>
      <c r="B122" s="14">
        <v>45656</v>
      </c>
      <c r="C122">
        <v>1</v>
      </c>
      <c r="D122">
        <v>37</v>
      </c>
      <c r="E122">
        <v>172672600</v>
      </c>
      <c r="F122">
        <v>31</v>
      </c>
      <c r="G122" s="15">
        <v>-0.16216216216216217</v>
      </c>
      <c r="H122" t="str">
        <f t="shared" si="2"/>
        <v>Declining</v>
      </c>
      <c r="I122" t="str">
        <f t="shared" si="3"/>
        <v>Low Risk</v>
      </c>
      <c r="Q122">
        <v>121</v>
      </c>
      <c r="R122">
        <v>1</v>
      </c>
      <c r="S122">
        <v>1</v>
      </c>
      <c r="T122">
        <v>2</v>
      </c>
      <c r="U122" t="s">
        <v>110</v>
      </c>
      <c r="V122">
        <v>3</v>
      </c>
      <c r="X122">
        <v>121</v>
      </c>
      <c r="Y122">
        <v>45656</v>
      </c>
      <c r="Z122">
        <v>1</v>
      </c>
      <c r="AA122">
        <v>37</v>
      </c>
      <c r="AB122">
        <v>172672600</v>
      </c>
      <c r="AC122">
        <v>31</v>
      </c>
      <c r="AD122" s="15">
        <v>-0.16216216216216217</v>
      </c>
      <c r="AE122" t="s">
        <v>88</v>
      </c>
      <c r="AF122" t="s">
        <v>110</v>
      </c>
      <c r="AG122">
        <v>1</v>
      </c>
      <c r="AH122">
        <v>1</v>
      </c>
      <c r="AI122">
        <v>2</v>
      </c>
      <c r="AJ122" t="s">
        <v>110</v>
      </c>
      <c r="AK122">
        <v>3</v>
      </c>
    </row>
    <row r="123" spans="1:37" x14ac:dyDescent="0.35">
      <c r="A123">
        <v>122</v>
      </c>
      <c r="B123" s="14">
        <v>45654</v>
      </c>
      <c r="C123">
        <v>3</v>
      </c>
      <c r="D123">
        <v>41</v>
      </c>
      <c r="E123">
        <v>197549400</v>
      </c>
      <c r="F123">
        <v>31</v>
      </c>
      <c r="G123" s="15">
        <v>-0.24390243902439024</v>
      </c>
      <c r="H123" t="str">
        <f t="shared" si="2"/>
        <v>Declining</v>
      </c>
      <c r="I123" t="str">
        <f t="shared" si="3"/>
        <v>Low Risk</v>
      </c>
      <c r="Q123">
        <v>122</v>
      </c>
      <c r="R123">
        <v>1</v>
      </c>
      <c r="S123">
        <v>2</v>
      </c>
      <c r="T123">
        <v>3</v>
      </c>
      <c r="U123" t="s">
        <v>110</v>
      </c>
      <c r="V123">
        <v>4</v>
      </c>
      <c r="X123">
        <v>122</v>
      </c>
      <c r="Y123">
        <v>45654</v>
      </c>
      <c r="Z123">
        <v>3</v>
      </c>
      <c r="AA123">
        <v>41</v>
      </c>
      <c r="AB123">
        <v>197549400</v>
      </c>
      <c r="AC123">
        <v>31</v>
      </c>
      <c r="AD123" s="15">
        <v>-0.24390243902439024</v>
      </c>
      <c r="AE123" t="s">
        <v>88</v>
      </c>
      <c r="AF123" t="s">
        <v>110</v>
      </c>
      <c r="AG123">
        <v>1</v>
      </c>
      <c r="AH123">
        <v>2</v>
      </c>
      <c r="AI123">
        <v>3</v>
      </c>
      <c r="AJ123" t="s">
        <v>110</v>
      </c>
      <c r="AK123">
        <v>4</v>
      </c>
    </row>
    <row r="124" spans="1:37" x14ac:dyDescent="0.35">
      <c r="A124">
        <v>123</v>
      </c>
      <c r="B124" s="14">
        <v>45656</v>
      </c>
      <c r="C124">
        <v>1</v>
      </c>
      <c r="D124">
        <v>37</v>
      </c>
      <c r="E124">
        <v>221201600</v>
      </c>
      <c r="F124">
        <v>36</v>
      </c>
      <c r="G124" s="15">
        <v>-2.7027027027027029E-2</v>
      </c>
      <c r="H124" t="str">
        <f t="shared" si="2"/>
        <v>Declining</v>
      </c>
      <c r="I124" t="str">
        <f t="shared" si="3"/>
        <v>Low Risk</v>
      </c>
      <c r="Q124">
        <v>123</v>
      </c>
      <c r="R124">
        <v>1</v>
      </c>
      <c r="S124">
        <v>1</v>
      </c>
      <c r="T124">
        <v>2</v>
      </c>
      <c r="U124" t="s">
        <v>110</v>
      </c>
      <c r="V124">
        <v>4</v>
      </c>
      <c r="X124">
        <v>123</v>
      </c>
      <c r="Y124">
        <v>45656</v>
      </c>
      <c r="Z124">
        <v>1</v>
      </c>
      <c r="AA124">
        <v>37</v>
      </c>
      <c r="AB124">
        <v>221201600</v>
      </c>
      <c r="AC124">
        <v>36</v>
      </c>
      <c r="AD124" s="15">
        <v>-2.7027027027027029E-2</v>
      </c>
      <c r="AE124" t="s">
        <v>88</v>
      </c>
      <c r="AF124" t="s">
        <v>110</v>
      </c>
      <c r="AG124">
        <v>1</v>
      </c>
      <c r="AH124">
        <v>1</v>
      </c>
      <c r="AI124">
        <v>2</v>
      </c>
      <c r="AJ124" t="s">
        <v>110</v>
      </c>
      <c r="AK124">
        <v>4</v>
      </c>
    </row>
    <row r="125" spans="1:37" x14ac:dyDescent="0.35">
      <c r="A125">
        <v>124</v>
      </c>
      <c r="B125" s="14">
        <v>45647</v>
      </c>
      <c r="C125">
        <v>10</v>
      </c>
      <c r="D125">
        <v>30</v>
      </c>
      <c r="E125">
        <v>191200370</v>
      </c>
      <c r="F125">
        <v>28</v>
      </c>
      <c r="G125" s="15">
        <v>-6.6666666666666666E-2</v>
      </c>
      <c r="H125" t="str">
        <f t="shared" si="2"/>
        <v>Declining</v>
      </c>
      <c r="I125" t="str">
        <f t="shared" si="3"/>
        <v>Low Risk</v>
      </c>
      <c r="Q125">
        <v>124</v>
      </c>
      <c r="R125">
        <v>3</v>
      </c>
      <c r="S125">
        <v>3</v>
      </c>
      <c r="T125">
        <v>6</v>
      </c>
      <c r="U125" t="s">
        <v>111</v>
      </c>
      <c r="V125">
        <v>4</v>
      </c>
      <c r="X125">
        <v>124</v>
      </c>
      <c r="Y125">
        <v>45647</v>
      </c>
      <c r="Z125">
        <v>10</v>
      </c>
      <c r="AA125">
        <v>30</v>
      </c>
      <c r="AB125">
        <v>191200370</v>
      </c>
      <c r="AC125">
        <v>28</v>
      </c>
      <c r="AD125" s="15">
        <v>-6.6666666666666666E-2</v>
      </c>
      <c r="AE125" t="s">
        <v>88</v>
      </c>
      <c r="AF125" t="s">
        <v>110</v>
      </c>
      <c r="AG125">
        <v>3</v>
      </c>
      <c r="AH125">
        <v>3</v>
      </c>
      <c r="AI125">
        <v>6</v>
      </c>
      <c r="AJ125" t="s">
        <v>111</v>
      </c>
      <c r="AK125">
        <v>4</v>
      </c>
    </row>
    <row r="126" spans="1:37" x14ac:dyDescent="0.35">
      <c r="A126">
        <v>125</v>
      </c>
      <c r="B126" s="14">
        <v>45640</v>
      </c>
      <c r="C126">
        <v>17</v>
      </c>
      <c r="D126">
        <v>24</v>
      </c>
      <c r="E126">
        <v>125934400</v>
      </c>
      <c r="F126">
        <v>43</v>
      </c>
      <c r="G126" s="15">
        <v>0.79166666666666663</v>
      </c>
      <c r="H126" t="str">
        <f t="shared" si="2"/>
        <v>Increasing</v>
      </c>
      <c r="I126" t="str">
        <f t="shared" si="3"/>
        <v>Low Risk</v>
      </c>
      <c r="Q126">
        <v>125</v>
      </c>
      <c r="R126">
        <v>4</v>
      </c>
      <c r="S126">
        <v>4</v>
      </c>
      <c r="T126">
        <v>8</v>
      </c>
      <c r="U126" t="s">
        <v>111</v>
      </c>
      <c r="V126">
        <v>1</v>
      </c>
      <c r="X126">
        <v>125</v>
      </c>
      <c r="Y126">
        <v>45640</v>
      </c>
      <c r="Z126">
        <v>17</v>
      </c>
      <c r="AA126">
        <v>24</v>
      </c>
      <c r="AB126">
        <v>125934400</v>
      </c>
      <c r="AC126">
        <v>43</v>
      </c>
      <c r="AD126" s="15">
        <v>0.79166666666666663</v>
      </c>
      <c r="AE126" t="s">
        <v>89</v>
      </c>
      <c r="AF126" t="s">
        <v>110</v>
      </c>
      <c r="AG126">
        <v>4</v>
      </c>
      <c r="AH126">
        <v>4</v>
      </c>
      <c r="AI126">
        <v>8</v>
      </c>
      <c r="AJ126" t="s">
        <v>111</v>
      </c>
      <c r="AK126">
        <v>1</v>
      </c>
    </row>
    <row r="127" spans="1:37" x14ac:dyDescent="0.35">
      <c r="A127">
        <v>126</v>
      </c>
      <c r="B127" s="14">
        <v>45648</v>
      </c>
      <c r="C127">
        <v>9</v>
      </c>
      <c r="D127">
        <v>36</v>
      </c>
      <c r="E127">
        <v>169164170</v>
      </c>
      <c r="F127">
        <v>26</v>
      </c>
      <c r="G127" s="15">
        <v>-0.27777777777777779</v>
      </c>
      <c r="H127" t="str">
        <f t="shared" si="2"/>
        <v>Declining</v>
      </c>
      <c r="I127" t="str">
        <f t="shared" si="3"/>
        <v>Low Risk</v>
      </c>
      <c r="Q127">
        <v>126</v>
      </c>
      <c r="R127">
        <v>1</v>
      </c>
      <c r="S127">
        <v>3</v>
      </c>
      <c r="T127">
        <v>4</v>
      </c>
      <c r="U127" t="s">
        <v>109</v>
      </c>
      <c r="V127">
        <v>3</v>
      </c>
      <c r="X127">
        <v>126</v>
      </c>
      <c r="Y127">
        <v>45648</v>
      </c>
      <c r="Z127">
        <v>9</v>
      </c>
      <c r="AA127">
        <v>36</v>
      </c>
      <c r="AB127">
        <v>169164170</v>
      </c>
      <c r="AC127">
        <v>26</v>
      </c>
      <c r="AD127" s="15">
        <v>-0.27777777777777779</v>
      </c>
      <c r="AE127" t="s">
        <v>88</v>
      </c>
      <c r="AF127" t="s">
        <v>110</v>
      </c>
      <c r="AG127">
        <v>1</v>
      </c>
      <c r="AH127">
        <v>3</v>
      </c>
      <c r="AI127">
        <v>4</v>
      </c>
      <c r="AJ127" t="s">
        <v>109</v>
      </c>
      <c r="AK127">
        <v>3</v>
      </c>
    </row>
    <row r="128" spans="1:37" x14ac:dyDescent="0.35">
      <c r="A128">
        <v>127</v>
      </c>
      <c r="B128" s="14">
        <v>45644</v>
      </c>
      <c r="C128">
        <v>13</v>
      </c>
      <c r="D128">
        <v>32</v>
      </c>
      <c r="E128">
        <v>180214400</v>
      </c>
      <c r="F128">
        <v>37</v>
      </c>
      <c r="G128" s="15">
        <v>0.15625</v>
      </c>
      <c r="H128" t="str">
        <f t="shared" si="2"/>
        <v>Increasing</v>
      </c>
      <c r="I128" t="str">
        <f t="shared" si="3"/>
        <v>Low Risk</v>
      </c>
      <c r="Q128">
        <v>127</v>
      </c>
      <c r="R128">
        <v>2</v>
      </c>
      <c r="S128">
        <v>4</v>
      </c>
      <c r="T128">
        <v>6</v>
      </c>
      <c r="U128" t="s">
        <v>111</v>
      </c>
      <c r="V128">
        <v>3</v>
      </c>
      <c r="X128">
        <v>127</v>
      </c>
      <c r="Y128">
        <v>45644</v>
      </c>
      <c r="Z128">
        <v>13</v>
      </c>
      <c r="AA128">
        <v>32</v>
      </c>
      <c r="AB128">
        <v>180214400</v>
      </c>
      <c r="AC128">
        <v>37</v>
      </c>
      <c r="AD128" s="15">
        <v>0.15625</v>
      </c>
      <c r="AE128" t="s">
        <v>89</v>
      </c>
      <c r="AF128" t="s">
        <v>110</v>
      </c>
      <c r="AG128">
        <v>2</v>
      </c>
      <c r="AH128">
        <v>4</v>
      </c>
      <c r="AI128">
        <v>6</v>
      </c>
      <c r="AJ128" t="s">
        <v>111</v>
      </c>
      <c r="AK128">
        <v>3</v>
      </c>
    </row>
    <row r="129" spans="1:37" x14ac:dyDescent="0.35">
      <c r="A129">
        <v>128</v>
      </c>
      <c r="B129" s="14">
        <v>45652</v>
      </c>
      <c r="C129">
        <v>5</v>
      </c>
      <c r="D129">
        <v>34</v>
      </c>
      <c r="E129">
        <v>228782520</v>
      </c>
      <c r="F129">
        <v>36</v>
      </c>
      <c r="G129" s="15">
        <v>5.8823529411764705E-2</v>
      </c>
      <c r="H129" t="str">
        <f t="shared" si="2"/>
        <v>Slight Increase</v>
      </c>
      <c r="I129" t="str">
        <f t="shared" si="3"/>
        <v>Low Risk</v>
      </c>
      <c r="Q129">
        <v>128</v>
      </c>
      <c r="R129">
        <v>2</v>
      </c>
      <c r="S129">
        <v>2</v>
      </c>
      <c r="T129">
        <v>4</v>
      </c>
      <c r="U129" t="s">
        <v>109</v>
      </c>
      <c r="V129">
        <v>4</v>
      </c>
      <c r="X129">
        <v>128</v>
      </c>
      <c r="Y129">
        <v>45652</v>
      </c>
      <c r="Z129">
        <v>5</v>
      </c>
      <c r="AA129">
        <v>34</v>
      </c>
      <c r="AB129">
        <v>228782520</v>
      </c>
      <c r="AC129">
        <v>36</v>
      </c>
      <c r="AD129" s="15">
        <v>5.8823529411764705E-2</v>
      </c>
      <c r="AE129" t="s">
        <v>90</v>
      </c>
      <c r="AF129" t="s">
        <v>110</v>
      </c>
      <c r="AG129">
        <v>2</v>
      </c>
      <c r="AH129">
        <v>2</v>
      </c>
      <c r="AI129">
        <v>4</v>
      </c>
      <c r="AJ129" t="s">
        <v>109</v>
      </c>
      <c r="AK129">
        <v>4</v>
      </c>
    </row>
    <row r="130" spans="1:37" x14ac:dyDescent="0.35">
      <c r="A130">
        <v>129</v>
      </c>
      <c r="B130" s="14">
        <v>45643</v>
      </c>
      <c r="C130">
        <v>14</v>
      </c>
      <c r="D130">
        <v>32</v>
      </c>
      <c r="E130">
        <v>156244040</v>
      </c>
      <c r="F130">
        <v>31</v>
      </c>
      <c r="G130" s="15">
        <v>-3.125E-2</v>
      </c>
      <c r="H130" t="str">
        <f t="shared" si="2"/>
        <v>Declining</v>
      </c>
      <c r="I130" t="str">
        <f t="shared" si="3"/>
        <v>Low Risk</v>
      </c>
      <c r="Q130">
        <v>129</v>
      </c>
      <c r="R130">
        <v>2</v>
      </c>
      <c r="S130">
        <v>4</v>
      </c>
      <c r="T130">
        <v>6</v>
      </c>
      <c r="U130" t="s">
        <v>111</v>
      </c>
      <c r="V130">
        <v>3</v>
      </c>
      <c r="X130">
        <v>129</v>
      </c>
      <c r="Y130">
        <v>45643</v>
      </c>
      <c r="Z130">
        <v>14</v>
      </c>
      <c r="AA130">
        <v>32</v>
      </c>
      <c r="AB130">
        <v>156244040</v>
      </c>
      <c r="AC130">
        <v>31</v>
      </c>
      <c r="AD130" s="15">
        <v>-3.125E-2</v>
      </c>
      <c r="AE130" t="s">
        <v>88</v>
      </c>
      <c r="AF130" t="s">
        <v>110</v>
      </c>
      <c r="AG130">
        <v>2</v>
      </c>
      <c r="AH130">
        <v>4</v>
      </c>
      <c r="AI130">
        <v>6</v>
      </c>
      <c r="AJ130" t="s">
        <v>111</v>
      </c>
      <c r="AK130">
        <v>3</v>
      </c>
    </row>
    <row r="131" spans="1:37" x14ac:dyDescent="0.35">
      <c r="A131">
        <v>130</v>
      </c>
      <c r="B131" s="14">
        <v>45645</v>
      </c>
      <c r="C131">
        <v>12</v>
      </c>
      <c r="D131">
        <v>26</v>
      </c>
      <c r="E131">
        <v>116149800</v>
      </c>
      <c r="F131">
        <v>31</v>
      </c>
      <c r="G131" s="15">
        <v>0.19230769230769232</v>
      </c>
      <c r="H131" t="str">
        <f t="shared" ref="H131:H194" si="4">IF(G131&gt;10%,"Increasing",IF(G131&gt;=0%,"Slight Increase",IF(G131&gt;-30%,"Declining","At Risk")))</f>
        <v>Increasing</v>
      </c>
      <c r="I131" t="str">
        <f t="shared" ref="I131:I194" si="5">IF(OR(C131&gt;30,G131&lt;=-30%),"Medium Risk","Low Risk")</f>
        <v>Low Risk</v>
      </c>
      <c r="Q131">
        <v>130</v>
      </c>
      <c r="R131">
        <v>4</v>
      </c>
      <c r="S131">
        <v>3</v>
      </c>
      <c r="T131">
        <v>7</v>
      </c>
      <c r="U131" t="s">
        <v>111</v>
      </c>
      <c r="V131">
        <v>1</v>
      </c>
      <c r="X131">
        <v>130</v>
      </c>
      <c r="Y131">
        <v>45645</v>
      </c>
      <c r="Z131">
        <v>12</v>
      </c>
      <c r="AA131">
        <v>26</v>
      </c>
      <c r="AB131">
        <v>116149800</v>
      </c>
      <c r="AC131">
        <v>31</v>
      </c>
      <c r="AD131" s="15">
        <v>0.19230769230769232</v>
      </c>
      <c r="AE131" t="s">
        <v>89</v>
      </c>
      <c r="AF131" t="s">
        <v>110</v>
      </c>
      <c r="AG131">
        <v>4</v>
      </c>
      <c r="AH131">
        <v>3</v>
      </c>
      <c r="AI131">
        <v>7</v>
      </c>
      <c r="AJ131" t="s">
        <v>111</v>
      </c>
      <c r="AK131">
        <v>1</v>
      </c>
    </row>
    <row r="132" spans="1:37" x14ac:dyDescent="0.35">
      <c r="A132">
        <v>131</v>
      </c>
      <c r="B132" s="14">
        <v>45652</v>
      </c>
      <c r="C132">
        <v>5</v>
      </c>
      <c r="D132">
        <v>35</v>
      </c>
      <c r="E132">
        <v>250838700</v>
      </c>
      <c r="F132">
        <v>40</v>
      </c>
      <c r="G132" s="15">
        <v>0.14285714285714285</v>
      </c>
      <c r="H132" t="str">
        <f t="shared" si="4"/>
        <v>Increasing</v>
      </c>
      <c r="I132" t="str">
        <f t="shared" si="5"/>
        <v>Low Risk</v>
      </c>
      <c r="Q132">
        <v>131</v>
      </c>
      <c r="R132">
        <v>2</v>
      </c>
      <c r="S132">
        <v>2</v>
      </c>
      <c r="T132">
        <v>4</v>
      </c>
      <c r="U132" t="s">
        <v>109</v>
      </c>
      <c r="V132">
        <v>4</v>
      </c>
      <c r="X132">
        <v>131</v>
      </c>
      <c r="Y132">
        <v>45652</v>
      </c>
      <c r="Z132">
        <v>5</v>
      </c>
      <c r="AA132">
        <v>35</v>
      </c>
      <c r="AB132">
        <v>250838700</v>
      </c>
      <c r="AC132">
        <v>40</v>
      </c>
      <c r="AD132" s="15">
        <v>0.14285714285714285</v>
      </c>
      <c r="AE132" t="s">
        <v>89</v>
      </c>
      <c r="AF132" t="s">
        <v>110</v>
      </c>
      <c r="AG132">
        <v>2</v>
      </c>
      <c r="AH132">
        <v>2</v>
      </c>
      <c r="AI132">
        <v>4</v>
      </c>
      <c r="AJ132" t="s">
        <v>109</v>
      </c>
      <c r="AK132">
        <v>4</v>
      </c>
    </row>
    <row r="133" spans="1:37" x14ac:dyDescent="0.35">
      <c r="A133">
        <v>132</v>
      </c>
      <c r="B133" s="14">
        <v>45649</v>
      </c>
      <c r="C133">
        <v>8</v>
      </c>
      <c r="D133">
        <v>30</v>
      </c>
      <c r="E133">
        <v>120919540</v>
      </c>
      <c r="F133">
        <v>34</v>
      </c>
      <c r="G133" s="15">
        <v>0.13333333333333333</v>
      </c>
      <c r="H133" t="str">
        <f t="shared" si="4"/>
        <v>Increasing</v>
      </c>
      <c r="I133" t="str">
        <f t="shared" si="5"/>
        <v>Low Risk</v>
      </c>
      <c r="Q133">
        <v>132</v>
      </c>
      <c r="R133">
        <v>3</v>
      </c>
      <c r="S133">
        <v>3</v>
      </c>
      <c r="T133">
        <v>6</v>
      </c>
      <c r="U133" t="s">
        <v>111</v>
      </c>
      <c r="V133">
        <v>1</v>
      </c>
      <c r="X133">
        <v>132</v>
      </c>
      <c r="Y133">
        <v>45649</v>
      </c>
      <c r="Z133">
        <v>8</v>
      </c>
      <c r="AA133">
        <v>30</v>
      </c>
      <c r="AB133">
        <v>120919540</v>
      </c>
      <c r="AC133">
        <v>34</v>
      </c>
      <c r="AD133" s="15">
        <v>0.13333333333333333</v>
      </c>
      <c r="AE133" t="s">
        <v>89</v>
      </c>
      <c r="AF133" t="s">
        <v>110</v>
      </c>
      <c r="AG133">
        <v>3</v>
      </c>
      <c r="AH133">
        <v>3</v>
      </c>
      <c r="AI133">
        <v>6</v>
      </c>
      <c r="AJ133" t="s">
        <v>111</v>
      </c>
      <c r="AK133">
        <v>1</v>
      </c>
    </row>
    <row r="134" spans="1:37" x14ac:dyDescent="0.35">
      <c r="A134">
        <v>133</v>
      </c>
      <c r="B134" s="14">
        <v>45638</v>
      </c>
      <c r="C134">
        <v>19</v>
      </c>
      <c r="D134">
        <v>30</v>
      </c>
      <c r="E134">
        <v>167909570</v>
      </c>
      <c r="F134">
        <v>22</v>
      </c>
      <c r="G134" s="15">
        <v>-0.26666666666666666</v>
      </c>
      <c r="H134" t="str">
        <f t="shared" si="4"/>
        <v>Declining</v>
      </c>
      <c r="I134" t="str">
        <f t="shared" si="5"/>
        <v>Low Risk</v>
      </c>
      <c r="Q134">
        <v>133</v>
      </c>
      <c r="R134">
        <v>3</v>
      </c>
      <c r="S134">
        <v>4</v>
      </c>
      <c r="T134">
        <v>7</v>
      </c>
      <c r="U134" t="s">
        <v>111</v>
      </c>
      <c r="V134">
        <v>3</v>
      </c>
      <c r="X134">
        <v>133</v>
      </c>
      <c r="Y134">
        <v>45638</v>
      </c>
      <c r="Z134">
        <v>19</v>
      </c>
      <c r="AA134">
        <v>30</v>
      </c>
      <c r="AB134">
        <v>167909570</v>
      </c>
      <c r="AC134">
        <v>22</v>
      </c>
      <c r="AD134" s="15">
        <v>-0.26666666666666666</v>
      </c>
      <c r="AE134" t="s">
        <v>88</v>
      </c>
      <c r="AF134" t="s">
        <v>110</v>
      </c>
      <c r="AG134">
        <v>3</v>
      </c>
      <c r="AH134">
        <v>4</v>
      </c>
      <c r="AI134">
        <v>7</v>
      </c>
      <c r="AJ134" t="s">
        <v>111</v>
      </c>
      <c r="AK134">
        <v>3</v>
      </c>
    </row>
    <row r="135" spans="1:37" x14ac:dyDescent="0.35">
      <c r="A135">
        <v>134</v>
      </c>
      <c r="B135" s="14">
        <v>45650</v>
      </c>
      <c r="C135">
        <v>7</v>
      </c>
      <c r="D135">
        <v>25</v>
      </c>
      <c r="E135">
        <v>129371750</v>
      </c>
      <c r="F135">
        <v>36</v>
      </c>
      <c r="G135" s="15">
        <v>0.44</v>
      </c>
      <c r="H135" t="str">
        <f t="shared" si="4"/>
        <v>Increasing</v>
      </c>
      <c r="I135" t="str">
        <f t="shared" si="5"/>
        <v>Low Risk</v>
      </c>
      <c r="Q135">
        <v>134</v>
      </c>
      <c r="R135">
        <v>4</v>
      </c>
      <c r="S135">
        <v>3</v>
      </c>
      <c r="T135">
        <v>7</v>
      </c>
      <c r="U135" t="s">
        <v>111</v>
      </c>
      <c r="V135">
        <v>1</v>
      </c>
      <c r="X135">
        <v>134</v>
      </c>
      <c r="Y135">
        <v>45650</v>
      </c>
      <c r="Z135">
        <v>7</v>
      </c>
      <c r="AA135">
        <v>25</v>
      </c>
      <c r="AB135">
        <v>129371750</v>
      </c>
      <c r="AC135">
        <v>36</v>
      </c>
      <c r="AD135" s="15">
        <v>0.44</v>
      </c>
      <c r="AE135" t="s">
        <v>89</v>
      </c>
      <c r="AF135" t="s">
        <v>110</v>
      </c>
      <c r="AG135">
        <v>4</v>
      </c>
      <c r="AH135">
        <v>3</v>
      </c>
      <c r="AI135">
        <v>7</v>
      </c>
      <c r="AJ135" t="s">
        <v>111</v>
      </c>
      <c r="AK135">
        <v>1</v>
      </c>
    </row>
    <row r="136" spans="1:37" x14ac:dyDescent="0.35">
      <c r="A136">
        <v>135</v>
      </c>
      <c r="B136" s="14">
        <v>45644</v>
      </c>
      <c r="C136">
        <v>13</v>
      </c>
      <c r="D136">
        <v>31</v>
      </c>
      <c r="E136">
        <v>171508350</v>
      </c>
      <c r="F136">
        <v>25</v>
      </c>
      <c r="G136" s="15">
        <v>-0.19354838709677419</v>
      </c>
      <c r="H136" t="str">
        <f t="shared" si="4"/>
        <v>Declining</v>
      </c>
      <c r="I136" t="str">
        <f t="shared" si="5"/>
        <v>Low Risk</v>
      </c>
      <c r="Q136">
        <v>135</v>
      </c>
      <c r="R136">
        <v>3</v>
      </c>
      <c r="S136">
        <v>4</v>
      </c>
      <c r="T136">
        <v>7</v>
      </c>
      <c r="U136" t="s">
        <v>111</v>
      </c>
      <c r="V136">
        <v>3</v>
      </c>
      <c r="X136">
        <v>135</v>
      </c>
      <c r="Y136">
        <v>45644</v>
      </c>
      <c r="Z136">
        <v>13</v>
      </c>
      <c r="AA136">
        <v>31</v>
      </c>
      <c r="AB136">
        <v>171508350</v>
      </c>
      <c r="AC136">
        <v>25</v>
      </c>
      <c r="AD136" s="15">
        <v>-0.19354838709677419</v>
      </c>
      <c r="AE136" t="s">
        <v>88</v>
      </c>
      <c r="AF136" t="s">
        <v>110</v>
      </c>
      <c r="AG136">
        <v>3</v>
      </c>
      <c r="AH136">
        <v>4</v>
      </c>
      <c r="AI136">
        <v>7</v>
      </c>
      <c r="AJ136" t="s">
        <v>111</v>
      </c>
      <c r="AK136">
        <v>3</v>
      </c>
    </row>
    <row r="137" spans="1:37" x14ac:dyDescent="0.35">
      <c r="A137">
        <v>136</v>
      </c>
      <c r="B137" s="14">
        <v>45653</v>
      </c>
      <c r="C137">
        <v>4</v>
      </c>
      <c r="D137">
        <v>29</v>
      </c>
      <c r="E137">
        <v>133542300</v>
      </c>
      <c r="F137">
        <v>36</v>
      </c>
      <c r="G137" s="15">
        <v>0.2413793103448276</v>
      </c>
      <c r="H137" t="str">
        <f t="shared" si="4"/>
        <v>Increasing</v>
      </c>
      <c r="I137" t="str">
        <f t="shared" si="5"/>
        <v>Low Risk</v>
      </c>
      <c r="Q137">
        <v>136</v>
      </c>
      <c r="R137">
        <v>3</v>
      </c>
      <c r="S137">
        <v>2</v>
      </c>
      <c r="T137">
        <v>5</v>
      </c>
      <c r="U137" t="s">
        <v>109</v>
      </c>
      <c r="V137">
        <v>2</v>
      </c>
      <c r="X137">
        <v>136</v>
      </c>
      <c r="Y137">
        <v>45653</v>
      </c>
      <c r="Z137">
        <v>4</v>
      </c>
      <c r="AA137">
        <v>29</v>
      </c>
      <c r="AB137">
        <v>133542300</v>
      </c>
      <c r="AC137">
        <v>36</v>
      </c>
      <c r="AD137" s="15">
        <v>0.2413793103448276</v>
      </c>
      <c r="AE137" t="s">
        <v>89</v>
      </c>
      <c r="AF137" t="s">
        <v>110</v>
      </c>
      <c r="AG137">
        <v>3</v>
      </c>
      <c r="AH137">
        <v>2</v>
      </c>
      <c r="AI137">
        <v>5</v>
      </c>
      <c r="AJ137" t="s">
        <v>109</v>
      </c>
      <c r="AK137">
        <v>2</v>
      </c>
    </row>
    <row r="138" spans="1:37" x14ac:dyDescent="0.35">
      <c r="A138">
        <v>137</v>
      </c>
      <c r="B138" s="14">
        <v>45645</v>
      </c>
      <c r="C138">
        <v>12</v>
      </c>
      <c r="D138">
        <v>27</v>
      </c>
      <c r="E138">
        <v>162388200</v>
      </c>
      <c r="F138">
        <v>30</v>
      </c>
      <c r="G138" s="15">
        <v>0.1111111111111111</v>
      </c>
      <c r="H138" t="str">
        <f t="shared" si="4"/>
        <v>Increasing</v>
      </c>
      <c r="I138" t="str">
        <f t="shared" si="5"/>
        <v>Low Risk</v>
      </c>
      <c r="Q138">
        <v>137</v>
      </c>
      <c r="R138">
        <v>4</v>
      </c>
      <c r="S138">
        <v>3</v>
      </c>
      <c r="T138">
        <v>7</v>
      </c>
      <c r="U138" t="s">
        <v>111</v>
      </c>
      <c r="V138">
        <v>3</v>
      </c>
      <c r="X138">
        <v>137</v>
      </c>
      <c r="Y138">
        <v>45645</v>
      </c>
      <c r="Z138">
        <v>12</v>
      </c>
      <c r="AA138">
        <v>27</v>
      </c>
      <c r="AB138">
        <v>162388200</v>
      </c>
      <c r="AC138">
        <v>30</v>
      </c>
      <c r="AD138" s="15">
        <v>0.1111111111111111</v>
      </c>
      <c r="AE138" t="s">
        <v>89</v>
      </c>
      <c r="AF138" t="s">
        <v>110</v>
      </c>
      <c r="AG138">
        <v>4</v>
      </c>
      <c r="AH138">
        <v>3</v>
      </c>
      <c r="AI138">
        <v>7</v>
      </c>
      <c r="AJ138" t="s">
        <v>111</v>
      </c>
      <c r="AK138">
        <v>3</v>
      </c>
    </row>
    <row r="139" spans="1:37" x14ac:dyDescent="0.35">
      <c r="A139">
        <v>138</v>
      </c>
      <c r="B139" s="14">
        <v>45657</v>
      </c>
      <c r="C139">
        <v>0</v>
      </c>
      <c r="D139">
        <v>26</v>
      </c>
      <c r="E139">
        <v>128361560</v>
      </c>
      <c r="F139">
        <v>26</v>
      </c>
      <c r="G139" s="15">
        <v>0</v>
      </c>
      <c r="H139" t="str">
        <f t="shared" si="4"/>
        <v>Slight Increase</v>
      </c>
      <c r="I139" t="str">
        <f t="shared" si="5"/>
        <v>Low Risk</v>
      </c>
      <c r="Q139">
        <v>138</v>
      </c>
      <c r="R139">
        <v>4</v>
      </c>
      <c r="S139">
        <v>1</v>
      </c>
      <c r="T139">
        <v>5</v>
      </c>
      <c r="U139" t="s">
        <v>109</v>
      </c>
      <c r="V139">
        <v>1</v>
      </c>
      <c r="X139">
        <v>138</v>
      </c>
      <c r="Y139">
        <v>45657</v>
      </c>
      <c r="Z139">
        <v>0</v>
      </c>
      <c r="AA139">
        <v>26</v>
      </c>
      <c r="AB139">
        <v>128361560</v>
      </c>
      <c r="AC139">
        <v>26</v>
      </c>
      <c r="AD139" s="15">
        <v>0</v>
      </c>
      <c r="AE139" t="s">
        <v>90</v>
      </c>
      <c r="AF139" t="s">
        <v>110</v>
      </c>
      <c r="AG139">
        <v>4</v>
      </c>
      <c r="AH139">
        <v>1</v>
      </c>
      <c r="AI139">
        <v>5</v>
      </c>
      <c r="AJ139" t="s">
        <v>109</v>
      </c>
      <c r="AK139">
        <v>1</v>
      </c>
    </row>
    <row r="140" spans="1:37" x14ac:dyDescent="0.35">
      <c r="A140">
        <v>139</v>
      </c>
      <c r="B140" s="14">
        <v>45640</v>
      </c>
      <c r="C140">
        <v>17</v>
      </c>
      <c r="D140">
        <v>34</v>
      </c>
      <c r="E140">
        <v>176999800</v>
      </c>
      <c r="F140">
        <v>31</v>
      </c>
      <c r="G140" s="15">
        <v>-8.8235294117647065E-2</v>
      </c>
      <c r="H140" t="str">
        <f t="shared" si="4"/>
        <v>Declining</v>
      </c>
      <c r="I140" t="str">
        <f t="shared" si="5"/>
        <v>Low Risk</v>
      </c>
      <c r="Q140">
        <v>139</v>
      </c>
      <c r="R140">
        <v>2</v>
      </c>
      <c r="S140">
        <v>4</v>
      </c>
      <c r="T140">
        <v>6</v>
      </c>
      <c r="U140" t="s">
        <v>111</v>
      </c>
      <c r="V140">
        <v>3</v>
      </c>
      <c r="X140">
        <v>139</v>
      </c>
      <c r="Y140">
        <v>45640</v>
      </c>
      <c r="Z140">
        <v>17</v>
      </c>
      <c r="AA140">
        <v>34</v>
      </c>
      <c r="AB140">
        <v>176999800</v>
      </c>
      <c r="AC140">
        <v>31</v>
      </c>
      <c r="AD140" s="15">
        <v>-8.8235294117647065E-2</v>
      </c>
      <c r="AE140" t="s">
        <v>88</v>
      </c>
      <c r="AF140" t="s">
        <v>110</v>
      </c>
      <c r="AG140">
        <v>2</v>
      </c>
      <c r="AH140">
        <v>4</v>
      </c>
      <c r="AI140">
        <v>6</v>
      </c>
      <c r="AJ140" t="s">
        <v>111</v>
      </c>
      <c r="AK140">
        <v>3</v>
      </c>
    </row>
    <row r="141" spans="1:37" x14ac:dyDescent="0.35">
      <c r="A141">
        <v>140</v>
      </c>
      <c r="B141" s="14">
        <v>45650</v>
      </c>
      <c r="C141">
        <v>7</v>
      </c>
      <c r="D141">
        <v>36</v>
      </c>
      <c r="E141">
        <v>165414320</v>
      </c>
      <c r="F141">
        <v>35</v>
      </c>
      <c r="G141" s="15">
        <v>-2.7777777777777776E-2</v>
      </c>
      <c r="H141" t="str">
        <f t="shared" si="4"/>
        <v>Declining</v>
      </c>
      <c r="I141" t="str">
        <f t="shared" si="5"/>
        <v>Low Risk</v>
      </c>
      <c r="Q141">
        <v>140</v>
      </c>
      <c r="R141">
        <v>1</v>
      </c>
      <c r="S141">
        <v>3</v>
      </c>
      <c r="T141">
        <v>4</v>
      </c>
      <c r="U141" t="s">
        <v>109</v>
      </c>
      <c r="V141">
        <v>3</v>
      </c>
      <c r="X141">
        <v>140</v>
      </c>
      <c r="Y141">
        <v>45650</v>
      </c>
      <c r="Z141">
        <v>7</v>
      </c>
      <c r="AA141">
        <v>36</v>
      </c>
      <c r="AB141">
        <v>165414320</v>
      </c>
      <c r="AC141">
        <v>35</v>
      </c>
      <c r="AD141" s="15">
        <v>-2.7777777777777776E-2</v>
      </c>
      <c r="AE141" t="s">
        <v>88</v>
      </c>
      <c r="AF141" t="s">
        <v>110</v>
      </c>
      <c r="AG141">
        <v>1</v>
      </c>
      <c r="AH141">
        <v>3</v>
      </c>
      <c r="AI141">
        <v>4</v>
      </c>
      <c r="AJ141" t="s">
        <v>109</v>
      </c>
      <c r="AK141">
        <v>3</v>
      </c>
    </row>
    <row r="142" spans="1:37" x14ac:dyDescent="0.35">
      <c r="A142">
        <v>141</v>
      </c>
      <c r="B142" s="14">
        <v>45657</v>
      </c>
      <c r="C142">
        <v>0</v>
      </c>
      <c r="D142">
        <v>38</v>
      </c>
      <c r="E142">
        <v>230359770</v>
      </c>
      <c r="F142">
        <v>39</v>
      </c>
      <c r="G142" s="15">
        <v>2.6315789473684209E-2</v>
      </c>
      <c r="H142" t="str">
        <f t="shared" si="4"/>
        <v>Slight Increase</v>
      </c>
      <c r="I142" t="str">
        <f t="shared" si="5"/>
        <v>Low Risk</v>
      </c>
      <c r="Q142">
        <v>141</v>
      </c>
      <c r="R142">
        <v>1</v>
      </c>
      <c r="S142">
        <v>1</v>
      </c>
      <c r="T142">
        <v>2</v>
      </c>
      <c r="U142" t="s">
        <v>110</v>
      </c>
      <c r="V142">
        <v>4</v>
      </c>
      <c r="X142">
        <v>141</v>
      </c>
      <c r="Y142">
        <v>45657</v>
      </c>
      <c r="Z142">
        <v>0</v>
      </c>
      <c r="AA142">
        <v>38</v>
      </c>
      <c r="AB142">
        <v>230359770</v>
      </c>
      <c r="AC142">
        <v>39</v>
      </c>
      <c r="AD142" s="15">
        <v>2.6315789473684209E-2</v>
      </c>
      <c r="AE142" t="s">
        <v>90</v>
      </c>
      <c r="AF142" t="s">
        <v>110</v>
      </c>
      <c r="AG142">
        <v>1</v>
      </c>
      <c r="AH142">
        <v>1</v>
      </c>
      <c r="AI142">
        <v>2</v>
      </c>
      <c r="AJ142" t="s">
        <v>110</v>
      </c>
      <c r="AK142">
        <v>4</v>
      </c>
    </row>
    <row r="143" spans="1:37" x14ac:dyDescent="0.35">
      <c r="A143">
        <v>142</v>
      </c>
      <c r="B143" s="14">
        <v>45655</v>
      </c>
      <c r="C143">
        <v>2</v>
      </c>
      <c r="D143">
        <v>27</v>
      </c>
      <c r="E143">
        <v>139608800</v>
      </c>
      <c r="F143">
        <v>26</v>
      </c>
      <c r="G143" s="15">
        <v>-3.7037037037037035E-2</v>
      </c>
      <c r="H143" t="str">
        <f t="shared" si="4"/>
        <v>Declining</v>
      </c>
      <c r="I143" t="str">
        <f t="shared" si="5"/>
        <v>Low Risk</v>
      </c>
      <c r="Q143">
        <v>142</v>
      </c>
      <c r="R143">
        <v>4</v>
      </c>
      <c r="S143">
        <v>1</v>
      </c>
      <c r="T143">
        <v>5</v>
      </c>
      <c r="U143" t="s">
        <v>109</v>
      </c>
      <c r="V143">
        <v>2</v>
      </c>
      <c r="X143">
        <v>142</v>
      </c>
      <c r="Y143">
        <v>45655</v>
      </c>
      <c r="Z143">
        <v>2</v>
      </c>
      <c r="AA143">
        <v>27</v>
      </c>
      <c r="AB143">
        <v>139608800</v>
      </c>
      <c r="AC143">
        <v>26</v>
      </c>
      <c r="AD143" s="15">
        <v>-3.7037037037037035E-2</v>
      </c>
      <c r="AE143" t="s">
        <v>88</v>
      </c>
      <c r="AF143" t="s">
        <v>110</v>
      </c>
      <c r="AG143">
        <v>4</v>
      </c>
      <c r="AH143">
        <v>1</v>
      </c>
      <c r="AI143">
        <v>5</v>
      </c>
      <c r="AJ143" t="s">
        <v>109</v>
      </c>
      <c r="AK143">
        <v>2</v>
      </c>
    </row>
    <row r="144" spans="1:37" x14ac:dyDescent="0.35">
      <c r="A144">
        <v>143</v>
      </c>
      <c r="B144" s="14">
        <v>45655</v>
      </c>
      <c r="C144">
        <v>2</v>
      </c>
      <c r="D144">
        <v>20</v>
      </c>
      <c r="E144">
        <v>77071340</v>
      </c>
      <c r="F144">
        <v>31</v>
      </c>
      <c r="G144" s="15">
        <v>0.55000000000000004</v>
      </c>
      <c r="H144" t="str">
        <f t="shared" si="4"/>
        <v>Increasing</v>
      </c>
      <c r="I144" t="str">
        <f t="shared" si="5"/>
        <v>Low Risk</v>
      </c>
      <c r="Q144">
        <v>143</v>
      </c>
      <c r="R144">
        <v>4</v>
      </c>
      <c r="S144">
        <v>1</v>
      </c>
      <c r="T144">
        <v>5</v>
      </c>
      <c r="U144" t="s">
        <v>109</v>
      </c>
      <c r="V144">
        <v>1</v>
      </c>
      <c r="X144">
        <v>143</v>
      </c>
      <c r="Y144">
        <v>45655</v>
      </c>
      <c r="Z144">
        <v>2</v>
      </c>
      <c r="AA144">
        <v>20</v>
      </c>
      <c r="AB144">
        <v>77071340</v>
      </c>
      <c r="AC144">
        <v>31</v>
      </c>
      <c r="AD144" s="15">
        <v>0.55000000000000004</v>
      </c>
      <c r="AE144" t="s">
        <v>89</v>
      </c>
      <c r="AF144" t="s">
        <v>110</v>
      </c>
      <c r="AG144">
        <v>4</v>
      </c>
      <c r="AH144">
        <v>1</v>
      </c>
      <c r="AI144">
        <v>5</v>
      </c>
      <c r="AJ144" t="s">
        <v>109</v>
      </c>
      <c r="AK144">
        <v>1</v>
      </c>
    </row>
    <row r="145" spans="1:37" x14ac:dyDescent="0.35">
      <c r="A145">
        <v>144</v>
      </c>
      <c r="B145" s="14">
        <v>45654</v>
      </c>
      <c r="C145">
        <v>3</v>
      </c>
      <c r="D145">
        <v>30</v>
      </c>
      <c r="E145">
        <v>246863800</v>
      </c>
      <c r="F145">
        <v>27</v>
      </c>
      <c r="G145" s="15">
        <v>-0.1</v>
      </c>
      <c r="H145" t="str">
        <f t="shared" si="4"/>
        <v>Declining</v>
      </c>
      <c r="I145" t="str">
        <f t="shared" si="5"/>
        <v>Low Risk</v>
      </c>
      <c r="Q145">
        <v>144</v>
      </c>
      <c r="R145">
        <v>3</v>
      </c>
      <c r="S145">
        <v>2</v>
      </c>
      <c r="T145">
        <v>5</v>
      </c>
      <c r="U145" t="s">
        <v>109</v>
      </c>
      <c r="V145">
        <v>4</v>
      </c>
      <c r="X145">
        <v>144</v>
      </c>
      <c r="Y145">
        <v>45654</v>
      </c>
      <c r="Z145">
        <v>3</v>
      </c>
      <c r="AA145">
        <v>30</v>
      </c>
      <c r="AB145">
        <v>246863800</v>
      </c>
      <c r="AC145">
        <v>27</v>
      </c>
      <c r="AD145" s="15">
        <v>-0.1</v>
      </c>
      <c r="AE145" t="s">
        <v>88</v>
      </c>
      <c r="AF145" t="s">
        <v>110</v>
      </c>
      <c r="AG145">
        <v>3</v>
      </c>
      <c r="AH145">
        <v>2</v>
      </c>
      <c r="AI145">
        <v>5</v>
      </c>
      <c r="AJ145" t="s">
        <v>109</v>
      </c>
      <c r="AK145">
        <v>4</v>
      </c>
    </row>
    <row r="146" spans="1:37" x14ac:dyDescent="0.35">
      <c r="A146">
        <v>145</v>
      </c>
      <c r="B146" s="14">
        <v>45654</v>
      </c>
      <c r="C146">
        <v>3</v>
      </c>
      <c r="D146">
        <v>33</v>
      </c>
      <c r="E146">
        <v>137640000</v>
      </c>
      <c r="F146">
        <v>37</v>
      </c>
      <c r="G146" s="15">
        <v>0.12121212121212122</v>
      </c>
      <c r="H146" t="str">
        <f t="shared" si="4"/>
        <v>Increasing</v>
      </c>
      <c r="I146" t="str">
        <f t="shared" si="5"/>
        <v>Low Risk</v>
      </c>
      <c r="Q146">
        <v>145</v>
      </c>
      <c r="R146">
        <v>2</v>
      </c>
      <c r="S146">
        <v>2</v>
      </c>
      <c r="T146">
        <v>4</v>
      </c>
      <c r="U146" t="s">
        <v>109</v>
      </c>
      <c r="V146">
        <v>2</v>
      </c>
      <c r="X146">
        <v>145</v>
      </c>
      <c r="Y146">
        <v>45654</v>
      </c>
      <c r="Z146">
        <v>3</v>
      </c>
      <c r="AA146">
        <v>33</v>
      </c>
      <c r="AB146">
        <v>137640000</v>
      </c>
      <c r="AC146">
        <v>37</v>
      </c>
      <c r="AD146" s="15">
        <v>0.12121212121212122</v>
      </c>
      <c r="AE146" t="s">
        <v>89</v>
      </c>
      <c r="AF146" t="s">
        <v>110</v>
      </c>
      <c r="AG146">
        <v>2</v>
      </c>
      <c r="AH146">
        <v>2</v>
      </c>
      <c r="AI146">
        <v>4</v>
      </c>
      <c r="AJ146" t="s">
        <v>109</v>
      </c>
      <c r="AK146">
        <v>2</v>
      </c>
    </row>
    <row r="147" spans="1:37" x14ac:dyDescent="0.35">
      <c r="A147">
        <v>146</v>
      </c>
      <c r="B147" s="14">
        <v>45655</v>
      </c>
      <c r="C147">
        <v>2</v>
      </c>
      <c r="D147">
        <v>38</v>
      </c>
      <c r="E147">
        <v>221689400</v>
      </c>
      <c r="F147">
        <v>29</v>
      </c>
      <c r="G147" s="15">
        <v>-0.23684210526315788</v>
      </c>
      <c r="H147" t="str">
        <f t="shared" si="4"/>
        <v>Declining</v>
      </c>
      <c r="I147" t="str">
        <f t="shared" si="5"/>
        <v>Low Risk</v>
      </c>
      <c r="Q147">
        <v>146</v>
      </c>
      <c r="R147">
        <v>1</v>
      </c>
      <c r="S147">
        <v>1</v>
      </c>
      <c r="T147">
        <v>2</v>
      </c>
      <c r="U147" t="s">
        <v>110</v>
      </c>
      <c r="V147">
        <v>4</v>
      </c>
      <c r="X147">
        <v>146</v>
      </c>
      <c r="Y147">
        <v>45655</v>
      </c>
      <c r="Z147">
        <v>2</v>
      </c>
      <c r="AA147">
        <v>38</v>
      </c>
      <c r="AB147">
        <v>221689400</v>
      </c>
      <c r="AC147">
        <v>29</v>
      </c>
      <c r="AD147" s="15">
        <v>-0.23684210526315788</v>
      </c>
      <c r="AE147" t="s">
        <v>88</v>
      </c>
      <c r="AF147" t="s">
        <v>110</v>
      </c>
      <c r="AG147">
        <v>1</v>
      </c>
      <c r="AH147">
        <v>1</v>
      </c>
      <c r="AI147">
        <v>2</v>
      </c>
      <c r="AJ147" t="s">
        <v>110</v>
      </c>
      <c r="AK147">
        <v>4</v>
      </c>
    </row>
    <row r="148" spans="1:37" x14ac:dyDescent="0.35">
      <c r="A148">
        <v>147</v>
      </c>
      <c r="B148" s="14">
        <v>45638</v>
      </c>
      <c r="C148">
        <v>19</v>
      </c>
      <c r="D148">
        <v>32</v>
      </c>
      <c r="E148">
        <v>142638720</v>
      </c>
      <c r="F148">
        <v>40</v>
      </c>
      <c r="G148" s="15">
        <v>0.25</v>
      </c>
      <c r="H148" t="str">
        <f t="shared" si="4"/>
        <v>Increasing</v>
      </c>
      <c r="I148" t="str">
        <f t="shared" si="5"/>
        <v>Low Risk</v>
      </c>
      <c r="Q148">
        <v>147</v>
      </c>
      <c r="R148">
        <v>2</v>
      </c>
      <c r="S148">
        <v>4</v>
      </c>
      <c r="T148">
        <v>6</v>
      </c>
      <c r="U148" t="s">
        <v>111</v>
      </c>
      <c r="V148">
        <v>2</v>
      </c>
      <c r="X148">
        <v>147</v>
      </c>
      <c r="Y148">
        <v>45638</v>
      </c>
      <c r="Z148">
        <v>19</v>
      </c>
      <c r="AA148">
        <v>32</v>
      </c>
      <c r="AB148">
        <v>142638720</v>
      </c>
      <c r="AC148">
        <v>40</v>
      </c>
      <c r="AD148" s="15">
        <v>0.25</v>
      </c>
      <c r="AE148" t="s">
        <v>89</v>
      </c>
      <c r="AF148" t="s">
        <v>110</v>
      </c>
      <c r="AG148">
        <v>2</v>
      </c>
      <c r="AH148">
        <v>4</v>
      </c>
      <c r="AI148">
        <v>6</v>
      </c>
      <c r="AJ148" t="s">
        <v>111</v>
      </c>
      <c r="AK148">
        <v>2</v>
      </c>
    </row>
    <row r="149" spans="1:37" x14ac:dyDescent="0.35">
      <c r="A149">
        <v>148</v>
      </c>
      <c r="B149" s="14">
        <v>45643</v>
      </c>
      <c r="C149">
        <v>14</v>
      </c>
      <c r="D149">
        <v>27</v>
      </c>
      <c r="E149">
        <v>152765600</v>
      </c>
      <c r="F149">
        <v>30</v>
      </c>
      <c r="G149" s="15">
        <v>0.1111111111111111</v>
      </c>
      <c r="H149" t="str">
        <f t="shared" si="4"/>
        <v>Increasing</v>
      </c>
      <c r="I149" t="str">
        <f t="shared" si="5"/>
        <v>Low Risk</v>
      </c>
      <c r="Q149">
        <v>148</v>
      </c>
      <c r="R149">
        <v>4</v>
      </c>
      <c r="S149">
        <v>4</v>
      </c>
      <c r="T149">
        <v>8</v>
      </c>
      <c r="U149" t="s">
        <v>111</v>
      </c>
      <c r="V149">
        <v>2</v>
      </c>
      <c r="X149">
        <v>148</v>
      </c>
      <c r="Y149">
        <v>45643</v>
      </c>
      <c r="Z149">
        <v>14</v>
      </c>
      <c r="AA149">
        <v>27</v>
      </c>
      <c r="AB149">
        <v>152765600</v>
      </c>
      <c r="AC149">
        <v>30</v>
      </c>
      <c r="AD149" s="15">
        <v>0.1111111111111111</v>
      </c>
      <c r="AE149" t="s">
        <v>89</v>
      </c>
      <c r="AF149" t="s">
        <v>110</v>
      </c>
      <c r="AG149">
        <v>4</v>
      </c>
      <c r="AH149">
        <v>4</v>
      </c>
      <c r="AI149">
        <v>8</v>
      </c>
      <c r="AJ149" t="s">
        <v>111</v>
      </c>
      <c r="AK149">
        <v>2</v>
      </c>
    </row>
    <row r="150" spans="1:37" x14ac:dyDescent="0.35">
      <c r="A150">
        <v>149</v>
      </c>
      <c r="B150" s="14">
        <v>45640</v>
      </c>
      <c r="C150">
        <v>17</v>
      </c>
      <c r="D150">
        <v>21</v>
      </c>
      <c r="E150">
        <v>151652840</v>
      </c>
      <c r="F150">
        <v>36</v>
      </c>
      <c r="G150" s="15">
        <v>0.7142857142857143</v>
      </c>
      <c r="H150" t="str">
        <f t="shared" si="4"/>
        <v>Increasing</v>
      </c>
      <c r="I150" t="str">
        <f t="shared" si="5"/>
        <v>Low Risk</v>
      </c>
      <c r="Q150">
        <v>149</v>
      </c>
      <c r="R150">
        <v>4</v>
      </c>
      <c r="S150">
        <v>4</v>
      </c>
      <c r="T150">
        <v>8</v>
      </c>
      <c r="U150" t="s">
        <v>111</v>
      </c>
      <c r="V150">
        <v>2</v>
      </c>
      <c r="X150">
        <v>149</v>
      </c>
      <c r="Y150">
        <v>45640</v>
      </c>
      <c r="Z150">
        <v>17</v>
      </c>
      <c r="AA150">
        <v>21</v>
      </c>
      <c r="AB150">
        <v>151652840</v>
      </c>
      <c r="AC150">
        <v>36</v>
      </c>
      <c r="AD150" s="15">
        <v>0.7142857142857143</v>
      </c>
      <c r="AE150" t="s">
        <v>89</v>
      </c>
      <c r="AF150" t="s">
        <v>110</v>
      </c>
      <c r="AG150">
        <v>4</v>
      </c>
      <c r="AH150">
        <v>4</v>
      </c>
      <c r="AI150">
        <v>8</v>
      </c>
      <c r="AJ150" t="s">
        <v>111</v>
      </c>
      <c r="AK150">
        <v>2</v>
      </c>
    </row>
    <row r="151" spans="1:37" x14ac:dyDescent="0.35">
      <c r="A151">
        <v>150</v>
      </c>
      <c r="B151" s="14">
        <v>45654</v>
      </c>
      <c r="C151">
        <v>3</v>
      </c>
      <c r="D151">
        <v>30</v>
      </c>
      <c r="E151">
        <v>171410520</v>
      </c>
      <c r="F151">
        <v>35</v>
      </c>
      <c r="G151" s="15">
        <v>0.16666666666666666</v>
      </c>
      <c r="H151" t="str">
        <f t="shared" si="4"/>
        <v>Increasing</v>
      </c>
      <c r="I151" t="str">
        <f t="shared" si="5"/>
        <v>Low Risk</v>
      </c>
      <c r="Q151">
        <v>150</v>
      </c>
      <c r="R151">
        <v>3</v>
      </c>
      <c r="S151">
        <v>2</v>
      </c>
      <c r="T151">
        <v>5</v>
      </c>
      <c r="U151" t="s">
        <v>109</v>
      </c>
      <c r="V151">
        <v>3</v>
      </c>
      <c r="X151">
        <v>150</v>
      </c>
      <c r="Y151">
        <v>45654</v>
      </c>
      <c r="Z151">
        <v>3</v>
      </c>
      <c r="AA151">
        <v>30</v>
      </c>
      <c r="AB151">
        <v>171410520</v>
      </c>
      <c r="AC151">
        <v>35</v>
      </c>
      <c r="AD151" s="15">
        <v>0.16666666666666666</v>
      </c>
      <c r="AE151" t="s">
        <v>89</v>
      </c>
      <c r="AF151" t="s">
        <v>110</v>
      </c>
      <c r="AG151">
        <v>3</v>
      </c>
      <c r="AH151">
        <v>2</v>
      </c>
      <c r="AI151">
        <v>5</v>
      </c>
      <c r="AJ151" t="s">
        <v>109</v>
      </c>
      <c r="AK151">
        <v>3</v>
      </c>
    </row>
    <row r="152" spans="1:37" x14ac:dyDescent="0.35">
      <c r="A152">
        <v>151</v>
      </c>
      <c r="B152" s="14">
        <v>45655</v>
      </c>
      <c r="C152">
        <v>2</v>
      </c>
      <c r="D152">
        <v>22</v>
      </c>
      <c r="E152">
        <v>141312800</v>
      </c>
      <c r="F152">
        <v>35</v>
      </c>
      <c r="G152" s="15">
        <v>0.59090909090909094</v>
      </c>
      <c r="H152" t="str">
        <f t="shared" si="4"/>
        <v>Increasing</v>
      </c>
      <c r="I152" t="str">
        <f t="shared" si="5"/>
        <v>Low Risk</v>
      </c>
      <c r="Q152">
        <v>151</v>
      </c>
      <c r="R152">
        <v>4</v>
      </c>
      <c r="S152">
        <v>1</v>
      </c>
      <c r="T152">
        <v>5</v>
      </c>
      <c r="U152" t="s">
        <v>109</v>
      </c>
      <c r="V152">
        <v>2</v>
      </c>
      <c r="X152">
        <v>151</v>
      </c>
      <c r="Y152">
        <v>45655</v>
      </c>
      <c r="Z152">
        <v>2</v>
      </c>
      <c r="AA152">
        <v>22</v>
      </c>
      <c r="AB152">
        <v>141312800</v>
      </c>
      <c r="AC152">
        <v>35</v>
      </c>
      <c r="AD152" s="15">
        <v>0.59090909090909094</v>
      </c>
      <c r="AE152" t="s">
        <v>89</v>
      </c>
      <c r="AF152" t="s">
        <v>110</v>
      </c>
      <c r="AG152">
        <v>4</v>
      </c>
      <c r="AH152">
        <v>1</v>
      </c>
      <c r="AI152">
        <v>5</v>
      </c>
      <c r="AJ152" t="s">
        <v>109</v>
      </c>
      <c r="AK152">
        <v>2</v>
      </c>
    </row>
    <row r="153" spans="1:37" x14ac:dyDescent="0.35">
      <c r="A153">
        <v>152</v>
      </c>
      <c r="B153" s="14">
        <v>45640</v>
      </c>
      <c r="C153">
        <v>17</v>
      </c>
      <c r="D153">
        <v>27</v>
      </c>
      <c r="E153">
        <v>135969400</v>
      </c>
      <c r="F153">
        <v>23</v>
      </c>
      <c r="G153" s="15">
        <v>-0.14814814814814814</v>
      </c>
      <c r="H153" t="str">
        <f t="shared" si="4"/>
        <v>Declining</v>
      </c>
      <c r="I153" t="str">
        <f t="shared" si="5"/>
        <v>Low Risk</v>
      </c>
      <c r="Q153">
        <v>152</v>
      </c>
      <c r="R153">
        <v>4</v>
      </c>
      <c r="S153">
        <v>4</v>
      </c>
      <c r="T153">
        <v>8</v>
      </c>
      <c r="U153" t="s">
        <v>111</v>
      </c>
      <c r="V153">
        <v>2</v>
      </c>
      <c r="X153">
        <v>152</v>
      </c>
      <c r="Y153">
        <v>45640</v>
      </c>
      <c r="Z153">
        <v>17</v>
      </c>
      <c r="AA153">
        <v>27</v>
      </c>
      <c r="AB153">
        <v>135969400</v>
      </c>
      <c r="AC153">
        <v>23</v>
      </c>
      <c r="AD153" s="15">
        <v>-0.14814814814814814</v>
      </c>
      <c r="AE153" t="s">
        <v>88</v>
      </c>
      <c r="AF153" t="s">
        <v>110</v>
      </c>
      <c r="AG153">
        <v>4</v>
      </c>
      <c r="AH153">
        <v>4</v>
      </c>
      <c r="AI153">
        <v>8</v>
      </c>
      <c r="AJ153" t="s">
        <v>111</v>
      </c>
      <c r="AK153">
        <v>2</v>
      </c>
    </row>
    <row r="154" spans="1:37" x14ac:dyDescent="0.35">
      <c r="A154">
        <v>153</v>
      </c>
      <c r="B154" s="14">
        <v>45652</v>
      </c>
      <c r="C154">
        <v>5</v>
      </c>
      <c r="D154">
        <v>27</v>
      </c>
      <c r="E154">
        <v>153242200</v>
      </c>
      <c r="F154">
        <v>25</v>
      </c>
      <c r="G154" s="15">
        <v>-7.407407407407407E-2</v>
      </c>
      <c r="H154" t="str">
        <f t="shared" si="4"/>
        <v>Declining</v>
      </c>
      <c r="I154" t="str">
        <f t="shared" si="5"/>
        <v>Low Risk</v>
      </c>
      <c r="Q154">
        <v>153</v>
      </c>
      <c r="R154">
        <v>4</v>
      </c>
      <c r="S154">
        <v>2</v>
      </c>
      <c r="T154">
        <v>6</v>
      </c>
      <c r="U154" t="s">
        <v>111</v>
      </c>
      <c r="V154">
        <v>2</v>
      </c>
      <c r="X154">
        <v>153</v>
      </c>
      <c r="Y154">
        <v>45652</v>
      </c>
      <c r="Z154">
        <v>5</v>
      </c>
      <c r="AA154">
        <v>27</v>
      </c>
      <c r="AB154">
        <v>153242200</v>
      </c>
      <c r="AC154">
        <v>25</v>
      </c>
      <c r="AD154" s="15">
        <v>-7.407407407407407E-2</v>
      </c>
      <c r="AE154" t="s">
        <v>88</v>
      </c>
      <c r="AF154" t="s">
        <v>110</v>
      </c>
      <c r="AG154">
        <v>4</v>
      </c>
      <c r="AH154">
        <v>2</v>
      </c>
      <c r="AI154">
        <v>6</v>
      </c>
      <c r="AJ154" t="s">
        <v>111</v>
      </c>
      <c r="AK154">
        <v>2</v>
      </c>
    </row>
    <row r="155" spans="1:37" x14ac:dyDescent="0.35">
      <c r="A155">
        <v>154</v>
      </c>
      <c r="B155" s="14">
        <v>45623</v>
      </c>
      <c r="C155">
        <v>34</v>
      </c>
      <c r="D155">
        <v>26</v>
      </c>
      <c r="E155">
        <v>144761160</v>
      </c>
      <c r="F155">
        <v>22</v>
      </c>
      <c r="G155" s="15">
        <v>-0.15384615384615385</v>
      </c>
      <c r="H155" t="str">
        <f t="shared" si="4"/>
        <v>Declining</v>
      </c>
      <c r="I155" t="str">
        <f t="shared" si="5"/>
        <v>Medium Risk</v>
      </c>
      <c r="Q155">
        <v>154</v>
      </c>
      <c r="R155">
        <v>4</v>
      </c>
      <c r="S155">
        <v>4</v>
      </c>
      <c r="T155">
        <v>8</v>
      </c>
      <c r="U155" t="s">
        <v>111</v>
      </c>
      <c r="V155">
        <v>2</v>
      </c>
      <c r="X155">
        <v>154</v>
      </c>
      <c r="Y155">
        <v>45623</v>
      </c>
      <c r="Z155">
        <v>34</v>
      </c>
      <c r="AA155">
        <v>26</v>
      </c>
      <c r="AB155">
        <v>144761160</v>
      </c>
      <c r="AC155">
        <v>22</v>
      </c>
      <c r="AD155" s="15">
        <v>-0.15384615384615385</v>
      </c>
      <c r="AE155" t="s">
        <v>88</v>
      </c>
      <c r="AF155" t="s">
        <v>109</v>
      </c>
      <c r="AG155">
        <v>4</v>
      </c>
      <c r="AH155">
        <v>4</v>
      </c>
      <c r="AI155">
        <v>8</v>
      </c>
      <c r="AJ155" t="s">
        <v>111</v>
      </c>
      <c r="AK155">
        <v>2</v>
      </c>
    </row>
    <row r="156" spans="1:37" x14ac:dyDescent="0.35">
      <c r="A156">
        <v>155</v>
      </c>
      <c r="B156" s="14">
        <v>45628</v>
      </c>
      <c r="C156">
        <v>29</v>
      </c>
      <c r="D156">
        <v>27</v>
      </c>
      <c r="E156">
        <v>152206000</v>
      </c>
      <c r="F156">
        <v>28</v>
      </c>
      <c r="G156" s="15">
        <v>3.7037037037037035E-2</v>
      </c>
      <c r="H156" t="str">
        <f t="shared" si="4"/>
        <v>Slight Increase</v>
      </c>
      <c r="I156" t="str">
        <f t="shared" si="5"/>
        <v>Low Risk</v>
      </c>
      <c r="Q156">
        <v>155</v>
      </c>
      <c r="R156">
        <v>4</v>
      </c>
      <c r="S156">
        <v>4</v>
      </c>
      <c r="T156">
        <v>8</v>
      </c>
      <c r="U156" t="s">
        <v>111</v>
      </c>
      <c r="V156">
        <v>2</v>
      </c>
      <c r="X156">
        <v>155</v>
      </c>
      <c r="Y156">
        <v>45628</v>
      </c>
      <c r="Z156">
        <v>29</v>
      </c>
      <c r="AA156">
        <v>27</v>
      </c>
      <c r="AB156">
        <v>152206000</v>
      </c>
      <c r="AC156">
        <v>28</v>
      </c>
      <c r="AD156" s="15">
        <v>3.7037037037037035E-2</v>
      </c>
      <c r="AE156" t="s">
        <v>90</v>
      </c>
      <c r="AF156" t="s">
        <v>110</v>
      </c>
      <c r="AG156">
        <v>4</v>
      </c>
      <c r="AH156">
        <v>4</v>
      </c>
      <c r="AI156">
        <v>8</v>
      </c>
      <c r="AJ156" t="s">
        <v>111</v>
      </c>
      <c r="AK156">
        <v>2</v>
      </c>
    </row>
    <row r="157" spans="1:37" x14ac:dyDescent="0.35">
      <c r="A157">
        <v>156</v>
      </c>
      <c r="B157" s="14">
        <v>45654</v>
      </c>
      <c r="C157">
        <v>3</v>
      </c>
      <c r="D157">
        <v>36</v>
      </c>
      <c r="E157">
        <v>189414000</v>
      </c>
      <c r="F157">
        <v>23</v>
      </c>
      <c r="G157" s="15">
        <v>-0.3611111111111111</v>
      </c>
      <c r="H157" t="str">
        <f t="shared" si="4"/>
        <v>At Risk</v>
      </c>
      <c r="I157" t="str">
        <f t="shared" si="5"/>
        <v>Medium Risk</v>
      </c>
      <c r="Q157">
        <v>156</v>
      </c>
      <c r="R157">
        <v>1</v>
      </c>
      <c r="S157">
        <v>2</v>
      </c>
      <c r="T157">
        <v>3</v>
      </c>
      <c r="U157" t="s">
        <v>110</v>
      </c>
      <c r="V157">
        <v>4</v>
      </c>
      <c r="X157">
        <v>156</v>
      </c>
      <c r="Y157">
        <v>45654</v>
      </c>
      <c r="Z157">
        <v>3</v>
      </c>
      <c r="AA157">
        <v>36</v>
      </c>
      <c r="AB157">
        <v>189414000</v>
      </c>
      <c r="AC157">
        <v>23</v>
      </c>
      <c r="AD157" s="15">
        <v>-0.3611111111111111</v>
      </c>
      <c r="AE157" t="s">
        <v>87</v>
      </c>
      <c r="AF157" t="s">
        <v>109</v>
      </c>
      <c r="AG157">
        <v>1</v>
      </c>
      <c r="AH157">
        <v>2</v>
      </c>
      <c r="AI157">
        <v>3</v>
      </c>
      <c r="AJ157" t="s">
        <v>110</v>
      </c>
      <c r="AK157">
        <v>4</v>
      </c>
    </row>
    <row r="158" spans="1:37" x14ac:dyDescent="0.35">
      <c r="A158">
        <v>157</v>
      </c>
      <c r="B158" s="14">
        <v>45630</v>
      </c>
      <c r="C158">
        <v>27</v>
      </c>
      <c r="D158">
        <v>23</v>
      </c>
      <c r="E158">
        <v>86603140</v>
      </c>
      <c r="F158">
        <v>24</v>
      </c>
      <c r="G158" s="15">
        <v>4.3478260869565216E-2</v>
      </c>
      <c r="H158" t="str">
        <f t="shared" si="4"/>
        <v>Slight Increase</v>
      </c>
      <c r="I158" t="str">
        <f t="shared" si="5"/>
        <v>Low Risk</v>
      </c>
      <c r="Q158">
        <v>157</v>
      </c>
      <c r="R158">
        <v>4</v>
      </c>
      <c r="S158">
        <v>4</v>
      </c>
      <c r="T158">
        <v>8</v>
      </c>
      <c r="U158" t="s">
        <v>111</v>
      </c>
      <c r="V158">
        <v>1</v>
      </c>
      <c r="X158">
        <v>157</v>
      </c>
      <c r="Y158">
        <v>45630</v>
      </c>
      <c r="Z158">
        <v>27</v>
      </c>
      <c r="AA158">
        <v>23</v>
      </c>
      <c r="AB158">
        <v>86603140</v>
      </c>
      <c r="AC158">
        <v>24</v>
      </c>
      <c r="AD158" s="15">
        <v>4.3478260869565216E-2</v>
      </c>
      <c r="AE158" t="s">
        <v>90</v>
      </c>
      <c r="AF158" t="s">
        <v>110</v>
      </c>
      <c r="AG158">
        <v>4</v>
      </c>
      <c r="AH158">
        <v>4</v>
      </c>
      <c r="AI158">
        <v>8</v>
      </c>
      <c r="AJ158" t="s">
        <v>111</v>
      </c>
      <c r="AK158">
        <v>1</v>
      </c>
    </row>
    <row r="159" spans="1:37" x14ac:dyDescent="0.35">
      <c r="A159">
        <v>158</v>
      </c>
      <c r="B159" s="14">
        <v>45644</v>
      </c>
      <c r="C159">
        <v>13</v>
      </c>
      <c r="D159">
        <v>31</v>
      </c>
      <c r="E159">
        <v>214762000</v>
      </c>
      <c r="F159">
        <v>36</v>
      </c>
      <c r="G159" s="15">
        <v>0.16129032258064516</v>
      </c>
      <c r="H159" t="str">
        <f t="shared" si="4"/>
        <v>Increasing</v>
      </c>
      <c r="I159" t="str">
        <f t="shared" si="5"/>
        <v>Low Risk</v>
      </c>
      <c r="Q159">
        <v>158</v>
      </c>
      <c r="R159">
        <v>3</v>
      </c>
      <c r="S159">
        <v>4</v>
      </c>
      <c r="T159">
        <v>7</v>
      </c>
      <c r="U159" t="s">
        <v>111</v>
      </c>
      <c r="V159">
        <v>4</v>
      </c>
      <c r="X159">
        <v>158</v>
      </c>
      <c r="Y159">
        <v>45644</v>
      </c>
      <c r="Z159">
        <v>13</v>
      </c>
      <c r="AA159">
        <v>31</v>
      </c>
      <c r="AB159">
        <v>214762000</v>
      </c>
      <c r="AC159">
        <v>36</v>
      </c>
      <c r="AD159" s="15">
        <v>0.16129032258064516</v>
      </c>
      <c r="AE159" t="s">
        <v>89</v>
      </c>
      <c r="AF159" t="s">
        <v>110</v>
      </c>
      <c r="AG159">
        <v>3</v>
      </c>
      <c r="AH159">
        <v>4</v>
      </c>
      <c r="AI159">
        <v>7</v>
      </c>
      <c r="AJ159" t="s">
        <v>111</v>
      </c>
      <c r="AK159">
        <v>4</v>
      </c>
    </row>
    <row r="160" spans="1:37" x14ac:dyDescent="0.35">
      <c r="A160">
        <v>159</v>
      </c>
      <c r="B160" s="14">
        <v>45641</v>
      </c>
      <c r="C160">
        <v>16</v>
      </c>
      <c r="D160">
        <v>22</v>
      </c>
      <c r="E160">
        <v>142351800</v>
      </c>
      <c r="F160">
        <v>39</v>
      </c>
      <c r="G160" s="15">
        <v>0.77272727272727271</v>
      </c>
      <c r="H160" t="str">
        <f t="shared" si="4"/>
        <v>Increasing</v>
      </c>
      <c r="I160" t="str">
        <f t="shared" si="5"/>
        <v>Low Risk</v>
      </c>
      <c r="Q160">
        <v>159</v>
      </c>
      <c r="R160">
        <v>4</v>
      </c>
      <c r="S160">
        <v>4</v>
      </c>
      <c r="T160">
        <v>8</v>
      </c>
      <c r="U160" t="s">
        <v>111</v>
      </c>
      <c r="V160">
        <v>2</v>
      </c>
      <c r="X160">
        <v>159</v>
      </c>
      <c r="Y160">
        <v>45641</v>
      </c>
      <c r="Z160">
        <v>16</v>
      </c>
      <c r="AA160">
        <v>22</v>
      </c>
      <c r="AB160">
        <v>142351800</v>
      </c>
      <c r="AC160">
        <v>39</v>
      </c>
      <c r="AD160" s="15">
        <v>0.77272727272727271</v>
      </c>
      <c r="AE160" t="s">
        <v>89</v>
      </c>
      <c r="AF160" t="s">
        <v>110</v>
      </c>
      <c r="AG160">
        <v>4</v>
      </c>
      <c r="AH160">
        <v>4</v>
      </c>
      <c r="AI160">
        <v>8</v>
      </c>
      <c r="AJ160" t="s">
        <v>111</v>
      </c>
      <c r="AK160">
        <v>2</v>
      </c>
    </row>
    <row r="161" spans="1:37" x14ac:dyDescent="0.35">
      <c r="A161">
        <v>160</v>
      </c>
      <c r="B161" s="14">
        <v>45645</v>
      </c>
      <c r="C161">
        <v>12</v>
      </c>
      <c r="D161">
        <v>27</v>
      </c>
      <c r="E161">
        <v>175287000</v>
      </c>
      <c r="F161">
        <v>25</v>
      </c>
      <c r="G161" s="15">
        <v>-7.407407407407407E-2</v>
      </c>
      <c r="H161" t="str">
        <f t="shared" si="4"/>
        <v>Declining</v>
      </c>
      <c r="I161" t="str">
        <f t="shared" si="5"/>
        <v>Low Risk</v>
      </c>
      <c r="Q161">
        <v>160</v>
      </c>
      <c r="R161">
        <v>4</v>
      </c>
      <c r="S161">
        <v>3</v>
      </c>
      <c r="T161">
        <v>7</v>
      </c>
      <c r="U161" t="s">
        <v>111</v>
      </c>
      <c r="V161">
        <v>3</v>
      </c>
      <c r="X161">
        <v>160</v>
      </c>
      <c r="Y161">
        <v>45645</v>
      </c>
      <c r="Z161">
        <v>12</v>
      </c>
      <c r="AA161">
        <v>27</v>
      </c>
      <c r="AB161">
        <v>175287000</v>
      </c>
      <c r="AC161">
        <v>25</v>
      </c>
      <c r="AD161" s="15">
        <v>-7.407407407407407E-2</v>
      </c>
      <c r="AE161" t="s">
        <v>88</v>
      </c>
      <c r="AF161" t="s">
        <v>110</v>
      </c>
      <c r="AG161">
        <v>4</v>
      </c>
      <c r="AH161">
        <v>3</v>
      </c>
      <c r="AI161">
        <v>7</v>
      </c>
      <c r="AJ161" t="s">
        <v>111</v>
      </c>
      <c r="AK161">
        <v>3</v>
      </c>
    </row>
    <row r="162" spans="1:37" x14ac:dyDescent="0.35">
      <c r="A162">
        <v>161</v>
      </c>
      <c r="B162" s="14">
        <v>45640</v>
      </c>
      <c r="C162">
        <v>17</v>
      </c>
      <c r="D162">
        <v>24</v>
      </c>
      <c r="E162">
        <v>119193000</v>
      </c>
      <c r="F162">
        <v>27</v>
      </c>
      <c r="G162" s="15">
        <v>0.125</v>
      </c>
      <c r="H162" t="str">
        <f t="shared" si="4"/>
        <v>Increasing</v>
      </c>
      <c r="I162" t="str">
        <f t="shared" si="5"/>
        <v>Low Risk</v>
      </c>
      <c r="Q162">
        <v>161</v>
      </c>
      <c r="R162">
        <v>4</v>
      </c>
      <c r="S162">
        <v>4</v>
      </c>
      <c r="T162">
        <v>8</v>
      </c>
      <c r="U162" t="s">
        <v>111</v>
      </c>
      <c r="V162">
        <v>1</v>
      </c>
      <c r="X162">
        <v>161</v>
      </c>
      <c r="Y162">
        <v>45640</v>
      </c>
      <c r="Z162">
        <v>17</v>
      </c>
      <c r="AA162">
        <v>24</v>
      </c>
      <c r="AB162">
        <v>119193000</v>
      </c>
      <c r="AC162">
        <v>27</v>
      </c>
      <c r="AD162" s="15">
        <v>0.125</v>
      </c>
      <c r="AE162" t="s">
        <v>89</v>
      </c>
      <c r="AF162" t="s">
        <v>110</v>
      </c>
      <c r="AG162">
        <v>4</v>
      </c>
      <c r="AH162">
        <v>4</v>
      </c>
      <c r="AI162">
        <v>8</v>
      </c>
      <c r="AJ162" t="s">
        <v>111</v>
      </c>
      <c r="AK162">
        <v>1</v>
      </c>
    </row>
    <row r="163" spans="1:37" x14ac:dyDescent="0.35">
      <c r="A163">
        <v>162</v>
      </c>
      <c r="B163" s="14">
        <v>45647</v>
      </c>
      <c r="C163">
        <v>10</v>
      </c>
      <c r="D163">
        <v>38</v>
      </c>
      <c r="E163">
        <v>229202500</v>
      </c>
      <c r="F163">
        <v>33</v>
      </c>
      <c r="G163" s="15">
        <v>-0.13157894736842105</v>
      </c>
      <c r="H163" t="str">
        <f t="shared" si="4"/>
        <v>Declining</v>
      </c>
      <c r="I163" t="str">
        <f t="shared" si="5"/>
        <v>Low Risk</v>
      </c>
      <c r="Q163">
        <v>162</v>
      </c>
      <c r="R163">
        <v>1</v>
      </c>
      <c r="S163">
        <v>3</v>
      </c>
      <c r="T163">
        <v>4</v>
      </c>
      <c r="U163" t="s">
        <v>109</v>
      </c>
      <c r="V163">
        <v>4</v>
      </c>
      <c r="X163">
        <v>162</v>
      </c>
      <c r="Y163">
        <v>45647</v>
      </c>
      <c r="Z163">
        <v>10</v>
      </c>
      <c r="AA163">
        <v>38</v>
      </c>
      <c r="AB163">
        <v>229202500</v>
      </c>
      <c r="AC163">
        <v>33</v>
      </c>
      <c r="AD163" s="15">
        <v>-0.13157894736842105</v>
      </c>
      <c r="AE163" t="s">
        <v>88</v>
      </c>
      <c r="AF163" t="s">
        <v>110</v>
      </c>
      <c r="AG163">
        <v>1</v>
      </c>
      <c r="AH163">
        <v>3</v>
      </c>
      <c r="AI163">
        <v>4</v>
      </c>
      <c r="AJ163" t="s">
        <v>109</v>
      </c>
      <c r="AK163">
        <v>4</v>
      </c>
    </row>
    <row r="164" spans="1:37" x14ac:dyDescent="0.35">
      <c r="A164">
        <v>163</v>
      </c>
      <c r="B164" s="14">
        <v>45638</v>
      </c>
      <c r="C164">
        <v>19</v>
      </c>
      <c r="D164">
        <v>29</v>
      </c>
      <c r="E164">
        <v>156729040</v>
      </c>
      <c r="F164">
        <v>27</v>
      </c>
      <c r="G164" s="15">
        <v>-6.8965517241379309E-2</v>
      </c>
      <c r="H164" t="str">
        <f t="shared" si="4"/>
        <v>Declining</v>
      </c>
      <c r="I164" t="str">
        <f t="shared" si="5"/>
        <v>Low Risk</v>
      </c>
      <c r="Q164">
        <v>163</v>
      </c>
      <c r="R164">
        <v>3</v>
      </c>
      <c r="S164">
        <v>4</v>
      </c>
      <c r="T164">
        <v>7</v>
      </c>
      <c r="U164" t="s">
        <v>111</v>
      </c>
      <c r="V164">
        <v>3</v>
      </c>
      <c r="X164">
        <v>163</v>
      </c>
      <c r="Y164">
        <v>45638</v>
      </c>
      <c r="Z164">
        <v>19</v>
      </c>
      <c r="AA164">
        <v>29</v>
      </c>
      <c r="AB164">
        <v>156729040</v>
      </c>
      <c r="AC164">
        <v>27</v>
      </c>
      <c r="AD164" s="15">
        <v>-6.8965517241379309E-2</v>
      </c>
      <c r="AE164" t="s">
        <v>88</v>
      </c>
      <c r="AF164" t="s">
        <v>110</v>
      </c>
      <c r="AG164">
        <v>3</v>
      </c>
      <c r="AH164">
        <v>4</v>
      </c>
      <c r="AI164">
        <v>7</v>
      </c>
      <c r="AJ164" t="s">
        <v>111</v>
      </c>
      <c r="AK164">
        <v>3</v>
      </c>
    </row>
    <row r="165" spans="1:37" x14ac:dyDescent="0.35">
      <c r="A165">
        <v>164</v>
      </c>
      <c r="B165" s="14">
        <v>45657</v>
      </c>
      <c r="C165">
        <v>0</v>
      </c>
      <c r="D165">
        <v>37</v>
      </c>
      <c r="E165">
        <v>161194200</v>
      </c>
      <c r="F165">
        <v>34</v>
      </c>
      <c r="G165" s="15">
        <v>-8.1081081081081086E-2</v>
      </c>
      <c r="H165" t="str">
        <f t="shared" si="4"/>
        <v>Declining</v>
      </c>
      <c r="I165" t="str">
        <f t="shared" si="5"/>
        <v>Low Risk</v>
      </c>
      <c r="Q165">
        <v>164</v>
      </c>
      <c r="R165">
        <v>1</v>
      </c>
      <c r="S165">
        <v>1</v>
      </c>
      <c r="T165">
        <v>2</v>
      </c>
      <c r="U165" t="s">
        <v>110</v>
      </c>
      <c r="V165">
        <v>3</v>
      </c>
      <c r="X165">
        <v>164</v>
      </c>
      <c r="Y165">
        <v>45657</v>
      </c>
      <c r="Z165">
        <v>0</v>
      </c>
      <c r="AA165">
        <v>37</v>
      </c>
      <c r="AB165">
        <v>161194200</v>
      </c>
      <c r="AC165">
        <v>34</v>
      </c>
      <c r="AD165" s="15">
        <v>-8.1081081081081086E-2</v>
      </c>
      <c r="AE165" t="s">
        <v>88</v>
      </c>
      <c r="AF165" t="s">
        <v>110</v>
      </c>
      <c r="AG165">
        <v>1</v>
      </c>
      <c r="AH165">
        <v>1</v>
      </c>
      <c r="AI165">
        <v>2</v>
      </c>
      <c r="AJ165" t="s">
        <v>110</v>
      </c>
      <c r="AK165">
        <v>3</v>
      </c>
    </row>
    <row r="166" spans="1:37" x14ac:dyDescent="0.35">
      <c r="A166">
        <v>165</v>
      </c>
      <c r="B166" s="14">
        <v>45657</v>
      </c>
      <c r="C166">
        <v>0</v>
      </c>
      <c r="D166">
        <v>34</v>
      </c>
      <c r="E166">
        <v>163237920</v>
      </c>
      <c r="F166">
        <v>43</v>
      </c>
      <c r="G166" s="15">
        <v>0.26470588235294118</v>
      </c>
      <c r="H166" t="str">
        <f t="shared" si="4"/>
        <v>Increasing</v>
      </c>
      <c r="I166" t="str">
        <f t="shared" si="5"/>
        <v>Low Risk</v>
      </c>
      <c r="Q166">
        <v>165</v>
      </c>
      <c r="R166">
        <v>2</v>
      </c>
      <c r="S166">
        <v>1</v>
      </c>
      <c r="T166">
        <v>3</v>
      </c>
      <c r="U166" t="s">
        <v>110</v>
      </c>
      <c r="V166">
        <v>3</v>
      </c>
      <c r="X166">
        <v>165</v>
      </c>
      <c r="Y166">
        <v>45657</v>
      </c>
      <c r="Z166">
        <v>0</v>
      </c>
      <c r="AA166">
        <v>34</v>
      </c>
      <c r="AB166">
        <v>163237920</v>
      </c>
      <c r="AC166">
        <v>43</v>
      </c>
      <c r="AD166" s="15">
        <v>0.26470588235294118</v>
      </c>
      <c r="AE166" t="s">
        <v>89</v>
      </c>
      <c r="AF166" t="s">
        <v>110</v>
      </c>
      <c r="AG166">
        <v>2</v>
      </c>
      <c r="AH166">
        <v>1</v>
      </c>
      <c r="AI166">
        <v>3</v>
      </c>
      <c r="AJ166" t="s">
        <v>110</v>
      </c>
      <c r="AK166">
        <v>3</v>
      </c>
    </row>
    <row r="167" spans="1:37" x14ac:dyDescent="0.35">
      <c r="A167">
        <v>166</v>
      </c>
      <c r="B167" s="14">
        <v>45642</v>
      </c>
      <c r="C167">
        <v>15</v>
      </c>
      <c r="D167">
        <v>28</v>
      </c>
      <c r="E167">
        <v>147105000</v>
      </c>
      <c r="F167">
        <v>21</v>
      </c>
      <c r="G167" s="15">
        <v>-0.25</v>
      </c>
      <c r="H167" t="str">
        <f t="shared" si="4"/>
        <v>Declining</v>
      </c>
      <c r="I167" t="str">
        <f t="shared" si="5"/>
        <v>Low Risk</v>
      </c>
      <c r="Q167">
        <v>166</v>
      </c>
      <c r="R167">
        <v>3</v>
      </c>
      <c r="S167">
        <v>4</v>
      </c>
      <c r="T167">
        <v>7</v>
      </c>
      <c r="U167" t="s">
        <v>111</v>
      </c>
      <c r="V167">
        <v>2</v>
      </c>
      <c r="X167">
        <v>166</v>
      </c>
      <c r="Y167">
        <v>45642</v>
      </c>
      <c r="Z167">
        <v>15</v>
      </c>
      <c r="AA167">
        <v>28</v>
      </c>
      <c r="AB167">
        <v>147105000</v>
      </c>
      <c r="AC167">
        <v>21</v>
      </c>
      <c r="AD167" s="15">
        <v>-0.25</v>
      </c>
      <c r="AE167" t="s">
        <v>88</v>
      </c>
      <c r="AF167" t="s">
        <v>110</v>
      </c>
      <c r="AG167">
        <v>3</v>
      </c>
      <c r="AH167">
        <v>4</v>
      </c>
      <c r="AI167">
        <v>7</v>
      </c>
      <c r="AJ167" t="s">
        <v>111</v>
      </c>
      <c r="AK167">
        <v>2</v>
      </c>
    </row>
    <row r="168" spans="1:37" x14ac:dyDescent="0.35">
      <c r="A168">
        <v>167</v>
      </c>
      <c r="B168" s="14">
        <v>45656</v>
      </c>
      <c r="C168">
        <v>1</v>
      </c>
      <c r="D168">
        <v>26</v>
      </c>
      <c r="E168">
        <v>104536720</v>
      </c>
      <c r="F168">
        <v>31</v>
      </c>
      <c r="G168" s="15">
        <v>0.19230769230769232</v>
      </c>
      <c r="H168" t="str">
        <f t="shared" si="4"/>
        <v>Increasing</v>
      </c>
      <c r="I168" t="str">
        <f t="shared" si="5"/>
        <v>Low Risk</v>
      </c>
      <c r="Q168">
        <v>167</v>
      </c>
      <c r="R168">
        <v>4</v>
      </c>
      <c r="S168">
        <v>1</v>
      </c>
      <c r="T168">
        <v>5</v>
      </c>
      <c r="U168" t="s">
        <v>109</v>
      </c>
      <c r="V168">
        <v>1</v>
      </c>
      <c r="X168">
        <v>167</v>
      </c>
      <c r="Y168">
        <v>45656</v>
      </c>
      <c r="Z168">
        <v>1</v>
      </c>
      <c r="AA168">
        <v>26</v>
      </c>
      <c r="AB168">
        <v>104536720</v>
      </c>
      <c r="AC168">
        <v>31</v>
      </c>
      <c r="AD168" s="15">
        <v>0.19230769230769232</v>
      </c>
      <c r="AE168" t="s">
        <v>89</v>
      </c>
      <c r="AF168" t="s">
        <v>110</v>
      </c>
      <c r="AG168">
        <v>4</v>
      </c>
      <c r="AH168">
        <v>1</v>
      </c>
      <c r="AI168">
        <v>5</v>
      </c>
      <c r="AJ168" t="s">
        <v>109</v>
      </c>
      <c r="AK168">
        <v>1</v>
      </c>
    </row>
    <row r="169" spans="1:37" x14ac:dyDescent="0.35">
      <c r="A169">
        <v>168</v>
      </c>
      <c r="B169" s="14">
        <v>45652</v>
      </c>
      <c r="C169">
        <v>5</v>
      </c>
      <c r="D169">
        <v>32</v>
      </c>
      <c r="E169">
        <v>188577400</v>
      </c>
      <c r="F169">
        <v>30</v>
      </c>
      <c r="G169" s="15">
        <v>-6.25E-2</v>
      </c>
      <c r="H169" t="str">
        <f t="shared" si="4"/>
        <v>Declining</v>
      </c>
      <c r="I169" t="str">
        <f t="shared" si="5"/>
        <v>Low Risk</v>
      </c>
      <c r="Q169">
        <v>168</v>
      </c>
      <c r="R169">
        <v>2</v>
      </c>
      <c r="S169">
        <v>2</v>
      </c>
      <c r="T169">
        <v>4</v>
      </c>
      <c r="U169" t="s">
        <v>109</v>
      </c>
      <c r="V169">
        <v>4</v>
      </c>
      <c r="X169">
        <v>168</v>
      </c>
      <c r="Y169">
        <v>45652</v>
      </c>
      <c r="Z169">
        <v>5</v>
      </c>
      <c r="AA169">
        <v>32</v>
      </c>
      <c r="AB169">
        <v>188577400</v>
      </c>
      <c r="AC169">
        <v>30</v>
      </c>
      <c r="AD169" s="15">
        <v>-6.25E-2</v>
      </c>
      <c r="AE169" t="s">
        <v>88</v>
      </c>
      <c r="AF169" t="s">
        <v>110</v>
      </c>
      <c r="AG169">
        <v>2</v>
      </c>
      <c r="AH169">
        <v>2</v>
      </c>
      <c r="AI169">
        <v>4</v>
      </c>
      <c r="AJ169" t="s">
        <v>109</v>
      </c>
      <c r="AK169">
        <v>4</v>
      </c>
    </row>
    <row r="170" spans="1:37" x14ac:dyDescent="0.35">
      <c r="A170">
        <v>169</v>
      </c>
      <c r="B170" s="14">
        <v>45646</v>
      </c>
      <c r="C170">
        <v>11</v>
      </c>
      <c r="D170">
        <v>25</v>
      </c>
      <c r="E170">
        <v>130510800</v>
      </c>
      <c r="F170">
        <v>26</v>
      </c>
      <c r="G170" s="15">
        <v>0.04</v>
      </c>
      <c r="H170" t="str">
        <f t="shared" si="4"/>
        <v>Slight Increase</v>
      </c>
      <c r="I170" t="str">
        <f t="shared" si="5"/>
        <v>Low Risk</v>
      </c>
      <c r="Q170">
        <v>169</v>
      </c>
      <c r="R170">
        <v>4</v>
      </c>
      <c r="S170">
        <v>3</v>
      </c>
      <c r="T170">
        <v>7</v>
      </c>
      <c r="U170" t="s">
        <v>111</v>
      </c>
      <c r="V170">
        <v>1</v>
      </c>
      <c r="X170">
        <v>169</v>
      </c>
      <c r="Y170">
        <v>45646</v>
      </c>
      <c r="Z170">
        <v>11</v>
      </c>
      <c r="AA170">
        <v>25</v>
      </c>
      <c r="AB170">
        <v>130510800</v>
      </c>
      <c r="AC170">
        <v>26</v>
      </c>
      <c r="AD170" s="15">
        <v>0.04</v>
      </c>
      <c r="AE170" t="s">
        <v>90</v>
      </c>
      <c r="AF170" t="s">
        <v>110</v>
      </c>
      <c r="AG170">
        <v>4</v>
      </c>
      <c r="AH170">
        <v>3</v>
      </c>
      <c r="AI170">
        <v>7</v>
      </c>
      <c r="AJ170" t="s">
        <v>111</v>
      </c>
      <c r="AK170">
        <v>1</v>
      </c>
    </row>
    <row r="171" spans="1:37" x14ac:dyDescent="0.35">
      <c r="A171">
        <v>170</v>
      </c>
      <c r="B171" s="14">
        <v>45644</v>
      </c>
      <c r="C171">
        <v>13</v>
      </c>
      <c r="D171">
        <v>35</v>
      </c>
      <c r="E171">
        <v>194295200</v>
      </c>
      <c r="F171">
        <v>34</v>
      </c>
      <c r="G171" s="15">
        <v>-2.8571428571428571E-2</v>
      </c>
      <c r="H171" t="str">
        <f t="shared" si="4"/>
        <v>Declining</v>
      </c>
      <c r="I171" t="str">
        <f t="shared" si="5"/>
        <v>Low Risk</v>
      </c>
      <c r="Q171">
        <v>170</v>
      </c>
      <c r="R171">
        <v>2</v>
      </c>
      <c r="S171">
        <v>4</v>
      </c>
      <c r="T171">
        <v>6</v>
      </c>
      <c r="U171" t="s">
        <v>111</v>
      </c>
      <c r="V171">
        <v>4</v>
      </c>
      <c r="X171">
        <v>170</v>
      </c>
      <c r="Y171">
        <v>45644</v>
      </c>
      <c r="Z171">
        <v>13</v>
      </c>
      <c r="AA171">
        <v>35</v>
      </c>
      <c r="AB171">
        <v>194295200</v>
      </c>
      <c r="AC171">
        <v>34</v>
      </c>
      <c r="AD171" s="15">
        <v>-2.8571428571428571E-2</v>
      </c>
      <c r="AE171" t="s">
        <v>88</v>
      </c>
      <c r="AF171" t="s">
        <v>110</v>
      </c>
      <c r="AG171">
        <v>2</v>
      </c>
      <c r="AH171">
        <v>4</v>
      </c>
      <c r="AI171">
        <v>6</v>
      </c>
      <c r="AJ171" t="s">
        <v>111</v>
      </c>
      <c r="AK171">
        <v>4</v>
      </c>
    </row>
    <row r="172" spans="1:37" x14ac:dyDescent="0.35">
      <c r="A172">
        <v>171</v>
      </c>
      <c r="B172" s="14">
        <v>45655</v>
      </c>
      <c r="C172">
        <v>2</v>
      </c>
      <c r="D172">
        <v>35</v>
      </c>
      <c r="E172">
        <v>143073000</v>
      </c>
      <c r="F172">
        <v>26</v>
      </c>
      <c r="G172" s="15">
        <v>-0.25714285714285712</v>
      </c>
      <c r="H172" t="str">
        <f t="shared" si="4"/>
        <v>Declining</v>
      </c>
      <c r="I172" t="str">
        <f t="shared" si="5"/>
        <v>Low Risk</v>
      </c>
      <c r="Q172">
        <v>171</v>
      </c>
      <c r="R172">
        <v>2</v>
      </c>
      <c r="S172">
        <v>1</v>
      </c>
      <c r="T172">
        <v>3</v>
      </c>
      <c r="U172" t="s">
        <v>110</v>
      </c>
      <c r="V172">
        <v>2</v>
      </c>
      <c r="X172">
        <v>171</v>
      </c>
      <c r="Y172">
        <v>45655</v>
      </c>
      <c r="Z172">
        <v>2</v>
      </c>
      <c r="AA172">
        <v>35</v>
      </c>
      <c r="AB172">
        <v>143073000</v>
      </c>
      <c r="AC172">
        <v>26</v>
      </c>
      <c r="AD172" s="15">
        <v>-0.25714285714285712</v>
      </c>
      <c r="AE172" t="s">
        <v>88</v>
      </c>
      <c r="AF172" t="s">
        <v>110</v>
      </c>
      <c r="AG172">
        <v>2</v>
      </c>
      <c r="AH172">
        <v>1</v>
      </c>
      <c r="AI172">
        <v>3</v>
      </c>
      <c r="AJ172" t="s">
        <v>110</v>
      </c>
      <c r="AK172">
        <v>2</v>
      </c>
    </row>
    <row r="173" spans="1:37" x14ac:dyDescent="0.35">
      <c r="A173">
        <v>172</v>
      </c>
      <c r="B173" s="14">
        <v>45638</v>
      </c>
      <c r="C173">
        <v>19</v>
      </c>
      <c r="D173">
        <v>27</v>
      </c>
      <c r="E173">
        <v>137678600</v>
      </c>
      <c r="F173">
        <v>23</v>
      </c>
      <c r="G173" s="15">
        <v>-0.14814814814814814</v>
      </c>
      <c r="H173" t="str">
        <f t="shared" si="4"/>
        <v>Declining</v>
      </c>
      <c r="I173" t="str">
        <f t="shared" si="5"/>
        <v>Low Risk</v>
      </c>
      <c r="Q173">
        <v>172</v>
      </c>
      <c r="R173">
        <v>4</v>
      </c>
      <c r="S173">
        <v>4</v>
      </c>
      <c r="T173">
        <v>8</v>
      </c>
      <c r="U173" t="s">
        <v>111</v>
      </c>
      <c r="V173">
        <v>2</v>
      </c>
      <c r="X173">
        <v>172</v>
      </c>
      <c r="Y173">
        <v>45638</v>
      </c>
      <c r="Z173">
        <v>19</v>
      </c>
      <c r="AA173">
        <v>27</v>
      </c>
      <c r="AB173">
        <v>137678600</v>
      </c>
      <c r="AC173">
        <v>23</v>
      </c>
      <c r="AD173" s="15">
        <v>-0.14814814814814814</v>
      </c>
      <c r="AE173" t="s">
        <v>88</v>
      </c>
      <c r="AF173" t="s">
        <v>110</v>
      </c>
      <c r="AG173">
        <v>4</v>
      </c>
      <c r="AH173">
        <v>4</v>
      </c>
      <c r="AI173">
        <v>8</v>
      </c>
      <c r="AJ173" t="s">
        <v>111</v>
      </c>
      <c r="AK173">
        <v>2</v>
      </c>
    </row>
    <row r="174" spans="1:37" x14ac:dyDescent="0.35">
      <c r="A174">
        <v>173</v>
      </c>
      <c r="B174" s="14">
        <v>45618</v>
      </c>
      <c r="C174">
        <v>39</v>
      </c>
      <c r="D174">
        <v>24</v>
      </c>
      <c r="E174">
        <v>131569800</v>
      </c>
      <c r="F174">
        <v>25</v>
      </c>
      <c r="G174" s="15">
        <v>4.1666666666666664E-2</v>
      </c>
      <c r="H174" t="str">
        <f t="shared" si="4"/>
        <v>Slight Increase</v>
      </c>
      <c r="I174" t="str">
        <f t="shared" si="5"/>
        <v>Medium Risk</v>
      </c>
      <c r="Q174">
        <v>173</v>
      </c>
      <c r="R174">
        <v>4</v>
      </c>
      <c r="S174">
        <v>4</v>
      </c>
      <c r="T174">
        <v>8</v>
      </c>
      <c r="U174" t="s">
        <v>111</v>
      </c>
      <c r="V174">
        <v>2</v>
      </c>
      <c r="X174">
        <v>173</v>
      </c>
      <c r="Y174">
        <v>45618</v>
      </c>
      <c r="Z174">
        <v>39</v>
      </c>
      <c r="AA174">
        <v>24</v>
      </c>
      <c r="AB174">
        <v>131569800</v>
      </c>
      <c r="AC174">
        <v>25</v>
      </c>
      <c r="AD174" s="15">
        <v>4.1666666666666664E-2</v>
      </c>
      <c r="AE174" t="s">
        <v>90</v>
      </c>
      <c r="AF174" t="s">
        <v>109</v>
      </c>
      <c r="AG174">
        <v>4</v>
      </c>
      <c r="AH174">
        <v>4</v>
      </c>
      <c r="AI174">
        <v>8</v>
      </c>
      <c r="AJ174" t="s">
        <v>111</v>
      </c>
      <c r="AK174">
        <v>2</v>
      </c>
    </row>
    <row r="175" spans="1:37" x14ac:dyDescent="0.35">
      <c r="A175">
        <v>174</v>
      </c>
      <c r="B175" s="14">
        <v>45655</v>
      </c>
      <c r="C175">
        <v>2</v>
      </c>
      <c r="D175">
        <v>30</v>
      </c>
      <c r="E175">
        <v>133325800</v>
      </c>
      <c r="F175">
        <v>31</v>
      </c>
      <c r="G175" s="15">
        <v>3.3333333333333333E-2</v>
      </c>
      <c r="H175" t="str">
        <f t="shared" si="4"/>
        <v>Slight Increase</v>
      </c>
      <c r="I175" t="str">
        <f t="shared" si="5"/>
        <v>Low Risk</v>
      </c>
      <c r="Q175">
        <v>174</v>
      </c>
      <c r="R175">
        <v>3</v>
      </c>
      <c r="S175">
        <v>1</v>
      </c>
      <c r="T175">
        <v>4</v>
      </c>
      <c r="U175" t="s">
        <v>109</v>
      </c>
      <c r="V175">
        <v>2</v>
      </c>
      <c r="X175">
        <v>174</v>
      </c>
      <c r="Y175">
        <v>45655</v>
      </c>
      <c r="Z175">
        <v>2</v>
      </c>
      <c r="AA175">
        <v>30</v>
      </c>
      <c r="AB175">
        <v>133325800</v>
      </c>
      <c r="AC175">
        <v>31</v>
      </c>
      <c r="AD175" s="15">
        <v>3.3333333333333333E-2</v>
      </c>
      <c r="AE175" t="s">
        <v>90</v>
      </c>
      <c r="AF175" t="s">
        <v>110</v>
      </c>
      <c r="AG175">
        <v>3</v>
      </c>
      <c r="AH175">
        <v>1</v>
      </c>
      <c r="AI175">
        <v>4</v>
      </c>
      <c r="AJ175" t="s">
        <v>109</v>
      </c>
      <c r="AK175">
        <v>2</v>
      </c>
    </row>
    <row r="176" spans="1:37" x14ac:dyDescent="0.35">
      <c r="A176">
        <v>175</v>
      </c>
      <c r="B176" s="14">
        <v>45656</v>
      </c>
      <c r="C176">
        <v>1</v>
      </c>
      <c r="D176">
        <v>35</v>
      </c>
      <c r="E176">
        <v>193244300</v>
      </c>
      <c r="F176">
        <v>32</v>
      </c>
      <c r="G176" s="15">
        <v>-8.5714285714285715E-2</v>
      </c>
      <c r="H176" t="str">
        <f t="shared" si="4"/>
        <v>Declining</v>
      </c>
      <c r="I176" t="str">
        <f t="shared" si="5"/>
        <v>Low Risk</v>
      </c>
      <c r="Q176">
        <v>175</v>
      </c>
      <c r="R176">
        <v>2</v>
      </c>
      <c r="S176">
        <v>1</v>
      </c>
      <c r="T176">
        <v>3</v>
      </c>
      <c r="U176" t="s">
        <v>110</v>
      </c>
      <c r="V176">
        <v>4</v>
      </c>
      <c r="X176">
        <v>175</v>
      </c>
      <c r="Y176">
        <v>45656</v>
      </c>
      <c r="Z176">
        <v>1</v>
      </c>
      <c r="AA176">
        <v>35</v>
      </c>
      <c r="AB176">
        <v>193244300</v>
      </c>
      <c r="AC176">
        <v>32</v>
      </c>
      <c r="AD176" s="15">
        <v>-8.5714285714285715E-2</v>
      </c>
      <c r="AE176" t="s">
        <v>88</v>
      </c>
      <c r="AF176" t="s">
        <v>110</v>
      </c>
      <c r="AG176">
        <v>2</v>
      </c>
      <c r="AH176">
        <v>1</v>
      </c>
      <c r="AI176">
        <v>3</v>
      </c>
      <c r="AJ176" t="s">
        <v>110</v>
      </c>
      <c r="AK176">
        <v>4</v>
      </c>
    </row>
    <row r="177" spans="1:37" x14ac:dyDescent="0.35">
      <c r="A177">
        <v>176</v>
      </c>
      <c r="B177" s="14">
        <v>45656</v>
      </c>
      <c r="C177">
        <v>1</v>
      </c>
      <c r="D177">
        <v>33</v>
      </c>
      <c r="E177">
        <v>199952700</v>
      </c>
      <c r="F177">
        <v>27</v>
      </c>
      <c r="G177" s="15">
        <v>-0.18181818181818182</v>
      </c>
      <c r="H177" t="str">
        <f t="shared" si="4"/>
        <v>Declining</v>
      </c>
      <c r="I177" t="str">
        <f t="shared" si="5"/>
        <v>Low Risk</v>
      </c>
      <c r="Q177">
        <v>176</v>
      </c>
      <c r="R177">
        <v>2</v>
      </c>
      <c r="S177">
        <v>1</v>
      </c>
      <c r="T177">
        <v>3</v>
      </c>
      <c r="U177" t="s">
        <v>110</v>
      </c>
      <c r="V177">
        <v>4</v>
      </c>
      <c r="X177">
        <v>176</v>
      </c>
      <c r="Y177">
        <v>45656</v>
      </c>
      <c r="Z177">
        <v>1</v>
      </c>
      <c r="AA177">
        <v>33</v>
      </c>
      <c r="AB177">
        <v>199952700</v>
      </c>
      <c r="AC177">
        <v>27</v>
      </c>
      <c r="AD177" s="15">
        <v>-0.18181818181818182</v>
      </c>
      <c r="AE177" t="s">
        <v>88</v>
      </c>
      <c r="AF177" t="s">
        <v>110</v>
      </c>
      <c r="AG177">
        <v>2</v>
      </c>
      <c r="AH177">
        <v>1</v>
      </c>
      <c r="AI177">
        <v>3</v>
      </c>
      <c r="AJ177" t="s">
        <v>110</v>
      </c>
      <c r="AK177">
        <v>4</v>
      </c>
    </row>
    <row r="178" spans="1:37" x14ac:dyDescent="0.35">
      <c r="A178">
        <v>177</v>
      </c>
      <c r="B178" s="14">
        <v>45656</v>
      </c>
      <c r="C178">
        <v>1</v>
      </c>
      <c r="D178">
        <v>29</v>
      </c>
      <c r="E178">
        <v>205583200</v>
      </c>
      <c r="F178">
        <v>17</v>
      </c>
      <c r="G178" s="15">
        <v>-0.41379310344827586</v>
      </c>
      <c r="H178" t="str">
        <f t="shared" si="4"/>
        <v>At Risk</v>
      </c>
      <c r="I178" t="str">
        <f t="shared" si="5"/>
        <v>Medium Risk</v>
      </c>
      <c r="Q178">
        <v>177</v>
      </c>
      <c r="R178">
        <v>3</v>
      </c>
      <c r="S178">
        <v>1</v>
      </c>
      <c r="T178">
        <v>4</v>
      </c>
      <c r="U178" t="s">
        <v>109</v>
      </c>
      <c r="V178">
        <v>4</v>
      </c>
      <c r="X178">
        <v>177</v>
      </c>
      <c r="Y178">
        <v>45656</v>
      </c>
      <c r="Z178">
        <v>1</v>
      </c>
      <c r="AA178">
        <v>29</v>
      </c>
      <c r="AB178">
        <v>205583200</v>
      </c>
      <c r="AC178">
        <v>17</v>
      </c>
      <c r="AD178" s="15">
        <v>-0.41379310344827586</v>
      </c>
      <c r="AE178" t="s">
        <v>87</v>
      </c>
      <c r="AF178" t="s">
        <v>109</v>
      </c>
      <c r="AG178">
        <v>3</v>
      </c>
      <c r="AH178">
        <v>1</v>
      </c>
      <c r="AI178">
        <v>4</v>
      </c>
      <c r="AJ178" t="s">
        <v>109</v>
      </c>
      <c r="AK178">
        <v>4</v>
      </c>
    </row>
    <row r="179" spans="1:37" x14ac:dyDescent="0.35">
      <c r="A179">
        <v>178</v>
      </c>
      <c r="B179" s="14">
        <v>45646</v>
      </c>
      <c r="C179">
        <v>11</v>
      </c>
      <c r="D179">
        <v>31</v>
      </c>
      <c r="E179">
        <v>171638320</v>
      </c>
      <c r="F179">
        <v>35</v>
      </c>
      <c r="G179" s="15">
        <v>0.12903225806451613</v>
      </c>
      <c r="H179" t="str">
        <f t="shared" si="4"/>
        <v>Increasing</v>
      </c>
      <c r="I179" t="str">
        <f t="shared" si="5"/>
        <v>Low Risk</v>
      </c>
      <c r="Q179">
        <v>178</v>
      </c>
      <c r="R179">
        <v>3</v>
      </c>
      <c r="S179">
        <v>3</v>
      </c>
      <c r="T179">
        <v>6</v>
      </c>
      <c r="U179" t="s">
        <v>111</v>
      </c>
      <c r="V179">
        <v>3</v>
      </c>
      <c r="X179">
        <v>178</v>
      </c>
      <c r="Y179">
        <v>45646</v>
      </c>
      <c r="Z179">
        <v>11</v>
      </c>
      <c r="AA179">
        <v>31</v>
      </c>
      <c r="AB179">
        <v>171638320</v>
      </c>
      <c r="AC179">
        <v>35</v>
      </c>
      <c r="AD179" s="15">
        <v>0.12903225806451613</v>
      </c>
      <c r="AE179" t="s">
        <v>89</v>
      </c>
      <c r="AF179" t="s">
        <v>110</v>
      </c>
      <c r="AG179">
        <v>3</v>
      </c>
      <c r="AH179">
        <v>3</v>
      </c>
      <c r="AI179">
        <v>6</v>
      </c>
      <c r="AJ179" t="s">
        <v>111</v>
      </c>
      <c r="AK179">
        <v>3</v>
      </c>
    </row>
    <row r="180" spans="1:37" x14ac:dyDescent="0.35">
      <c r="A180">
        <v>179</v>
      </c>
      <c r="B180" s="14">
        <v>45657</v>
      </c>
      <c r="C180">
        <v>0</v>
      </c>
      <c r="D180">
        <v>33</v>
      </c>
      <c r="E180">
        <v>201311720</v>
      </c>
      <c r="F180">
        <v>35</v>
      </c>
      <c r="G180" s="15">
        <v>6.0606060606060608E-2</v>
      </c>
      <c r="H180" t="str">
        <f t="shared" si="4"/>
        <v>Slight Increase</v>
      </c>
      <c r="I180" t="str">
        <f t="shared" si="5"/>
        <v>Low Risk</v>
      </c>
      <c r="Q180">
        <v>179</v>
      </c>
      <c r="R180">
        <v>2</v>
      </c>
      <c r="S180">
        <v>1</v>
      </c>
      <c r="T180">
        <v>3</v>
      </c>
      <c r="U180" t="s">
        <v>110</v>
      </c>
      <c r="V180">
        <v>4</v>
      </c>
      <c r="X180">
        <v>179</v>
      </c>
      <c r="Y180">
        <v>45657</v>
      </c>
      <c r="Z180">
        <v>0</v>
      </c>
      <c r="AA180">
        <v>33</v>
      </c>
      <c r="AB180">
        <v>201311720</v>
      </c>
      <c r="AC180">
        <v>35</v>
      </c>
      <c r="AD180" s="15">
        <v>6.0606060606060608E-2</v>
      </c>
      <c r="AE180" t="s">
        <v>90</v>
      </c>
      <c r="AF180" t="s">
        <v>110</v>
      </c>
      <c r="AG180">
        <v>2</v>
      </c>
      <c r="AH180">
        <v>1</v>
      </c>
      <c r="AI180">
        <v>3</v>
      </c>
      <c r="AJ180" t="s">
        <v>110</v>
      </c>
      <c r="AK180">
        <v>4</v>
      </c>
    </row>
    <row r="181" spans="1:37" x14ac:dyDescent="0.35">
      <c r="A181">
        <v>180</v>
      </c>
      <c r="B181" s="14">
        <v>45655</v>
      </c>
      <c r="C181">
        <v>2</v>
      </c>
      <c r="D181">
        <v>39</v>
      </c>
      <c r="E181">
        <v>226829120</v>
      </c>
      <c r="F181">
        <v>23</v>
      </c>
      <c r="G181" s="15">
        <v>-0.41025641025641024</v>
      </c>
      <c r="H181" t="str">
        <f t="shared" si="4"/>
        <v>At Risk</v>
      </c>
      <c r="I181" t="str">
        <f t="shared" si="5"/>
        <v>Medium Risk</v>
      </c>
      <c r="Q181">
        <v>180</v>
      </c>
      <c r="R181">
        <v>1</v>
      </c>
      <c r="S181">
        <v>1</v>
      </c>
      <c r="T181">
        <v>2</v>
      </c>
      <c r="U181" t="s">
        <v>110</v>
      </c>
      <c r="V181">
        <v>4</v>
      </c>
      <c r="X181">
        <v>180</v>
      </c>
      <c r="Y181">
        <v>45655</v>
      </c>
      <c r="Z181">
        <v>2</v>
      </c>
      <c r="AA181">
        <v>39</v>
      </c>
      <c r="AB181">
        <v>226829120</v>
      </c>
      <c r="AC181">
        <v>23</v>
      </c>
      <c r="AD181" s="15">
        <v>-0.41025641025641024</v>
      </c>
      <c r="AE181" t="s">
        <v>87</v>
      </c>
      <c r="AF181" t="s">
        <v>109</v>
      </c>
      <c r="AG181">
        <v>1</v>
      </c>
      <c r="AH181">
        <v>1</v>
      </c>
      <c r="AI181">
        <v>2</v>
      </c>
      <c r="AJ181" t="s">
        <v>110</v>
      </c>
      <c r="AK181">
        <v>4</v>
      </c>
    </row>
    <row r="182" spans="1:37" x14ac:dyDescent="0.35">
      <c r="A182">
        <v>181</v>
      </c>
      <c r="B182" s="14">
        <v>45647</v>
      </c>
      <c r="C182">
        <v>10</v>
      </c>
      <c r="D182">
        <v>30</v>
      </c>
      <c r="E182">
        <v>204262800</v>
      </c>
      <c r="F182">
        <v>36</v>
      </c>
      <c r="G182" s="15">
        <v>0.2</v>
      </c>
      <c r="H182" t="str">
        <f t="shared" si="4"/>
        <v>Increasing</v>
      </c>
      <c r="I182" t="str">
        <f t="shared" si="5"/>
        <v>Low Risk</v>
      </c>
      <c r="Q182">
        <v>181</v>
      </c>
      <c r="R182">
        <v>3</v>
      </c>
      <c r="S182">
        <v>3</v>
      </c>
      <c r="T182">
        <v>6</v>
      </c>
      <c r="U182" t="s">
        <v>111</v>
      </c>
      <c r="V182">
        <v>4</v>
      </c>
      <c r="X182">
        <v>181</v>
      </c>
      <c r="Y182">
        <v>45647</v>
      </c>
      <c r="Z182">
        <v>10</v>
      </c>
      <c r="AA182">
        <v>30</v>
      </c>
      <c r="AB182">
        <v>204262800</v>
      </c>
      <c r="AC182">
        <v>36</v>
      </c>
      <c r="AD182" s="15">
        <v>0.2</v>
      </c>
      <c r="AE182" t="s">
        <v>89</v>
      </c>
      <c r="AF182" t="s">
        <v>110</v>
      </c>
      <c r="AG182">
        <v>3</v>
      </c>
      <c r="AH182">
        <v>3</v>
      </c>
      <c r="AI182">
        <v>6</v>
      </c>
      <c r="AJ182" t="s">
        <v>111</v>
      </c>
      <c r="AK182">
        <v>4</v>
      </c>
    </row>
    <row r="183" spans="1:37" x14ac:dyDescent="0.35">
      <c r="A183">
        <v>182</v>
      </c>
      <c r="B183" s="14">
        <v>45645</v>
      </c>
      <c r="C183">
        <v>12</v>
      </c>
      <c r="D183">
        <v>33</v>
      </c>
      <c r="E183">
        <v>144028240</v>
      </c>
      <c r="F183">
        <v>41</v>
      </c>
      <c r="G183" s="15">
        <v>0.24242424242424243</v>
      </c>
      <c r="H183" t="str">
        <f t="shared" si="4"/>
        <v>Increasing</v>
      </c>
      <c r="I183" t="str">
        <f t="shared" si="5"/>
        <v>Low Risk</v>
      </c>
      <c r="Q183">
        <v>182</v>
      </c>
      <c r="R183">
        <v>2</v>
      </c>
      <c r="S183">
        <v>3</v>
      </c>
      <c r="T183">
        <v>5</v>
      </c>
      <c r="U183" t="s">
        <v>109</v>
      </c>
      <c r="V183">
        <v>2</v>
      </c>
      <c r="X183">
        <v>182</v>
      </c>
      <c r="Y183">
        <v>45645</v>
      </c>
      <c r="Z183">
        <v>12</v>
      </c>
      <c r="AA183">
        <v>33</v>
      </c>
      <c r="AB183">
        <v>144028240</v>
      </c>
      <c r="AC183">
        <v>41</v>
      </c>
      <c r="AD183" s="15">
        <v>0.24242424242424243</v>
      </c>
      <c r="AE183" t="s">
        <v>89</v>
      </c>
      <c r="AF183" t="s">
        <v>110</v>
      </c>
      <c r="AG183">
        <v>2</v>
      </c>
      <c r="AH183">
        <v>3</v>
      </c>
      <c r="AI183">
        <v>5</v>
      </c>
      <c r="AJ183" t="s">
        <v>109</v>
      </c>
      <c r="AK183">
        <v>2</v>
      </c>
    </row>
    <row r="184" spans="1:37" x14ac:dyDescent="0.35">
      <c r="A184">
        <v>183</v>
      </c>
      <c r="B184" s="14">
        <v>45642</v>
      </c>
      <c r="C184">
        <v>15</v>
      </c>
      <c r="D184">
        <v>33</v>
      </c>
      <c r="E184">
        <v>159081120</v>
      </c>
      <c r="F184">
        <v>21</v>
      </c>
      <c r="G184" s="15">
        <v>-0.36363636363636365</v>
      </c>
      <c r="H184" t="str">
        <f t="shared" si="4"/>
        <v>At Risk</v>
      </c>
      <c r="I184" t="str">
        <f t="shared" si="5"/>
        <v>Medium Risk</v>
      </c>
      <c r="Q184">
        <v>183</v>
      </c>
      <c r="R184">
        <v>2</v>
      </c>
      <c r="S184">
        <v>4</v>
      </c>
      <c r="T184">
        <v>6</v>
      </c>
      <c r="U184" t="s">
        <v>111</v>
      </c>
      <c r="V184">
        <v>3</v>
      </c>
      <c r="X184">
        <v>183</v>
      </c>
      <c r="Y184">
        <v>45642</v>
      </c>
      <c r="Z184">
        <v>15</v>
      </c>
      <c r="AA184">
        <v>33</v>
      </c>
      <c r="AB184">
        <v>159081120</v>
      </c>
      <c r="AC184">
        <v>21</v>
      </c>
      <c r="AD184" s="15">
        <v>-0.36363636363636365</v>
      </c>
      <c r="AE184" t="s">
        <v>87</v>
      </c>
      <c r="AF184" t="s">
        <v>109</v>
      </c>
      <c r="AG184">
        <v>2</v>
      </c>
      <c r="AH184">
        <v>4</v>
      </c>
      <c r="AI184">
        <v>6</v>
      </c>
      <c r="AJ184" t="s">
        <v>111</v>
      </c>
      <c r="AK184">
        <v>3</v>
      </c>
    </row>
    <row r="185" spans="1:37" x14ac:dyDescent="0.35">
      <c r="A185">
        <v>184</v>
      </c>
      <c r="B185" s="14">
        <v>45648</v>
      </c>
      <c r="C185">
        <v>9</v>
      </c>
      <c r="D185">
        <v>36</v>
      </c>
      <c r="E185">
        <v>215971150</v>
      </c>
      <c r="F185">
        <v>17</v>
      </c>
      <c r="G185" s="15">
        <v>-0.52777777777777779</v>
      </c>
      <c r="H185" t="str">
        <f t="shared" si="4"/>
        <v>At Risk</v>
      </c>
      <c r="I185" t="str">
        <f t="shared" si="5"/>
        <v>Medium Risk</v>
      </c>
      <c r="Q185">
        <v>184</v>
      </c>
      <c r="R185">
        <v>1</v>
      </c>
      <c r="S185">
        <v>3</v>
      </c>
      <c r="T185">
        <v>4</v>
      </c>
      <c r="U185" t="s">
        <v>109</v>
      </c>
      <c r="V185">
        <v>4</v>
      </c>
      <c r="X185">
        <v>184</v>
      </c>
      <c r="Y185">
        <v>45648</v>
      </c>
      <c r="Z185">
        <v>9</v>
      </c>
      <c r="AA185">
        <v>36</v>
      </c>
      <c r="AB185">
        <v>215971150</v>
      </c>
      <c r="AC185">
        <v>17</v>
      </c>
      <c r="AD185" s="15">
        <v>-0.52777777777777779</v>
      </c>
      <c r="AE185" t="s">
        <v>87</v>
      </c>
      <c r="AF185" t="s">
        <v>109</v>
      </c>
      <c r="AG185">
        <v>1</v>
      </c>
      <c r="AH185">
        <v>3</v>
      </c>
      <c r="AI185">
        <v>4</v>
      </c>
      <c r="AJ185" t="s">
        <v>109</v>
      </c>
      <c r="AK185">
        <v>4</v>
      </c>
    </row>
    <row r="186" spans="1:37" x14ac:dyDescent="0.35">
      <c r="A186">
        <v>185</v>
      </c>
      <c r="B186" s="14">
        <v>45656</v>
      </c>
      <c r="C186">
        <v>1</v>
      </c>
      <c r="D186">
        <v>29</v>
      </c>
      <c r="E186">
        <v>151864040</v>
      </c>
      <c r="F186">
        <v>39</v>
      </c>
      <c r="G186" s="15">
        <v>0.34482758620689657</v>
      </c>
      <c r="H186" t="str">
        <f t="shared" si="4"/>
        <v>Increasing</v>
      </c>
      <c r="I186" t="str">
        <f t="shared" si="5"/>
        <v>Low Risk</v>
      </c>
      <c r="Q186">
        <v>185</v>
      </c>
      <c r="R186">
        <v>3</v>
      </c>
      <c r="S186">
        <v>1</v>
      </c>
      <c r="T186">
        <v>4</v>
      </c>
      <c r="U186" t="s">
        <v>109</v>
      </c>
      <c r="V186">
        <v>2</v>
      </c>
      <c r="X186">
        <v>185</v>
      </c>
      <c r="Y186">
        <v>45656</v>
      </c>
      <c r="Z186">
        <v>1</v>
      </c>
      <c r="AA186">
        <v>29</v>
      </c>
      <c r="AB186">
        <v>151864040</v>
      </c>
      <c r="AC186">
        <v>39</v>
      </c>
      <c r="AD186" s="15">
        <v>0.34482758620689657</v>
      </c>
      <c r="AE186" t="s">
        <v>89</v>
      </c>
      <c r="AF186" t="s">
        <v>110</v>
      </c>
      <c r="AG186">
        <v>3</v>
      </c>
      <c r="AH186">
        <v>1</v>
      </c>
      <c r="AI186">
        <v>4</v>
      </c>
      <c r="AJ186" t="s">
        <v>109</v>
      </c>
      <c r="AK186">
        <v>2</v>
      </c>
    </row>
    <row r="187" spans="1:37" x14ac:dyDescent="0.35">
      <c r="A187">
        <v>186</v>
      </c>
      <c r="B187" s="14">
        <v>45646</v>
      </c>
      <c r="C187">
        <v>11</v>
      </c>
      <c r="D187">
        <v>39</v>
      </c>
      <c r="E187">
        <v>216408400</v>
      </c>
      <c r="F187">
        <v>27</v>
      </c>
      <c r="G187" s="15">
        <v>-0.30769230769230771</v>
      </c>
      <c r="H187" t="str">
        <f t="shared" si="4"/>
        <v>At Risk</v>
      </c>
      <c r="I187" t="str">
        <f t="shared" si="5"/>
        <v>Medium Risk</v>
      </c>
      <c r="Q187">
        <v>186</v>
      </c>
      <c r="R187">
        <v>1</v>
      </c>
      <c r="S187">
        <v>3</v>
      </c>
      <c r="T187">
        <v>4</v>
      </c>
      <c r="U187" t="s">
        <v>109</v>
      </c>
      <c r="V187">
        <v>4</v>
      </c>
      <c r="X187">
        <v>186</v>
      </c>
      <c r="Y187">
        <v>45646</v>
      </c>
      <c r="Z187">
        <v>11</v>
      </c>
      <c r="AA187">
        <v>39</v>
      </c>
      <c r="AB187">
        <v>216408400</v>
      </c>
      <c r="AC187">
        <v>27</v>
      </c>
      <c r="AD187" s="15">
        <v>-0.30769230769230771</v>
      </c>
      <c r="AE187" t="s">
        <v>87</v>
      </c>
      <c r="AF187" t="s">
        <v>109</v>
      </c>
      <c r="AG187">
        <v>1</v>
      </c>
      <c r="AH187">
        <v>3</v>
      </c>
      <c r="AI187">
        <v>4</v>
      </c>
      <c r="AJ187" t="s">
        <v>109</v>
      </c>
      <c r="AK187">
        <v>4</v>
      </c>
    </row>
    <row r="188" spans="1:37" x14ac:dyDescent="0.35">
      <c r="A188">
        <v>187</v>
      </c>
      <c r="B188" s="14">
        <v>45650</v>
      </c>
      <c r="C188">
        <v>7</v>
      </c>
      <c r="D188">
        <v>38</v>
      </c>
      <c r="E188">
        <v>232171400</v>
      </c>
      <c r="F188">
        <v>41</v>
      </c>
      <c r="G188" s="15">
        <v>7.8947368421052627E-2</v>
      </c>
      <c r="H188" t="str">
        <f t="shared" si="4"/>
        <v>Slight Increase</v>
      </c>
      <c r="I188" t="str">
        <f t="shared" si="5"/>
        <v>Low Risk</v>
      </c>
      <c r="Q188">
        <v>187</v>
      </c>
      <c r="R188">
        <v>1</v>
      </c>
      <c r="S188">
        <v>3</v>
      </c>
      <c r="T188">
        <v>4</v>
      </c>
      <c r="U188" t="s">
        <v>109</v>
      </c>
      <c r="V188">
        <v>4</v>
      </c>
      <c r="X188">
        <v>187</v>
      </c>
      <c r="Y188">
        <v>45650</v>
      </c>
      <c r="Z188">
        <v>7</v>
      </c>
      <c r="AA188">
        <v>38</v>
      </c>
      <c r="AB188">
        <v>232171400</v>
      </c>
      <c r="AC188">
        <v>41</v>
      </c>
      <c r="AD188" s="15">
        <v>7.8947368421052627E-2</v>
      </c>
      <c r="AE188" t="s">
        <v>90</v>
      </c>
      <c r="AF188" t="s">
        <v>110</v>
      </c>
      <c r="AG188">
        <v>1</v>
      </c>
      <c r="AH188">
        <v>3</v>
      </c>
      <c r="AI188">
        <v>4</v>
      </c>
      <c r="AJ188" t="s">
        <v>109</v>
      </c>
      <c r="AK188">
        <v>4</v>
      </c>
    </row>
    <row r="189" spans="1:37" x14ac:dyDescent="0.35">
      <c r="A189">
        <v>188</v>
      </c>
      <c r="B189" s="14">
        <v>45644</v>
      </c>
      <c r="C189">
        <v>13</v>
      </c>
      <c r="D189">
        <v>33</v>
      </c>
      <c r="E189">
        <v>149362300</v>
      </c>
      <c r="F189">
        <v>35</v>
      </c>
      <c r="G189" s="15">
        <v>6.0606060606060608E-2</v>
      </c>
      <c r="H189" t="str">
        <f t="shared" si="4"/>
        <v>Slight Increase</v>
      </c>
      <c r="I189" t="str">
        <f t="shared" si="5"/>
        <v>Low Risk</v>
      </c>
      <c r="Q189">
        <v>188</v>
      </c>
      <c r="R189">
        <v>2</v>
      </c>
      <c r="S189">
        <v>4</v>
      </c>
      <c r="T189">
        <v>6</v>
      </c>
      <c r="U189" t="s">
        <v>111</v>
      </c>
      <c r="V189">
        <v>2</v>
      </c>
      <c r="X189">
        <v>188</v>
      </c>
      <c r="Y189">
        <v>45644</v>
      </c>
      <c r="Z189">
        <v>13</v>
      </c>
      <c r="AA189">
        <v>33</v>
      </c>
      <c r="AB189">
        <v>149362300</v>
      </c>
      <c r="AC189">
        <v>35</v>
      </c>
      <c r="AD189" s="15">
        <v>6.0606060606060608E-2</v>
      </c>
      <c r="AE189" t="s">
        <v>90</v>
      </c>
      <c r="AF189" t="s">
        <v>110</v>
      </c>
      <c r="AG189">
        <v>2</v>
      </c>
      <c r="AH189">
        <v>4</v>
      </c>
      <c r="AI189">
        <v>6</v>
      </c>
      <c r="AJ189" t="s">
        <v>111</v>
      </c>
      <c r="AK189">
        <v>2</v>
      </c>
    </row>
    <row r="190" spans="1:37" x14ac:dyDescent="0.35">
      <c r="A190">
        <v>189</v>
      </c>
      <c r="B190" s="14">
        <v>45654</v>
      </c>
      <c r="C190">
        <v>3</v>
      </c>
      <c r="D190">
        <v>35</v>
      </c>
      <c r="E190">
        <v>113182800</v>
      </c>
      <c r="F190">
        <v>20</v>
      </c>
      <c r="G190" s="15">
        <v>-0.42857142857142855</v>
      </c>
      <c r="H190" t="str">
        <f t="shared" si="4"/>
        <v>At Risk</v>
      </c>
      <c r="I190" t="str">
        <f t="shared" si="5"/>
        <v>Medium Risk</v>
      </c>
      <c r="Q190">
        <v>189</v>
      </c>
      <c r="R190">
        <v>2</v>
      </c>
      <c r="S190">
        <v>2</v>
      </c>
      <c r="T190">
        <v>4</v>
      </c>
      <c r="U190" t="s">
        <v>109</v>
      </c>
      <c r="V190">
        <v>1</v>
      </c>
      <c r="X190">
        <v>189</v>
      </c>
      <c r="Y190">
        <v>45654</v>
      </c>
      <c r="Z190">
        <v>3</v>
      </c>
      <c r="AA190">
        <v>35</v>
      </c>
      <c r="AB190">
        <v>113182800</v>
      </c>
      <c r="AC190">
        <v>20</v>
      </c>
      <c r="AD190" s="15">
        <v>-0.42857142857142855</v>
      </c>
      <c r="AE190" t="s">
        <v>87</v>
      </c>
      <c r="AF190" t="s">
        <v>109</v>
      </c>
      <c r="AG190">
        <v>2</v>
      </c>
      <c r="AH190">
        <v>2</v>
      </c>
      <c r="AI190">
        <v>4</v>
      </c>
      <c r="AJ190" t="s">
        <v>109</v>
      </c>
      <c r="AK190">
        <v>1</v>
      </c>
    </row>
    <row r="191" spans="1:37" x14ac:dyDescent="0.35">
      <c r="A191">
        <v>190</v>
      </c>
      <c r="B191" s="14">
        <v>45656</v>
      </c>
      <c r="C191">
        <v>1</v>
      </c>
      <c r="D191">
        <v>30</v>
      </c>
      <c r="E191">
        <v>159793840</v>
      </c>
      <c r="F191">
        <v>28</v>
      </c>
      <c r="G191" s="15">
        <v>-6.6666666666666666E-2</v>
      </c>
      <c r="H191" t="str">
        <f t="shared" si="4"/>
        <v>Declining</v>
      </c>
      <c r="I191" t="str">
        <f t="shared" si="5"/>
        <v>Low Risk</v>
      </c>
      <c r="Q191">
        <v>190</v>
      </c>
      <c r="R191">
        <v>3</v>
      </c>
      <c r="S191">
        <v>1</v>
      </c>
      <c r="T191">
        <v>4</v>
      </c>
      <c r="U191" t="s">
        <v>109</v>
      </c>
      <c r="V191">
        <v>3</v>
      </c>
      <c r="X191">
        <v>190</v>
      </c>
      <c r="Y191">
        <v>45656</v>
      </c>
      <c r="Z191">
        <v>1</v>
      </c>
      <c r="AA191">
        <v>30</v>
      </c>
      <c r="AB191">
        <v>159793840</v>
      </c>
      <c r="AC191">
        <v>28</v>
      </c>
      <c r="AD191" s="15">
        <v>-6.6666666666666666E-2</v>
      </c>
      <c r="AE191" t="s">
        <v>88</v>
      </c>
      <c r="AF191" t="s">
        <v>110</v>
      </c>
      <c r="AG191">
        <v>3</v>
      </c>
      <c r="AH191">
        <v>1</v>
      </c>
      <c r="AI191">
        <v>4</v>
      </c>
      <c r="AJ191" t="s">
        <v>109</v>
      </c>
      <c r="AK191">
        <v>3</v>
      </c>
    </row>
    <row r="192" spans="1:37" x14ac:dyDescent="0.35">
      <c r="A192">
        <v>191</v>
      </c>
      <c r="B192" s="14">
        <v>45645</v>
      </c>
      <c r="C192">
        <v>12</v>
      </c>
      <c r="D192">
        <v>24</v>
      </c>
      <c r="E192">
        <v>133026620</v>
      </c>
      <c r="F192">
        <v>27</v>
      </c>
      <c r="G192" s="15">
        <v>0.125</v>
      </c>
      <c r="H192" t="str">
        <f t="shared" si="4"/>
        <v>Increasing</v>
      </c>
      <c r="I192" t="str">
        <f t="shared" si="5"/>
        <v>Low Risk</v>
      </c>
      <c r="Q192">
        <v>191</v>
      </c>
      <c r="R192">
        <v>4</v>
      </c>
      <c r="S192">
        <v>3</v>
      </c>
      <c r="T192">
        <v>7</v>
      </c>
      <c r="U192" t="s">
        <v>111</v>
      </c>
      <c r="V192">
        <v>2</v>
      </c>
      <c r="X192">
        <v>191</v>
      </c>
      <c r="Y192">
        <v>45645</v>
      </c>
      <c r="Z192">
        <v>12</v>
      </c>
      <c r="AA192">
        <v>24</v>
      </c>
      <c r="AB192">
        <v>133026620</v>
      </c>
      <c r="AC192">
        <v>27</v>
      </c>
      <c r="AD192" s="15">
        <v>0.125</v>
      </c>
      <c r="AE192" t="s">
        <v>89</v>
      </c>
      <c r="AF192" t="s">
        <v>110</v>
      </c>
      <c r="AG192">
        <v>4</v>
      </c>
      <c r="AH192">
        <v>3</v>
      </c>
      <c r="AI192">
        <v>7</v>
      </c>
      <c r="AJ192" t="s">
        <v>111</v>
      </c>
      <c r="AK192">
        <v>2</v>
      </c>
    </row>
    <row r="193" spans="1:37" x14ac:dyDescent="0.35">
      <c r="A193">
        <v>192</v>
      </c>
      <c r="B193" s="14">
        <v>45654</v>
      </c>
      <c r="C193">
        <v>3</v>
      </c>
      <c r="D193">
        <v>34</v>
      </c>
      <c r="E193">
        <v>171477400</v>
      </c>
      <c r="F193">
        <v>34</v>
      </c>
      <c r="G193" s="15">
        <v>0</v>
      </c>
      <c r="H193" t="str">
        <f t="shared" si="4"/>
        <v>Slight Increase</v>
      </c>
      <c r="I193" t="str">
        <f t="shared" si="5"/>
        <v>Low Risk</v>
      </c>
      <c r="Q193">
        <v>192</v>
      </c>
      <c r="R193">
        <v>2</v>
      </c>
      <c r="S193">
        <v>2</v>
      </c>
      <c r="T193">
        <v>4</v>
      </c>
      <c r="U193" t="s">
        <v>109</v>
      </c>
      <c r="V193">
        <v>3</v>
      </c>
      <c r="X193">
        <v>192</v>
      </c>
      <c r="Y193">
        <v>45654</v>
      </c>
      <c r="Z193">
        <v>3</v>
      </c>
      <c r="AA193">
        <v>34</v>
      </c>
      <c r="AB193">
        <v>171477400</v>
      </c>
      <c r="AC193">
        <v>34</v>
      </c>
      <c r="AD193" s="15">
        <v>0</v>
      </c>
      <c r="AE193" t="s">
        <v>90</v>
      </c>
      <c r="AF193" t="s">
        <v>110</v>
      </c>
      <c r="AG193">
        <v>2</v>
      </c>
      <c r="AH193">
        <v>2</v>
      </c>
      <c r="AI193">
        <v>4</v>
      </c>
      <c r="AJ193" t="s">
        <v>109</v>
      </c>
      <c r="AK193">
        <v>3</v>
      </c>
    </row>
    <row r="194" spans="1:37" x14ac:dyDescent="0.35">
      <c r="A194">
        <v>193</v>
      </c>
      <c r="B194" s="14">
        <v>45648</v>
      </c>
      <c r="C194">
        <v>9</v>
      </c>
      <c r="D194">
        <v>43</v>
      </c>
      <c r="E194">
        <v>271223960</v>
      </c>
      <c r="F194">
        <v>33</v>
      </c>
      <c r="G194" s="15">
        <v>-0.23255813953488372</v>
      </c>
      <c r="H194" t="str">
        <f t="shared" si="4"/>
        <v>Declining</v>
      </c>
      <c r="I194" t="str">
        <f t="shared" si="5"/>
        <v>Low Risk</v>
      </c>
      <c r="Q194">
        <v>193</v>
      </c>
      <c r="R194">
        <v>1</v>
      </c>
      <c r="S194">
        <v>3</v>
      </c>
      <c r="T194">
        <v>4</v>
      </c>
      <c r="U194" t="s">
        <v>109</v>
      </c>
      <c r="V194">
        <v>4</v>
      </c>
      <c r="X194">
        <v>193</v>
      </c>
      <c r="Y194">
        <v>45648</v>
      </c>
      <c r="Z194">
        <v>9</v>
      </c>
      <c r="AA194">
        <v>43</v>
      </c>
      <c r="AB194">
        <v>271223960</v>
      </c>
      <c r="AC194">
        <v>33</v>
      </c>
      <c r="AD194" s="15">
        <v>-0.23255813953488372</v>
      </c>
      <c r="AE194" t="s">
        <v>88</v>
      </c>
      <c r="AF194" t="s">
        <v>110</v>
      </c>
      <c r="AG194">
        <v>1</v>
      </c>
      <c r="AH194">
        <v>3</v>
      </c>
      <c r="AI194">
        <v>4</v>
      </c>
      <c r="AJ194" t="s">
        <v>109</v>
      </c>
      <c r="AK194">
        <v>4</v>
      </c>
    </row>
    <row r="195" spans="1:37" x14ac:dyDescent="0.35">
      <c r="A195">
        <v>194</v>
      </c>
      <c r="B195" s="14">
        <v>45643</v>
      </c>
      <c r="C195">
        <v>14</v>
      </c>
      <c r="D195">
        <v>31</v>
      </c>
      <c r="E195">
        <v>138274000</v>
      </c>
      <c r="F195">
        <v>31</v>
      </c>
      <c r="G195" s="15">
        <v>0</v>
      </c>
      <c r="H195" t="str">
        <f t="shared" ref="H195:H258" si="6">IF(G195&gt;10%,"Increasing",IF(G195&gt;=0%,"Slight Increase",IF(G195&gt;-30%,"Declining","At Risk")))</f>
        <v>Slight Increase</v>
      </c>
      <c r="I195" t="str">
        <f t="shared" ref="I195:I258" si="7">IF(OR(C195&gt;30,G195&lt;=-30%),"Medium Risk","Low Risk")</f>
        <v>Low Risk</v>
      </c>
      <c r="Q195">
        <v>194</v>
      </c>
      <c r="R195">
        <v>3</v>
      </c>
      <c r="S195">
        <v>4</v>
      </c>
      <c r="T195">
        <v>7</v>
      </c>
      <c r="U195" t="s">
        <v>111</v>
      </c>
      <c r="V195">
        <v>2</v>
      </c>
      <c r="X195">
        <v>194</v>
      </c>
      <c r="Y195">
        <v>45643</v>
      </c>
      <c r="Z195">
        <v>14</v>
      </c>
      <c r="AA195">
        <v>31</v>
      </c>
      <c r="AB195">
        <v>138274000</v>
      </c>
      <c r="AC195">
        <v>31</v>
      </c>
      <c r="AD195" s="15">
        <v>0</v>
      </c>
      <c r="AE195" t="s">
        <v>90</v>
      </c>
      <c r="AF195" t="s">
        <v>110</v>
      </c>
      <c r="AG195">
        <v>3</v>
      </c>
      <c r="AH195">
        <v>4</v>
      </c>
      <c r="AI195">
        <v>7</v>
      </c>
      <c r="AJ195" t="s">
        <v>111</v>
      </c>
      <c r="AK195">
        <v>2</v>
      </c>
    </row>
    <row r="196" spans="1:37" x14ac:dyDescent="0.35">
      <c r="A196">
        <v>195</v>
      </c>
      <c r="B196" s="14">
        <v>45657</v>
      </c>
      <c r="C196">
        <v>0</v>
      </c>
      <c r="D196">
        <v>28</v>
      </c>
      <c r="E196">
        <v>181260800</v>
      </c>
      <c r="F196">
        <v>30</v>
      </c>
      <c r="G196" s="15">
        <v>7.1428571428571425E-2</v>
      </c>
      <c r="H196" t="str">
        <f t="shared" si="6"/>
        <v>Slight Increase</v>
      </c>
      <c r="I196" t="str">
        <f t="shared" si="7"/>
        <v>Low Risk</v>
      </c>
      <c r="Q196">
        <v>195</v>
      </c>
      <c r="R196">
        <v>3</v>
      </c>
      <c r="S196">
        <v>1</v>
      </c>
      <c r="T196">
        <v>4</v>
      </c>
      <c r="U196" t="s">
        <v>109</v>
      </c>
      <c r="V196">
        <v>3</v>
      </c>
      <c r="X196">
        <v>195</v>
      </c>
      <c r="Y196">
        <v>45657</v>
      </c>
      <c r="Z196">
        <v>0</v>
      </c>
      <c r="AA196">
        <v>28</v>
      </c>
      <c r="AB196">
        <v>181260800</v>
      </c>
      <c r="AC196">
        <v>30</v>
      </c>
      <c r="AD196" s="15">
        <v>7.1428571428571425E-2</v>
      </c>
      <c r="AE196" t="s">
        <v>90</v>
      </c>
      <c r="AF196" t="s">
        <v>110</v>
      </c>
      <c r="AG196">
        <v>3</v>
      </c>
      <c r="AH196">
        <v>1</v>
      </c>
      <c r="AI196">
        <v>4</v>
      </c>
      <c r="AJ196" t="s">
        <v>109</v>
      </c>
      <c r="AK196">
        <v>3</v>
      </c>
    </row>
    <row r="197" spans="1:37" x14ac:dyDescent="0.35">
      <c r="A197">
        <v>196</v>
      </c>
      <c r="B197" s="14">
        <v>45653</v>
      </c>
      <c r="C197">
        <v>4</v>
      </c>
      <c r="D197">
        <v>32</v>
      </c>
      <c r="E197">
        <v>212402240</v>
      </c>
      <c r="F197">
        <v>25</v>
      </c>
      <c r="G197" s="15">
        <v>-0.21875</v>
      </c>
      <c r="H197" t="str">
        <f t="shared" si="6"/>
        <v>Declining</v>
      </c>
      <c r="I197" t="str">
        <f t="shared" si="7"/>
        <v>Low Risk</v>
      </c>
      <c r="Q197">
        <v>196</v>
      </c>
      <c r="R197">
        <v>2</v>
      </c>
      <c r="S197">
        <v>2</v>
      </c>
      <c r="T197">
        <v>4</v>
      </c>
      <c r="U197" t="s">
        <v>109</v>
      </c>
      <c r="V197">
        <v>4</v>
      </c>
      <c r="X197">
        <v>196</v>
      </c>
      <c r="Y197">
        <v>45653</v>
      </c>
      <c r="Z197">
        <v>4</v>
      </c>
      <c r="AA197">
        <v>32</v>
      </c>
      <c r="AB197">
        <v>212402240</v>
      </c>
      <c r="AC197">
        <v>25</v>
      </c>
      <c r="AD197" s="15">
        <v>-0.21875</v>
      </c>
      <c r="AE197" t="s">
        <v>88</v>
      </c>
      <c r="AF197" t="s">
        <v>110</v>
      </c>
      <c r="AG197">
        <v>2</v>
      </c>
      <c r="AH197">
        <v>2</v>
      </c>
      <c r="AI197">
        <v>4</v>
      </c>
      <c r="AJ197" t="s">
        <v>109</v>
      </c>
      <c r="AK197">
        <v>4</v>
      </c>
    </row>
    <row r="198" spans="1:37" x14ac:dyDescent="0.35">
      <c r="A198">
        <v>197</v>
      </c>
      <c r="B198" s="14">
        <v>45645</v>
      </c>
      <c r="C198">
        <v>12</v>
      </c>
      <c r="D198">
        <v>30</v>
      </c>
      <c r="E198">
        <v>158634700</v>
      </c>
      <c r="F198">
        <v>28</v>
      </c>
      <c r="G198" s="15">
        <v>-6.6666666666666666E-2</v>
      </c>
      <c r="H198" t="str">
        <f t="shared" si="6"/>
        <v>Declining</v>
      </c>
      <c r="I198" t="str">
        <f t="shared" si="7"/>
        <v>Low Risk</v>
      </c>
      <c r="Q198">
        <v>197</v>
      </c>
      <c r="R198">
        <v>3</v>
      </c>
      <c r="S198">
        <v>3</v>
      </c>
      <c r="T198">
        <v>6</v>
      </c>
      <c r="U198" t="s">
        <v>111</v>
      </c>
      <c r="V198">
        <v>3</v>
      </c>
      <c r="X198">
        <v>197</v>
      </c>
      <c r="Y198">
        <v>45645</v>
      </c>
      <c r="Z198">
        <v>12</v>
      </c>
      <c r="AA198">
        <v>30</v>
      </c>
      <c r="AB198">
        <v>158634700</v>
      </c>
      <c r="AC198">
        <v>28</v>
      </c>
      <c r="AD198" s="15">
        <v>-6.6666666666666666E-2</v>
      </c>
      <c r="AE198" t="s">
        <v>88</v>
      </c>
      <c r="AF198" t="s">
        <v>110</v>
      </c>
      <c r="AG198">
        <v>3</v>
      </c>
      <c r="AH198">
        <v>3</v>
      </c>
      <c r="AI198">
        <v>6</v>
      </c>
      <c r="AJ198" t="s">
        <v>111</v>
      </c>
      <c r="AK198">
        <v>3</v>
      </c>
    </row>
    <row r="199" spans="1:37" x14ac:dyDescent="0.35">
      <c r="A199">
        <v>198</v>
      </c>
      <c r="B199" s="14">
        <v>45647</v>
      </c>
      <c r="C199">
        <v>10</v>
      </c>
      <c r="D199">
        <v>34</v>
      </c>
      <c r="E199">
        <v>171119600</v>
      </c>
      <c r="F199">
        <v>21</v>
      </c>
      <c r="G199" s="15">
        <v>-0.38235294117647056</v>
      </c>
      <c r="H199" t="str">
        <f t="shared" si="6"/>
        <v>At Risk</v>
      </c>
      <c r="I199" t="str">
        <f t="shared" si="7"/>
        <v>Medium Risk</v>
      </c>
      <c r="Q199">
        <v>198</v>
      </c>
      <c r="R199">
        <v>2</v>
      </c>
      <c r="S199">
        <v>3</v>
      </c>
      <c r="T199">
        <v>5</v>
      </c>
      <c r="U199" t="s">
        <v>109</v>
      </c>
      <c r="V199">
        <v>3</v>
      </c>
      <c r="X199">
        <v>198</v>
      </c>
      <c r="Y199">
        <v>45647</v>
      </c>
      <c r="Z199">
        <v>10</v>
      </c>
      <c r="AA199">
        <v>34</v>
      </c>
      <c r="AB199">
        <v>171119600</v>
      </c>
      <c r="AC199">
        <v>21</v>
      </c>
      <c r="AD199" s="15">
        <v>-0.38235294117647056</v>
      </c>
      <c r="AE199" t="s">
        <v>87</v>
      </c>
      <c r="AF199" t="s">
        <v>109</v>
      </c>
      <c r="AG199">
        <v>2</v>
      </c>
      <c r="AH199">
        <v>3</v>
      </c>
      <c r="AI199">
        <v>5</v>
      </c>
      <c r="AJ199" t="s">
        <v>109</v>
      </c>
      <c r="AK199">
        <v>3</v>
      </c>
    </row>
    <row r="200" spans="1:37" x14ac:dyDescent="0.35">
      <c r="A200">
        <v>199</v>
      </c>
      <c r="B200" s="14">
        <v>45653</v>
      </c>
      <c r="C200">
        <v>4</v>
      </c>
      <c r="D200">
        <v>42</v>
      </c>
      <c r="E200">
        <v>232049800</v>
      </c>
      <c r="F200">
        <v>28</v>
      </c>
      <c r="G200" s="15">
        <v>-0.33333333333333331</v>
      </c>
      <c r="H200" t="str">
        <f t="shared" si="6"/>
        <v>At Risk</v>
      </c>
      <c r="I200" t="str">
        <f t="shared" si="7"/>
        <v>Medium Risk</v>
      </c>
      <c r="Q200">
        <v>199</v>
      </c>
      <c r="R200">
        <v>1</v>
      </c>
      <c r="S200">
        <v>2</v>
      </c>
      <c r="T200">
        <v>3</v>
      </c>
      <c r="U200" t="s">
        <v>110</v>
      </c>
      <c r="V200">
        <v>4</v>
      </c>
      <c r="X200">
        <v>199</v>
      </c>
      <c r="Y200">
        <v>45653</v>
      </c>
      <c r="Z200">
        <v>4</v>
      </c>
      <c r="AA200">
        <v>42</v>
      </c>
      <c r="AB200">
        <v>232049800</v>
      </c>
      <c r="AC200">
        <v>28</v>
      </c>
      <c r="AD200" s="15">
        <v>-0.33333333333333331</v>
      </c>
      <c r="AE200" t="s">
        <v>87</v>
      </c>
      <c r="AF200" t="s">
        <v>109</v>
      </c>
      <c r="AG200">
        <v>1</v>
      </c>
      <c r="AH200">
        <v>2</v>
      </c>
      <c r="AI200">
        <v>3</v>
      </c>
      <c r="AJ200" t="s">
        <v>110</v>
      </c>
      <c r="AK200">
        <v>4</v>
      </c>
    </row>
    <row r="201" spans="1:37" x14ac:dyDescent="0.35">
      <c r="A201">
        <v>200</v>
      </c>
      <c r="B201" s="14">
        <v>45637</v>
      </c>
      <c r="C201">
        <v>20</v>
      </c>
      <c r="D201">
        <v>34</v>
      </c>
      <c r="E201">
        <v>134491300</v>
      </c>
      <c r="F201">
        <v>31</v>
      </c>
      <c r="G201" s="15">
        <v>-8.8235294117647065E-2</v>
      </c>
      <c r="H201" t="str">
        <f t="shared" si="6"/>
        <v>Declining</v>
      </c>
      <c r="I201" t="str">
        <f t="shared" si="7"/>
        <v>Low Risk</v>
      </c>
      <c r="Q201">
        <v>200</v>
      </c>
      <c r="R201">
        <v>2</v>
      </c>
      <c r="S201">
        <v>4</v>
      </c>
      <c r="T201">
        <v>6</v>
      </c>
      <c r="U201" t="s">
        <v>111</v>
      </c>
      <c r="V201">
        <v>2</v>
      </c>
      <c r="X201">
        <v>200</v>
      </c>
      <c r="Y201">
        <v>45637</v>
      </c>
      <c r="Z201">
        <v>20</v>
      </c>
      <c r="AA201">
        <v>34</v>
      </c>
      <c r="AB201">
        <v>134491300</v>
      </c>
      <c r="AC201">
        <v>31</v>
      </c>
      <c r="AD201" s="15">
        <v>-8.8235294117647065E-2</v>
      </c>
      <c r="AE201" t="s">
        <v>88</v>
      </c>
      <c r="AF201" t="s">
        <v>110</v>
      </c>
      <c r="AG201">
        <v>2</v>
      </c>
      <c r="AH201">
        <v>4</v>
      </c>
      <c r="AI201">
        <v>6</v>
      </c>
      <c r="AJ201" t="s">
        <v>111</v>
      </c>
      <c r="AK201">
        <v>2</v>
      </c>
    </row>
    <row r="202" spans="1:37" x14ac:dyDescent="0.35">
      <c r="A202">
        <v>201</v>
      </c>
      <c r="B202" s="14">
        <v>45653</v>
      </c>
      <c r="C202">
        <v>4</v>
      </c>
      <c r="D202">
        <v>32</v>
      </c>
      <c r="E202">
        <v>155864480</v>
      </c>
      <c r="F202">
        <v>41</v>
      </c>
      <c r="G202" s="15">
        <v>0.28125</v>
      </c>
      <c r="H202" t="str">
        <f t="shared" si="6"/>
        <v>Increasing</v>
      </c>
      <c r="I202" t="str">
        <f t="shared" si="7"/>
        <v>Low Risk</v>
      </c>
      <c r="Q202">
        <v>201</v>
      </c>
      <c r="R202">
        <v>2</v>
      </c>
      <c r="S202">
        <v>2</v>
      </c>
      <c r="T202">
        <v>4</v>
      </c>
      <c r="U202" t="s">
        <v>109</v>
      </c>
      <c r="V202">
        <v>2</v>
      </c>
      <c r="X202">
        <v>201</v>
      </c>
      <c r="Y202">
        <v>45653</v>
      </c>
      <c r="Z202">
        <v>4</v>
      </c>
      <c r="AA202">
        <v>32</v>
      </c>
      <c r="AB202">
        <v>155864480</v>
      </c>
      <c r="AC202">
        <v>41</v>
      </c>
      <c r="AD202" s="15">
        <v>0.28125</v>
      </c>
      <c r="AE202" t="s">
        <v>89</v>
      </c>
      <c r="AF202" t="s">
        <v>110</v>
      </c>
      <c r="AG202">
        <v>2</v>
      </c>
      <c r="AH202">
        <v>2</v>
      </c>
      <c r="AI202">
        <v>4</v>
      </c>
      <c r="AJ202" t="s">
        <v>109</v>
      </c>
      <c r="AK202">
        <v>2</v>
      </c>
    </row>
    <row r="203" spans="1:37" x14ac:dyDescent="0.35">
      <c r="A203">
        <v>202</v>
      </c>
      <c r="B203" s="14">
        <v>45651</v>
      </c>
      <c r="C203">
        <v>6</v>
      </c>
      <c r="D203">
        <v>32</v>
      </c>
      <c r="E203">
        <v>171250820</v>
      </c>
      <c r="F203">
        <v>33</v>
      </c>
      <c r="G203" s="15">
        <v>3.125E-2</v>
      </c>
      <c r="H203" t="str">
        <f t="shared" si="6"/>
        <v>Slight Increase</v>
      </c>
      <c r="I203" t="str">
        <f t="shared" si="7"/>
        <v>Low Risk</v>
      </c>
      <c r="Q203">
        <v>202</v>
      </c>
      <c r="R203">
        <v>2</v>
      </c>
      <c r="S203">
        <v>3</v>
      </c>
      <c r="T203">
        <v>5</v>
      </c>
      <c r="U203" t="s">
        <v>109</v>
      </c>
      <c r="V203">
        <v>3</v>
      </c>
      <c r="X203">
        <v>202</v>
      </c>
      <c r="Y203">
        <v>45651</v>
      </c>
      <c r="Z203">
        <v>6</v>
      </c>
      <c r="AA203">
        <v>32</v>
      </c>
      <c r="AB203">
        <v>171250820</v>
      </c>
      <c r="AC203">
        <v>33</v>
      </c>
      <c r="AD203" s="15">
        <v>3.125E-2</v>
      </c>
      <c r="AE203" t="s">
        <v>90</v>
      </c>
      <c r="AF203" t="s">
        <v>110</v>
      </c>
      <c r="AG203">
        <v>2</v>
      </c>
      <c r="AH203">
        <v>3</v>
      </c>
      <c r="AI203">
        <v>5</v>
      </c>
      <c r="AJ203" t="s">
        <v>109</v>
      </c>
      <c r="AK203">
        <v>3</v>
      </c>
    </row>
    <row r="204" spans="1:37" x14ac:dyDescent="0.35">
      <c r="A204">
        <v>203</v>
      </c>
      <c r="B204" s="14">
        <v>45631</v>
      </c>
      <c r="C204">
        <v>26</v>
      </c>
      <c r="D204">
        <v>27</v>
      </c>
      <c r="E204">
        <v>110497300</v>
      </c>
      <c r="F204">
        <v>23</v>
      </c>
      <c r="G204" s="15">
        <v>-0.14814814814814814</v>
      </c>
      <c r="H204" t="str">
        <f t="shared" si="6"/>
        <v>Declining</v>
      </c>
      <c r="I204" t="str">
        <f t="shared" si="7"/>
        <v>Low Risk</v>
      </c>
      <c r="Q204">
        <v>203</v>
      </c>
      <c r="R204">
        <v>4</v>
      </c>
      <c r="S204">
        <v>4</v>
      </c>
      <c r="T204">
        <v>8</v>
      </c>
      <c r="U204" t="s">
        <v>111</v>
      </c>
      <c r="V204">
        <v>1</v>
      </c>
      <c r="X204">
        <v>203</v>
      </c>
      <c r="Y204">
        <v>45631</v>
      </c>
      <c r="Z204">
        <v>26</v>
      </c>
      <c r="AA204">
        <v>27</v>
      </c>
      <c r="AB204">
        <v>110497300</v>
      </c>
      <c r="AC204">
        <v>23</v>
      </c>
      <c r="AD204" s="15">
        <v>-0.14814814814814814</v>
      </c>
      <c r="AE204" t="s">
        <v>88</v>
      </c>
      <c r="AF204" t="s">
        <v>110</v>
      </c>
      <c r="AG204">
        <v>4</v>
      </c>
      <c r="AH204">
        <v>4</v>
      </c>
      <c r="AI204">
        <v>8</v>
      </c>
      <c r="AJ204" t="s">
        <v>111</v>
      </c>
      <c r="AK204">
        <v>1</v>
      </c>
    </row>
    <row r="205" spans="1:37" x14ac:dyDescent="0.35">
      <c r="A205">
        <v>204</v>
      </c>
      <c r="B205" s="14">
        <v>45656</v>
      </c>
      <c r="C205">
        <v>1</v>
      </c>
      <c r="D205">
        <v>33</v>
      </c>
      <c r="E205">
        <v>132014520</v>
      </c>
      <c r="F205">
        <v>31</v>
      </c>
      <c r="G205" s="15">
        <v>-6.0606060606060608E-2</v>
      </c>
      <c r="H205" t="str">
        <f t="shared" si="6"/>
        <v>Declining</v>
      </c>
      <c r="I205" t="str">
        <f t="shared" si="7"/>
        <v>Low Risk</v>
      </c>
      <c r="Q205">
        <v>204</v>
      </c>
      <c r="R205">
        <v>2</v>
      </c>
      <c r="S205">
        <v>1</v>
      </c>
      <c r="T205">
        <v>3</v>
      </c>
      <c r="U205" t="s">
        <v>110</v>
      </c>
      <c r="V205">
        <v>2</v>
      </c>
      <c r="X205">
        <v>204</v>
      </c>
      <c r="Y205">
        <v>45656</v>
      </c>
      <c r="Z205">
        <v>1</v>
      </c>
      <c r="AA205">
        <v>33</v>
      </c>
      <c r="AB205">
        <v>132014520</v>
      </c>
      <c r="AC205">
        <v>31</v>
      </c>
      <c r="AD205" s="15">
        <v>-6.0606060606060608E-2</v>
      </c>
      <c r="AE205" t="s">
        <v>88</v>
      </c>
      <c r="AF205" t="s">
        <v>110</v>
      </c>
      <c r="AG205">
        <v>2</v>
      </c>
      <c r="AH205">
        <v>1</v>
      </c>
      <c r="AI205">
        <v>3</v>
      </c>
      <c r="AJ205" t="s">
        <v>110</v>
      </c>
      <c r="AK205">
        <v>2</v>
      </c>
    </row>
    <row r="206" spans="1:37" x14ac:dyDescent="0.35">
      <c r="A206">
        <v>205</v>
      </c>
      <c r="B206" s="14">
        <v>45657</v>
      </c>
      <c r="C206">
        <v>0</v>
      </c>
      <c r="D206">
        <v>42</v>
      </c>
      <c r="E206">
        <v>334083600</v>
      </c>
      <c r="F206">
        <v>29</v>
      </c>
      <c r="G206" s="15">
        <v>-0.30952380952380953</v>
      </c>
      <c r="H206" t="str">
        <f t="shared" si="6"/>
        <v>At Risk</v>
      </c>
      <c r="I206" t="str">
        <f t="shared" si="7"/>
        <v>Medium Risk</v>
      </c>
      <c r="Q206">
        <v>205</v>
      </c>
      <c r="R206">
        <v>1</v>
      </c>
      <c r="S206">
        <v>1</v>
      </c>
      <c r="T206">
        <v>2</v>
      </c>
      <c r="U206" t="s">
        <v>110</v>
      </c>
      <c r="V206">
        <v>4</v>
      </c>
      <c r="X206">
        <v>205</v>
      </c>
      <c r="Y206">
        <v>45657</v>
      </c>
      <c r="Z206">
        <v>0</v>
      </c>
      <c r="AA206">
        <v>42</v>
      </c>
      <c r="AB206">
        <v>334083600</v>
      </c>
      <c r="AC206">
        <v>29</v>
      </c>
      <c r="AD206" s="15">
        <v>-0.30952380952380953</v>
      </c>
      <c r="AE206" t="s">
        <v>87</v>
      </c>
      <c r="AF206" t="s">
        <v>109</v>
      </c>
      <c r="AG206">
        <v>1</v>
      </c>
      <c r="AH206">
        <v>1</v>
      </c>
      <c r="AI206">
        <v>2</v>
      </c>
      <c r="AJ206" t="s">
        <v>110</v>
      </c>
      <c r="AK206">
        <v>4</v>
      </c>
    </row>
    <row r="207" spans="1:37" x14ac:dyDescent="0.35">
      <c r="A207">
        <v>206</v>
      </c>
      <c r="B207" s="14">
        <v>45656</v>
      </c>
      <c r="C207">
        <v>1</v>
      </c>
      <c r="D207">
        <v>40</v>
      </c>
      <c r="E207">
        <v>166203960</v>
      </c>
      <c r="F207">
        <v>30</v>
      </c>
      <c r="G207" s="15">
        <v>-0.25</v>
      </c>
      <c r="H207" t="str">
        <f t="shared" si="6"/>
        <v>Declining</v>
      </c>
      <c r="I207" t="str">
        <f t="shared" si="7"/>
        <v>Low Risk</v>
      </c>
      <c r="Q207">
        <v>206</v>
      </c>
      <c r="R207">
        <v>1</v>
      </c>
      <c r="S207">
        <v>1</v>
      </c>
      <c r="T207">
        <v>2</v>
      </c>
      <c r="U207" t="s">
        <v>110</v>
      </c>
      <c r="V207">
        <v>3</v>
      </c>
      <c r="X207">
        <v>206</v>
      </c>
      <c r="Y207">
        <v>45656</v>
      </c>
      <c r="Z207">
        <v>1</v>
      </c>
      <c r="AA207">
        <v>40</v>
      </c>
      <c r="AB207">
        <v>166203960</v>
      </c>
      <c r="AC207">
        <v>30</v>
      </c>
      <c r="AD207" s="15">
        <v>-0.25</v>
      </c>
      <c r="AE207" t="s">
        <v>88</v>
      </c>
      <c r="AF207" t="s">
        <v>110</v>
      </c>
      <c r="AG207">
        <v>1</v>
      </c>
      <c r="AH207">
        <v>1</v>
      </c>
      <c r="AI207">
        <v>2</v>
      </c>
      <c r="AJ207" t="s">
        <v>110</v>
      </c>
      <c r="AK207">
        <v>3</v>
      </c>
    </row>
    <row r="208" spans="1:37" x14ac:dyDescent="0.35">
      <c r="A208">
        <v>207</v>
      </c>
      <c r="B208" s="14">
        <v>45643</v>
      </c>
      <c r="C208">
        <v>14</v>
      </c>
      <c r="D208">
        <v>23</v>
      </c>
      <c r="E208">
        <v>112752600</v>
      </c>
      <c r="F208">
        <v>35</v>
      </c>
      <c r="G208" s="15">
        <v>0.52173913043478259</v>
      </c>
      <c r="H208" t="str">
        <f t="shared" si="6"/>
        <v>Increasing</v>
      </c>
      <c r="I208" t="str">
        <f t="shared" si="7"/>
        <v>Low Risk</v>
      </c>
      <c r="Q208">
        <v>207</v>
      </c>
      <c r="R208">
        <v>4</v>
      </c>
      <c r="S208">
        <v>4</v>
      </c>
      <c r="T208">
        <v>8</v>
      </c>
      <c r="U208" t="s">
        <v>111</v>
      </c>
      <c r="V208">
        <v>1</v>
      </c>
      <c r="X208">
        <v>207</v>
      </c>
      <c r="Y208">
        <v>45643</v>
      </c>
      <c r="Z208">
        <v>14</v>
      </c>
      <c r="AA208">
        <v>23</v>
      </c>
      <c r="AB208">
        <v>112752600</v>
      </c>
      <c r="AC208">
        <v>35</v>
      </c>
      <c r="AD208" s="15">
        <v>0.52173913043478259</v>
      </c>
      <c r="AE208" t="s">
        <v>89</v>
      </c>
      <c r="AF208" t="s">
        <v>110</v>
      </c>
      <c r="AG208">
        <v>4</v>
      </c>
      <c r="AH208">
        <v>4</v>
      </c>
      <c r="AI208">
        <v>8</v>
      </c>
      <c r="AJ208" t="s">
        <v>111</v>
      </c>
      <c r="AK208">
        <v>1</v>
      </c>
    </row>
    <row r="209" spans="1:37" x14ac:dyDescent="0.35">
      <c r="A209">
        <v>208</v>
      </c>
      <c r="B209" s="14">
        <v>45636</v>
      </c>
      <c r="C209">
        <v>21</v>
      </c>
      <c r="D209">
        <v>33</v>
      </c>
      <c r="E209">
        <v>174736800</v>
      </c>
      <c r="F209">
        <v>40</v>
      </c>
      <c r="G209" s="15">
        <v>0.21212121212121213</v>
      </c>
      <c r="H209" t="str">
        <f t="shared" si="6"/>
        <v>Increasing</v>
      </c>
      <c r="I209" t="str">
        <f t="shared" si="7"/>
        <v>Low Risk</v>
      </c>
      <c r="Q209">
        <v>208</v>
      </c>
      <c r="R209">
        <v>2</v>
      </c>
      <c r="S209">
        <v>4</v>
      </c>
      <c r="T209">
        <v>6</v>
      </c>
      <c r="U209" t="s">
        <v>111</v>
      </c>
      <c r="V209">
        <v>3</v>
      </c>
      <c r="X209">
        <v>208</v>
      </c>
      <c r="Y209">
        <v>45636</v>
      </c>
      <c r="Z209">
        <v>21</v>
      </c>
      <c r="AA209">
        <v>33</v>
      </c>
      <c r="AB209">
        <v>174736800</v>
      </c>
      <c r="AC209">
        <v>40</v>
      </c>
      <c r="AD209" s="15">
        <v>0.21212121212121213</v>
      </c>
      <c r="AE209" t="s">
        <v>89</v>
      </c>
      <c r="AF209" t="s">
        <v>110</v>
      </c>
      <c r="AG209">
        <v>2</v>
      </c>
      <c r="AH209">
        <v>4</v>
      </c>
      <c r="AI209">
        <v>6</v>
      </c>
      <c r="AJ209" t="s">
        <v>111</v>
      </c>
      <c r="AK209">
        <v>3</v>
      </c>
    </row>
    <row r="210" spans="1:37" x14ac:dyDescent="0.35">
      <c r="A210">
        <v>209</v>
      </c>
      <c r="B210" s="14">
        <v>45647</v>
      </c>
      <c r="C210">
        <v>10</v>
      </c>
      <c r="D210">
        <v>25</v>
      </c>
      <c r="E210">
        <v>146467010</v>
      </c>
      <c r="F210">
        <v>30</v>
      </c>
      <c r="G210" s="15">
        <v>0.2</v>
      </c>
      <c r="H210" t="str">
        <f t="shared" si="6"/>
        <v>Increasing</v>
      </c>
      <c r="I210" t="str">
        <f t="shared" si="7"/>
        <v>Low Risk</v>
      </c>
      <c r="Q210">
        <v>209</v>
      </c>
      <c r="R210">
        <v>4</v>
      </c>
      <c r="S210">
        <v>3</v>
      </c>
      <c r="T210">
        <v>7</v>
      </c>
      <c r="U210" t="s">
        <v>111</v>
      </c>
      <c r="V210">
        <v>2</v>
      </c>
      <c r="X210">
        <v>209</v>
      </c>
      <c r="Y210">
        <v>45647</v>
      </c>
      <c r="Z210">
        <v>10</v>
      </c>
      <c r="AA210">
        <v>25</v>
      </c>
      <c r="AB210">
        <v>146467010</v>
      </c>
      <c r="AC210">
        <v>30</v>
      </c>
      <c r="AD210" s="15">
        <v>0.2</v>
      </c>
      <c r="AE210" t="s">
        <v>89</v>
      </c>
      <c r="AF210" t="s">
        <v>110</v>
      </c>
      <c r="AG210">
        <v>4</v>
      </c>
      <c r="AH210">
        <v>3</v>
      </c>
      <c r="AI210">
        <v>7</v>
      </c>
      <c r="AJ210" t="s">
        <v>111</v>
      </c>
      <c r="AK210">
        <v>2</v>
      </c>
    </row>
    <row r="211" spans="1:37" x14ac:dyDescent="0.35">
      <c r="A211">
        <v>210</v>
      </c>
      <c r="B211" s="14">
        <v>45654</v>
      </c>
      <c r="C211">
        <v>3</v>
      </c>
      <c r="D211">
        <v>30</v>
      </c>
      <c r="E211">
        <v>229000000</v>
      </c>
      <c r="F211">
        <v>35</v>
      </c>
      <c r="G211" s="15">
        <v>0.16666666666666666</v>
      </c>
      <c r="H211" t="str">
        <f t="shared" si="6"/>
        <v>Increasing</v>
      </c>
      <c r="I211" t="str">
        <f t="shared" si="7"/>
        <v>Low Risk</v>
      </c>
      <c r="Q211">
        <v>210</v>
      </c>
      <c r="R211">
        <v>3</v>
      </c>
      <c r="S211">
        <v>2</v>
      </c>
      <c r="T211">
        <v>5</v>
      </c>
      <c r="U211" t="s">
        <v>109</v>
      </c>
      <c r="V211">
        <v>4</v>
      </c>
      <c r="X211">
        <v>210</v>
      </c>
      <c r="Y211">
        <v>45654</v>
      </c>
      <c r="Z211">
        <v>3</v>
      </c>
      <c r="AA211">
        <v>30</v>
      </c>
      <c r="AB211">
        <v>229000000</v>
      </c>
      <c r="AC211">
        <v>35</v>
      </c>
      <c r="AD211" s="15">
        <v>0.16666666666666666</v>
      </c>
      <c r="AE211" t="s">
        <v>89</v>
      </c>
      <c r="AF211" t="s">
        <v>110</v>
      </c>
      <c r="AG211">
        <v>3</v>
      </c>
      <c r="AH211">
        <v>2</v>
      </c>
      <c r="AI211">
        <v>5</v>
      </c>
      <c r="AJ211" t="s">
        <v>109</v>
      </c>
      <c r="AK211">
        <v>4</v>
      </c>
    </row>
    <row r="212" spans="1:37" x14ac:dyDescent="0.35">
      <c r="A212">
        <v>211</v>
      </c>
      <c r="B212" s="14">
        <v>45648</v>
      </c>
      <c r="C212">
        <v>9</v>
      </c>
      <c r="D212">
        <v>47</v>
      </c>
      <c r="E212">
        <v>219142210</v>
      </c>
      <c r="F212">
        <v>38</v>
      </c>
      <c r="G212" s="15">
        <v>-0.19148936170212766</v>
      </c>
      <c r="H212" t="str">
        <f t="shared" si="6"/>
        <v>Declining</v>
      </c>
      <c r="I212" t="str">
        <f t="shared" si="7"/>
        <v>Low Risk</v>
      </c>
      <c r="Q212">
        <v>211</v>
      </c>
      <c r="R212">
        <v>1</v>
      </c>
      <c r="S212">
        <v>3</v>
      </c>
      <c r="T212">
        <v>4</v>
      </c>
      <c r="U212" t="s">
        <v>109</v>
      </c>
      <c r="V212">
        <v>4</v>
      </c>
      <c r="X212">
        <v>211</v>
      </c>
      <c r="Y212">
        <v>45648</v>
      </c>
      <c r="Z212">
        <v>9</v>
      </c>
      <c r="AA212">
        <v>47</v>
      </c>
      <c r="AB212">
        <v>219142210</v>
      </c>
      <c r="AC212">
        <v>38</v>
      </c>
      <c r="AD212" s="15">
        <v>-0.19148936170212766</v>
      </c>
      <c r="AE212" t="s">
        <v>88</v>
      </c>
      <c r="AF212" t="s">
        <v>110</v>
      </c>
      <c r="AG212">
        <v>1</v>
      </c>
      <c r="AH212">
        <v>3</v>
      </c>
      <c r="AI212">
        <v>4</v>
      </c>
      <c r="AJ212" t="s">
        <v>109</v>
      </c>
      <c r="AK212">
        <v>4</v>
      </c>
    </row>
    <row r="213" spans="1:37" x14ac:dyDescent="0.35">
      <c r="A213">
        <v>212</v>
      </c>
      <c r="B213" s="14">
        <v>45653</v>
      </c>
      <c r="C213">
        <v>4</v>
      </c>
      <c r="D213">
        <v>34</v>
      </c>
      <c r="E213">
        <v>145096200</v>
      </c>
      <c r="F213">
        <v>27</v>
      </c>
      <c r="G213" s="15">
        <v>-0.20588235294117646</v>
      </c>
      <c r="H213" t="str">
        <f t="shared" si="6"/>
        <v>Declining</v>
      </c>
      <c r="I213" t="str">
        <f t="shared" si="7"/>
        <v>Low Risk</v>
      </c>
      <c r="Q213">
        <v>212</v>
      </c>
      <c r="R213">
        <v>2</v>
      </c>
      <c r="S213">
        <v>2</v>
      </c>
      <c r="T213">
        <v>4</v>
      </c>
      <c r="U213" t="s">
        <v>109</v>
      </c>
      <c r="V213">
        <v>2</v>
      </c>
      <c r="X213">
        <v>212</v>
      </c>
      <c r="Y213">
        <v>45653</v>
      </c>
      <c r="Z213">
        <v>4</v>
      </c>
      <c r="AA213">
        <v>34</v>
      </c>
      <c r="AB213">
        <v>145096200</v>
      </c>
      <c r="AC213">
        <v>27</v>
      </c>
      <c r="AD213" s="15">
        <v>-0.20588235294117646</v>
      </c>
      <c r="AE213" t="s">
        <v>88</v>
      </c>
      <c r="AF213" t="s">
        <v>110</v>
      </c>
      <c r="AG213">
        <v>2</v>
      </c>
      <c r="AH213">
        <v>2</v>
      </c>
      <c r="AI213">
        <v>4</v>
      </c>
      <c r="AJ213" t="s">
        <v>109</v>
      </c>
      <c r="AK213">
        <v>2</v>
      </c>
    </row>
    <row r="214" spans="1:37" x14ac:dyDescent="0.35">
      <c r="A214">
        <v>213</v>
      </c>
      <c r="B214" s="14">
        <v>45656</v>
      </c>
      <c r="C214">
        <v>1</v>
      </c>
      <c r="D214">
        <v>32</v>
      </c>
      <c r="E214">
        <v>199308960</v>
      </c>
      <c r="F214">
        <v>29</v>
      </c>
      <c r="G214" s="15">
        <v>-9.375E-2</v>
      </c>
      <c r="H214" t="str">
        <f t="shared" si="6"/>
        <v>Declining</v>
      </c>
      <c r="I214" t="str">
        <f t="shared" si="7"/>
        <v>Low Risk</v>
      </c>
      <c r="Q214">
        <v>213</v>
      </c>
      <c r="R214">
        <v>2</v>
      </c>
      <c r="S214">
        <v>1</v>
      </c>
      <c r="T214">
        <v>3</v>
      </c>
      <c r="U214" t="s">
        <v>110</v>
      </c>
      <c r="V214">
        <v>4</v>
      </c>
      <c r="X214">
        <v>213</v>
      </c>
      <c r="Y214">
        <v>45656</v>
      </c>
      <c r="Z214">
        <v>1</v>
      </c>
      <c r="AA214">
        <v>32</v>
      </c>
      <c r="AB214">
        <v>199308960</v>
      </c>
      <c r="AC214">
        <v>29</v>
      </c>
      <c r="AD214" s="15">
        <v>-9.375E-2</v>
      </c>
      <c r="AE214" t="s">
        <v>88</v>
      </c>
      <c r="AF214" t="s">
        <v>110</v>
      </c>
      <c r="AG214">
        <v>2</v>
      </c>
      <c r="AH214">
        <v>1</v>
      </c>
      <c r="AI214">
        <v>3</v>
      </c>
      <c r="AJ214" t="s">
        <v>110</v>
      </c>
      <c r="AK214">
        <v>4</v>
      </c>
    </row>
    <row r="215" spans="1:37" x14ac:dyDescent="0.35">
      <c r="A215">
        <v>214</v>
      </c>
      <c r="B215" s="14">
        <v>45655</v>
      </c>
      <c r="C215">
        <v>2</v>
      </c>
      <c r="D215">
        <v>24</v>
      </c>
      <c r="E215">
        <v>125260700</v>
      </c>
      <c r="F215">
        <v>29</v>
      </c>
      <c r="G215" s="15">
        <v>0.20833333333333334</v>
      </c>
      <c r="H215" t="str">
        <f t="shared" si="6"/>
        <v>Increasing</v>
      </c>
      <c r="I215" t="str">
        <f t="shared" si="7"/>
        <v>Low Risk</v>
      </c>
      <c r="Q215">
        <v>214</v>
      </c>
      <c r="R215">
        <v>4</v>
      </c>
      <c r="S215">
        <v>1</v>
      </c>
      <c r="T215">
        <v>5</v>
      </c>
      <c r="U215" t="s">
        <v>109</v>
      </c>
      <c r="V215">
        <v>1</v>
      </c>
      <c r="X215">
        <v>214</v>
      </c>
      <c r="Y215">
        <v>45655</v>
      </c>
      <c r="Z215">
        <v>2</v>
      </c>
      <c r="AA215">
        <v>24</v>
      </c>
      <c r="AB215">
        <v>125260700</v>
      </c>
      <c r="AC215">
        <v>29</v>
      </c>
      <c r="AD215" s="15">
        <v>0.20833333333333334</v>
      </c>
      <c r="AE215" t="s">
        <v>89</v>
      </c>
      <c r="AF215" t="s">
        <v>110</v>
      </c>
      <c r="AG215">
        <v>4</v>
      </c>
      <c r="AH215">
        <v>1</v>
      </c>
      <c r="AI215">
        <v>5</v>
      </c>
      <c r="AJ215" t="s">
        <v>109</v>
      </c>
      <c r="AK215">
        <v>1</v>
      </c>
    </row>
    <row r="216" spans="1:37" x14ac:dyDescent="0.35">
      <c r="A216">
        <v>215</v>
      </c>
      <c r="B216" s="14">
        <v>45657</v>
      </c>
      <c r="C216">
        <v>0</v>
      </c>
      <c r="D216">
        <v>38</v>
      </c>
      <c r="E216">
        <v>135147300</v>
      </c>
      <c r="F216">
        <v>28</v>
      </c>
      <c r="G216" s="15">
        <v>-0.26315789473684209</v>
      </c>
      <c r="H216" t="str">
        <f t="shared" si="6"/>
        <v>Declining</v>
      </c>
      <c r="I216" t="str">
        <f t="shared" si="7"/>
        <v>Low Risk</v>
      </c>
      <c r="Q216">
        <v>215</v>
      </c>
      <c r="R216">
        <v>1</v>
      </c>
      <c r="S216">
        <v>1</v>
      </c>
      <c r="T216">
        <v>2</v>
      </c>
      <c r="U216" t="s">
        <v>110</v>
      </c>
      <c r="V216">
        <v>2</v>
      </c>
      <c r="X216">
        <v>215</v>
      </c>
      <c r="Y216">
        <v>45657</v>
      </c>
      <c r="Z216">
        <v>0</v>
      </c>
      <c r="AA216">
        <v>38</v>
      </c>
      <c r="AB216">
        <v>135147300</v>
      </c>
      <c r="AC216">
        <v>28</v>
      </c>
      <c r="AD216" s="15">
        <v>-0.26315789473684209</v>
      </c>
      <c r="AE216" t="s">
        <v>88</v>
      </c>
      <c r="AF216" t="s">
        <v>110</v>
      </c>
      <c r="AG216">
        <v>1</v>
      </c>
      <c r="AH216">
        <v>1</v>
      </c>
      <c r="AI216">
        <v>2</v>
      </c>
      <c r="AJ216" t="s">
        <v>110</v>
      </c>
      <c r="AK216">
        <v>2</v>
      </c>
    </row>
    <row r="217" spans="1:37" x14ac:dyDescent="0.35">
      <c r="A217">
        <v>216</v>
      </c>
      <c r="B217" s="14">
        <v>45641</v>
      </c>
      <c r="C217">
        <v>16</v>
      </c>
      <c r="D217">
        <v>18</v>
      </c>
      <c r="E217">
        <v>71558200</v>
      </c>
      <c r="F217">
        <v>25</v>
      </c>
      <c r="G217" s="15">
        <v>0.3888888888888889</v>
      </c>
      <c r="H217" t="str">
        <f t="shared" si="6"/>
        <v>Increasing</v>
      </c>
      <c r="I217" t="str">
        <f t="shared" si="7"/>
        <v>Low Risk</v>
      </c>
      <c r="Q217">
        <v>216</v>
      </c>
      <c r="R217">
        <v>4</v>
      </c>
      <c r="S217">
        <v>4</v>
      </c>
      <c r="T217">
        <v>8</v>
      </c>
      <c r="U217" t="s">
        <v>111</v>
      </c>
      <c r="V217">
        <v>1</v>
      </c>
      <c r="X217">
        <v>216</v>
      </c>
      <c r="Y217">
        <v>45641</v>
      </c>
      <c r="Z217">
        <v>16</v>
      </c>
      <c r="AA217">
        <v>18</v>
      </c>
      <c r="AB217">
        <v>71558200</v>
      </c>
      <c r="AC217">
        <v>25</v>
      </c>
      <c r="AD217" s="15">
        <v>0.3888888888888889</v>
      </c>
      <c r="AE217" t="s">
        <v>89</v>
      </c>
      <c r="AF217" t="s">
        <v>110</v>
      </c>
      <c r="AG217">
        <v>4</v>
      </c>
      <c r="AH217">
        <v>4</v>
      </c>
      <c r="AI217">
        <v>8</v>
      </c>
      <c r="AJ217" t="s">
        <v>111</v>
      </c>
      <c r="AK217">
        <v>1</v>
      </c>
    </row>
    <row r="218" spans="1:37" x14ac:dyDescent="0.35">
      <c r="A218">
        <v>217</v>
      </c>
      <c r="B218" s="14">
        <v>45654</v>
      </c>
      <c r="C218">
        <v>3</v>
      </c>
      <c r="D218">
        <v>27</v>
      </c>
      <c r="E218">
        <v>131647000</v>
      </c>
      <c r="F218">
        <v>25</v>
      </c>
      <c r="G218" s="15">
        <v>-7.407407407407407E-2</v>
      </c>
      <c r="H218" t="str">
        <f t="shared" si="6"/>
        <v>Declining</v>
      </c>
      <c r="I218" t="str">
        <f t="shared" si="7"/>
        <v>Low Risk</v>
      </c>
      <c r="Q218">
        <v>217</v>
      </c>
      <c r="R218">
        <v>4</v>
      </c>
      <c r="S218">
        <v>2</v>
      </c>
      <c r="T218">
        <v>6</v>
      </c>
      <c r="U218" t="s">
        <v>111</v>
      </c>
      <c r="V218">
        <v>2</v>
      </c>
      <c r="X218">
        <v>217</v>
      </c>
      <c r="Y218">
        <v>45654</v>
      </c>
      <c r="Z218">
        <v>3</v>
      </c>
      <c r="AA218">
        <v>27</v>
      </c>
      <c r="AB218">
        <v>131647000</v>
      </c>
      <c r="AC218">
        <v>25</v>
      </c>
      <c r="AD218" s="15">
        <v>-7.407407407407407E-2</v>
      </c>
      <c r="AE218" t="s">
        <v>88</v>
      </c>
      <c r="AF218" t="s">
        <v>110</v>
      </c>
      <c r="AG218">
        <v>4</v>
      </c>
      <c r="AH218">
        <v>2</v>
      </c>
      <c r="AI218">
        <v>6</v>
      </c>
      <c r="AJ218" t="s">
        <v>111</v>
      </c>
      <c r="AK218">
        <v>2</v>
      </c>
    </row>
    <row r="219" spans="1:37" x14ac:dyDescent="0.35">
      <c r="A219">
        <v>218</v>
      </c>
      <c r="B219" s="14">
        <v>45637</v>
      </c>
      <c r="C219">
        <v>20</v>
      </c>
      <c r="D219">
        <v>27</v>
      </c>
      <c r="E219">
        <v>132248370</v>
      </c>
      <c r="F219">
        <v>26</v>
      </c>
      <c r="G219" s="15">
        <v>-3.7037037037037035E-2</v>
      </c>
      <c r="H219" t="str">
        <f t="shared" si="6"/>
        <v>Declining</v>
      </c>
      <c r="I219" t="str">
        <f t="shared" si="7"/>
        <v>Low Risk</v>
      </c>
      <c r="Q219">
        <v>218</v>
      </c>
      <c r="R219">
        <v>4</v>
      </c>
      <c r="S219">
        <v>4</v>
      </c>
      <c r="T219">
        <v>8</v>
      </c>
      <c r="U219" t="s">
        <v>111</v>
      </c>
      <c r="V219">
        <v>2</v>
      </c>
      <c r="X219">
        <v>218</v>
      </c>
      <c r="Y219">
        <v>45637</v>
      </c>
      <c r="Z219">
        <v>20</v>
      </c>
      <c r="AA219">
        <v>27</v>
      </c>
      <c r="AB219">
        <v>132248370</v>
      </c>
      <c r="AC219">
        <v>26</v>
      </c>
      <c r="AD219" s="15">
        <v>-3.7037037037037035E-2</v>
      </c>
      <c r="AE219" t="s">
        <v>88</v>
      </c>
      <c r="AF219" t="s">
        <v>110</v>
      </c>
      <c r="AG219">
        <v>4</v>
      </c>
      <c r="AH219">
        <v>4</v>
      </c>
      <c r="AI219">
        <v>8</v>
      </c>
      <c r="AJ219" t="s">
        <v>111</v>
      </c>
      <c r="AK219">
        <v>2</v>
      </c>
    </row>
    <row r="220" spans="1:37" x14ac:dyDescent="0.35">
      <c r="A220">
        <v>219</v>
      </c>
      <c r="B220" s="14">
        <v>45654</v>
      </c>
      <c r="C220">
        <v>3</v>
      </c>
      <c r="D220">
        <v>39</v>
      </c>
      <c r="E220">
        <v>161652820</v>
      </c>
      <c r="F220">
        <v>34</v>
      </c>
      <c r="G220" s="15">
        <v>-0.12820512820512819</v>
      </c>
      <c r="H220" t="str">
        <f t="shared" si="6"/>
        <v>Declining</v>
      </c>
      <c r="I220" t="str">
        <f t="shared" si="7"/>
        <v>Low Risk</v>
      </c>
      <c r="Q220">
        <v>219</v>
      </c>
      <c r="R220">
        <v>1</v>
      </c>
      <c r="S220">
        <v>2</v>
      </c>
      <c r="T220">
        <v>3</v>
      </c>
      <c r="U220" t="s">
        <v>110</v>
      </c>
      <c r="V220">
        <v>3</v>
      </c>
      <c r="X220">
        <v>219</v>
      </c>
      <c r="Y220">
        <v>45654</v>
      </c>
      <c r="Z220">
        <v>3</v>
      </c>
      <c r="AA220">
        <v>39</v>
      </c>
      <c r="AB220">
        <v>161652820</v>
      </c>
      <c r="AC220">
        <v>34</v>
      </c>
      <c r="AD220" s="15">
        <v>-0.12820512820512819</v>
      </c>
      <c r="AE220" t="s">
        <v>88</v>
      </c>
      <c r="AF220" t="s">
        <v>110</v>
      </c>
      <c r="AG220">
        <v>1</v>
      </c>
      <c r="AH220">
        <v>2</v>
      </c>
      <c r="AI220">
        <v>3</v>
      </c>
      <c r="AJ220" t="s">
        <v>110</v>
      </c>
      <c r="AK220">
        <v>3</v>
      </c>
    </row>
    <row r="221" spans="1:37" x14ac:dyDescent="0.35">
      <c r="A221">
        <v>220</v>
      </c>
      <c r="B221" s="14">
        <v>45651</v>
      </c>
      <c r="C221">
        <v>6</v>
      </c>
      <c r="D221">
        <v>30</v>
      </c>
      <c r="E221">
        <v>240606500</v>
      </c>
      <c r="F221">
        <v>32</v>
      </c>
      <c r="G221" s="15">
        <v>6.6666666666666666E-2</v>
      </c>
      <c r="H221" t="str">
        <f t="shared" si="6"/>
        <v>Slight Increase</v>
      </c>
      <c r="I221" t="str">
        <f t="shared" si="7"/>
        <v>Low Risk</v>
      </c>
      <c r="Q221">
        <v>220</v>
      </c>
      <c r="R221">
        <v>3</v>
      </c>
      <c r="S221">
        <v>3</v>
      </c>
      <c r="T221">
        <v>6</v>
      </c>
      <c r="U221" t="s">
        <v>111</v>
      </c>
      <c r="V221">
        <v>4</v>
      </c>
      <c r="X221">
        <v>220</v>
      </c>
      <c r="Y221">
        <v>45651</v>
      </c>
      <c r="Z221">
        <v>6</v>
      </c>
      <c r="AA221">
        <v>30</v>
      </c>
      <c r="AB221">
        <v>240606500</v>
      </c>
      <c r="AC221">
        <v>32</v>
      </c>
      <c r="AD221" s="15">
        <v>6.6666666666666666E-2</v>
      </c>
      <c r="AE221" t="s">
        <v>90</v>
      </c>
      <c r="AF221" t="s">
        <v>110</v>
      </c>
      <c r="AG221">
        <v>3</v>
      </c>
      <c r="AH221">
        <v>3</v>
      </c>
      <c r="AI221">
        <v>6</v>
      </c>
      <c r="AJ221" t="s">
        <v>111</v>
      </c>
      <c r="AK221">
        <v>4</v>
      </c>
    </row>
    <row r="222" spans="1:37" x14ac:dyDescent="0.35">
      <c r="A222">
        <v>221</v>
      </c>
      <c r="B222" s="14">
        <v>45656</v>
      </c>
      <c r="C222">
        <v>1</v>
      </c>
      <c r="D222">
        <v>26</v>
      </c>
      <c r="E222">
        <v>114057700</v>
      </c>
      <c r="F222">
        <v>37</v>
      </c>
      <c r="G222" s="15">
        <v>0.42307692307692307</v>
      </c>
      <c r="H222" t="str">
        <f t="shared" si="6"/>
        <v>Increasing</v>
      </c>
      <c r="I222" t="str">
        <f t="shared" si="7"/>
        <v>Low Risk</v>
      </c>
      <c r="Q222">
        <v>221</v>
      </c>
      <c r="R222">
        <v>4</v>
      </c>
      <c r="S222">
        <v>1</v>
      </c>
      <c r="T222">
        <v>5</v>
      </c>
      <c r="U222" t="s">
        <v>109</v>
      </c>
      <c r="V222">
        <v>1</v>
      </c>
      <c r="X222">
        <v>221</v>
      </c>
      <c r="Y222">
        <v>45656</v>
      </c>
      <c r="Z222">
        <v>1</v>
      </c>
      <c r="AA222">
        <v>26</v>
      </c>
      <c r="AB222">
        <v>114057700</v>
      </c>
      <c r="AC222">
        <v>37</v>
      </c>
      <c r="AD222" s="15">
        <v>0.42307692307692307</v>
      </c>
      <c r="AE222" t="s">
        <v>89</v>
      </c>
      <c r="AF222" t="s">
        <v>110</v>
      </c>
      <c r="AG222">
        <v>4</v>
      </c>
      <c r="AH222">
        <v>1</v>
      </c>
      <c r="AI222">
        <v>5</v>
      </c>
      <c r="AJ222" t="s">
        <v>109</v>
      </c>
      <c r="AK222">
        <v>1</v>
      </c>
    </row>
    <row r="223" spans="1:37" x14ac:dyDescent="0.35">
      <c r="A223">
        <v>222</v>
      </c>
      <c r="B223" s="14">
        <v>45644</v>
      </c>
      <c r="C223">
        <v>13</v>
      </c>
      <c r="D223">
        <v>24</v>
      </c>
      <c r="E223">
        <v>116707000</v>
      </c>
      <c r="F223">
        <v>28</v>
      </c>
      <c r="G223" s="15">
        <v>0.16666666666666666</v>
      </c>
      <c r="H223" t="str">
        <f t="shared" si="6"/>
        <v>Increasing</v>
      </c>
      <c r="I223" t="str">
        <f t="shared" si="7"/>
        <v>Low Risk</v>
      </c>
      <c r="Q223">
        <v>222</v>
      </c>
      <c r="R223">
        <v>4</v>
      </c>
      <c r="S223">
        <v>4</v>
      </c>
      <c r="T223">
        <v>8</v>
      </c>
      <c r="U223" t="s">
        <v>111</v>
      </c>
      <c r="V223">
        <v>1</v>
      </c>
      <c r="X223">
        <v>222</v>
      </c>
      <c r="Y223">
        <v>45644</v>
      </c>
      <c r="Z223">
        <v>13</v>
      </c>
      <c r="AA223">
        <v>24</v>
      </c>
      <c r="AB223">
        <v>116707000</v>
      </c>
      <c r="AC223">
        <v>28</v>
      </c>
      <c r="AD223" s="15">
        <v>0.16666666666666666</v>
      </c>
      <c r="AE223" t="s">
        <v>89</v>
      </c>
      <c r="AF223" t="s">
        <v>110</v>
      </c>
      <c r="AG223">
        <v>4</v>
      </c>
      <c r="AH223">
        <v>4</v>
      </c>
      <c r="AI223">
        <v>8</v>
      </c>
      <c r="AJ223" t="s">
        <v>111</v>
      </c>
      <c r="AK223">
        <v>1</v>
      </c>
    </row>
    <row r="224" spans="1:37" x14ac:dyDescent="0.35">
      <c r="A224">
        <v>223</v>
      </c>
      <c r="B224" s="14">
        <v>45654</v>
      </c>
      <c r="C224">
        <v>3</v>
      </c>
      <c r="D224">
        <v>31</v>
      </c>
      <c r="E224">
        <v>110294900</v>
      </c>
      <c r="F224">
        <v>34</v>
      </c>
      <c r="G224" s="15">
        <v>9.6774193548387094E-2</v>
      </c>
      <c r="H224" t="str">
        <f t="shared" si="6"/>
        <v>Slight Increase</v>
      </c>
      <c r="I224" t="str">
        <f t="shared" si="7"/>
        <v>Low Risk</v>
      </c>
      <c r="Q224">
        <v>223</v>
      </c>
      <c r="R224">
        <v>3</v>
      </c>
      <c r="S224">
        <v>2</v>
      </c>
      <c r="T224">
        <v>5</v>
      </c>
      <c r="U224" t="s">
        <v>109</v>
      </c>
      <c r="V224">
        <v>1</v>
      </c>
      <c r="X224">
        <v>223</v>
      </c>
      <c r="Y224">
        <v>45654</v>
      </c>
      <c r="Z224">
        <v>3</v>
      </c>
      <c r="AA224">
        <v>31</v>
      </c>
      <c r="AB224">
        <v>110294900</v>
      </c>
      <c r="AC224">
        <v>34</v>
      </c>
      <c r="AD224" s="15">
        <v>9.6774193548387094E-2</v>
      </c>
      <c r="AE224" t="s">
        <v>90</v>
      </c>
      <c r="AF224" t="s">
        <v>110</v>
      </c>
      <c r="AG224">
        <v>3</v>
      </c>
      <c r="AH224">
        <v>2</v>
      </c>
      <c r="AI224">
        <v>5</v>
      </c>
      <c r="AJ224" t="s">
        <v>109</v>
      </c>
      <c r="AK224">
        <v>1</v>
      </c>
    </row>
    <row r="225" spans="1:37" x14ac:dyDescent="0.35">
      <c r="A225">
        <v>224</v>
      </c>
      <c r="B225" s="14">
        <v>45657</v>
      </c>
      <c r="C225">
        <v>0</v>
      </c>
      <c r="D225">
        <v>30</v>
      </c>
      <c r="E225">
        <v>145028280</v>
      </c>
      <c r="F225">
        <v>28</v>
      </c>
      <c r="G225" s="15">
        <v>-6.6666666666666666E-2</v>
      </c>
      <c r="H225" t="str">
        <f t="shared" si="6"/>
        <v>Declining</v>
      </c>
      <c r="I225" t="str">
        <f t="shared" si="7"/>
        <v>Low Risk</v>
      </c>
      <c r="Q225">
        <v>224</v>
      </c>
      <c r="R225">
        <v>3</v>
      </c>
      <c r="S225">
        <v>1</v>
      </c>
      <c r="T225">
        <v>4</v>
      </c>
      <c r="U225" t="s">
        <v>109</v>
      </c>
      <c r="V225">
        <v>2</v>
      </c>
      <c r="X225">
        <v>224</v>
      </c>
      <c r="Y225">
        <v>45657</v>
      </c>
      <c r="Z225">
        <v>0</v>
      </c>
      <c r="AA225">
        <v>30</v>
      </c>
      <c r="AB225">
        <v>145028280</v>
      </c>
      <c r="AC225">
        <v>28</v>
      </c>
      <c r="AD225" s="15">
        <v>-6.6666666666666666E-2</v>
      </c>
      <c r="AE225" t="s">
        <v>88</v>
      </c>
      <c r="AF225" t="s">
        <v>110</v>
      </c>
      <c r="AG225">
        <v>3</v>
      </c>
      <c r="AH225">
        <v>1</v>
      </c>
      <c r="AI225">
        <v>4</v>
      </c>
      <c r="AJ225" t="s">
        <v>109</v>
      </c>
      <c r="AK225">
        <v>2</v>
      </c>
    </row>
    <row r="226" spans="1:37" x14ac:dyDescent="0.35">
      <c r="A226">
        <v>225</v>
      </c>
      <c r="B226" s="14">
        <v>45654</v>
      </c>
      <c r="C226">
        <v>3</v>
      </c>
      <c r="D226">
        <v>34</v>
      </c>
      <c r="E226">
        <v>229333170</v>
      </c>
      <c r="F226">
        <v>25</v>
      </c>
      <c r="G226" s="15">
        <v>-0.26470588235294118</v>
      </c>
      <c r="H226" t="str">
        <f t="shared" si="6"/>
        <v>Declining</v>
      </c>
      <c r="I226" t="str">
        <f t="shared" si="7"/>
        <v>Low Risk</v>
      </c>
      <c r="Q226">
        <v>225</v>
      </c>
      <c r="R226">
        <v>2</v>
      </c>
      <c r="S226">
        <v>2</v>
      </c>
      <c r="T226">
        <v>4</v>
      </c>
      <c r="U226" t="s">
        <v>109</v>
      </c>
      <c r="V226">
        <v>4</v>
      </c>
      <c r="X226">
        <v>225</v>
      </c>
      <c r="Y226">
        <v>45654</v>
      </c>
      <c r="Z226">
        <v>3</v>
      </c>
      <c r="AA226">
        <v>34</v>
      </c>
      <c r="AB226">
        <v>229333170</v>
      </c>
      <c r="AC226">
        <v>25</v>
      </c>
      <c r="AD226" s="15">
        <v>-0.26470588235294118</v>
      </c>
      <c r="AE226" t="s">
        <v>88</v>
      </c>
      <c r="AF226" t="s">
        <v>110</v>
      </c>
      <c r="AG226">
        <v>2</v>
      </c>
      <c r="AH226">
        <v>2</v>
      </c>
      <c r="AI226">
        <v>4</v>
      </c>
      <c r="AJ226" t="s">
        <v>109</v>
      </c>
      <c r="AK226">
        <v>4</v>
      </c>
    </row>
    <row r="227" spans="1:37" x14ac:dyDescent="0.35">
      <c r="A227">
        <v>226</v>
      </c>
      <c r="B227" s="14">
        <v>45650</v>
      </c>
      <c r="C227">
        <v>7</v>
      </c>
      <c r="D227">
        <v>26</v>
      </c>
      <c r="E227">
        <v>127726000</v>
      </c>
      <c r="F227">
        <v>32</v>
      </c>
      <c r="G227" s="15">
        <v>0.23076923076923078</v>
      </c>
      <c r="H227" t="str">
        <f t="shared" si="6"/>
        <v>Increasing</v>
      </c>
      <c r="I227" t="str">
        <f t="shared" si="7"/>
        <v>Low Risk</v>
      </c>
      <c r="Q227">
        <v>226</v>
      </c>
      <c r="R227">
        <v>4</v>
      </c>
      <c r="S227">
        <v>3</v>
      </c>
      <c r="T227">
        <v>7</v>
      </c>
      <c r="U227" t="s">
        <v>111</v>
      </c>
      <c r="V227">
        <v>1</v>
      </c>
      <c r="X227">
        <v>226</v>
      </c>
      <c r="Y227">
        <v>45650</v>
      </c>
      <c r="Z227">
        <v>7</v>
      </c>
      <c r="AA227">
        <v>26</v>
      </c>
      <c r="AB227">
        <v>127726000</v>
      </c>
      <c r="AC227">
        <v>32</v>
      </c>
      <c r="AD227" s="15">
        <v>0.23076923076923078</v>
      </c>
      <c r="AE227" t="s">
        <v>89</v>
      </c>
      <c r="AF227" t="s">
        <v>110</v>
      </c>
      <c r="AG227">
        <v>4</v>
      </c>
      <c r="AH227">
        <v>3</v>
      </c>
      <c r="AI227">
        <v>7</v>
      </c>
      <c r="AJ227" t="s">
        <v>111</v>
      </c>
      <c r="AK227">
        <v>1</v>
      </c>
    </row>
    <row r="228" spans="1:37" x14ac:dyDescent="0.35">
      <c r="A228">
        <v>227</v>
      </c>
      <c r="B228" s="14">
        <v>45655</v>
      </c>
      <c r="C228">
        <v>2</v>
      </c>
      <c r="D228">
        <v>36</v>
      </c>
      <c r="E228">
        <v>198624740</v>
      </c>
      <c r="F228">
        <v>21</v>
      </c>
      <c r="G228" s="15">
        <v>-0.41666666666666669</v>
      </c>
      <c r="H228" t="str">
        <f t="shared" si="6"/>
        <v>At Risk</v>
      </c>
      <c r="I228" t="str">
        <f t="shared" si="7"/>
        <v>Medium Risk</v>
      </c>
      <c r="Q228">
        <v>227</v>
      </c>
      <c r="R228">
        <v>1</v>
      </c>
      <c r="S228">
        <v>1</v>
      </c>
      <c r="T228">
        <v>2</v>
      </c>
      <c r="U228" t="s">
        <v>110</v>
      </c>
      <c r="V228">
        <v>4</v>
      </c>
      <c r="X228">
        <v>227</v>
      </c>
      <c r="Y228">
        <v>45655</v>
      </c>
      <c r="Z228">
        <v>2</v>
      </c>
      <c r="AA228">
        <v>36</v>
      </c>
      <c r="AB228">
        <v>198624740</v>
      </c>
      <c r="AC228">
        <v>21</v>
      </c>
      <c r="AD228" s="15">
        <v>-0.41666666666666669</v>
      </c>
      <c r="AE228" t="s">
        <v>87</v>
      </c>
      <c r="AF228" t="s">
        <v>109</v>
      </c>
      <c r="AG228">
        <v>1</v>
      </c>
      <c r="AH228">
        <v>1</v>
      </c>
      <c r="AI228">
        <v>2</v>
      </c>
      <c r="AJ228" t="s">
        <v>110</v>
      </c>
      <c r="AK228">
        <v>4</v>
      </c>
    </row>
    <row r="229" spans="1:37" x14ac:dyDescent="0.35">
      <c r="A229">
        <v>228</v>
      </c>
      <c r="B229" s="14">
        <v>45638</v>
      </c>
      <c r="C229">
        <v>19</v>
      </c>
      <c r="D229">
        <v>35</v>
      </c>
      <c r="E229">
        <v>194990720</v>
      </c>
      <c r="F229">
        <v>37</v>
      </c>
      <c r="G229" s="15">
        <v>5.7142857142857141E-2</v>
      </c>
      <c r="H229" t="str">
        <f t="shared" si="6"/>
        <v>Slight Increase</v>
      </c>
      <c r="I229" t="str">
        <f t="shared" si="7"/>
        <v>Low Risk</v>
      </c>
      <c r="Q229">
        <v>228</v>
      </c>
      <c r="R229">
        <v>2</v>
      </c>
      <c r="S229">
        <v>4</v>
      </c>
      <c r="T229">
        <v>6</v>
      </c>
      <c r="U229" t="s">
        <v>111</v>
      </c>
      <c r="V229">
        <v>4</v>
      </c>
      <c r="X229">
        <v>228</v>
      </c>
      <c r="Y229">
        <v>45638</v>
      </c>
      <c r="Z229">
        <v>19</v>
      </c>
      <c r="AA229">
        <v>35</v>
      </c>
      <c r="AB229">
        <v>194990720</v>
      </c>
      <c r="AC229">
        <v>37</v>
      </c>
      <c r="AD229" s="15">
        <v>5.7142857142857141E-2</v>
      </c>
      <c r="AE229" t="s">
        <v>90</v>
      </c>
      <c r="AF229" t="s">
        <v>110</v>
      </c>
      <c r="AG229">
        <v>2</v>
      </c>
      <c r="AH229">
        <v>4</v>
      </c>
      <c r="AI229">
        <v>6</v>
      </c>
      <c r="AJ229" t="s">
        <v>111</v>
      </c>
      <c r="AK229">
        <v>4</v>
      </c>
    </row>
    <row r="230" spans="1:37" x14ac:dyDescent="0.35">
      <c r="A230">
        <v>229</v>
      </c>
      <c r="B230" s="14">
        <v>45656</v>
      </c>
      <c r="C230">
        <v>1</v>
      </c>
      <c r="D230">
        <v>37</v>
      </c>
      <c r="E230">
        <v>260883370</v>
      </c>
      <c r="F230">
        <v>25</v>
      </c>
      <c r="G230" s="15">
        <v>-0.32432432432432434</v>
      </c>
      <c r="H230" t="str">
        <f t="shared" si="6"/>
        <v>At Risk</v>
      </c>
      <c r="I230" t="str">
        <f t="shared" si="7"/>
        <v>Medium Risk</v>
      </c>
      <c r="Q230">
        <v>229</v>
      </c>
      <c r="R230">
        <v>1</v>
      </c>
      <c r="S230">
        <v>1</v>
      </c>
      <c r="T230">
        <v>2</v>
      </c>
      <c r="U230" t="s">
        <v>110</v>
      </c>
      <c r="V230">
        <v>4</v>
      </c>
      <c r="X230">
        <v>229</v>
      </c>
      <c r="Y230">
        <v>45656</v>
      </c>
      <c r="Z230">
        <v>1</v>
      </c>
      <c r="AA230">
        <v>37</v>
      </c>
      <c r="AB230">
        <v>260883370</v>
      </c>
      <c r="AC230">
        <v>25</v>
      </c>
      <c r="AD230" s="15">
        <v>-0.32432432432432434</v>
      </c>
      <c r="AE230" t="s">
        <v>87</v>
      </c>
      <c r="AF230" t="s">
        <v>109</v>
      </c>
      <c r="AG230">
        <v>1</v>
      </c>
      <c r="AH230">
        <v>1</v>
      </c>
      <c r="AI230">
        <v>2</v>
      </c>
      <c r="AJ230" t="s">
        <v>110</v>
      </c>
      <c r="AK230">
        <v>4</v>
      </c>
    </row>
    <row r="231" spans="1:37" x14ac:dyDescent="0.35">
      <c r="A231">
        <v>230</v>
      </c>
      <c r="B231" s="14">
        <v>45652</v>
      </c>
      <c r="C231">
        <v>5</v>
      </c>
      <c r="D231">
        <v>34</v>
      </c>
      <c r="E231">
        <v>165496200</v>
      </c>
      <c r="F231">
        <v>28</v>
      </c>
      <c r="G231" s="15">
        <v>-0.17647058823529413</v>
      </c>
      <c r="H231" t="str">
        <f t="shared" si="6"/>
        <v>Declining</v>
      </c>
      <c r="I231" t="str">
        <f t="shared" si="7"/>
        <v>Low Risk</v>
      </c>
      <c r="Q231">
        <v>230</v>
      </c>
      <c r="R231">
        <v>2</v>
      </c>
      <c r="S231">
        <v>2</v>
      </c>
      <c r="T231">
        <v>4</v>
      </c>
      <c r="U231" t="s">
        <v>109</v>
      </c>
      <c r="V231">
        <v>3</v>
      </c>
      <c r="X231">
        <v>230</v>
      </c>
      <c r="Y231">
        <v>45652</v>
      </c>
      <c r="Z231">
        <v>5</v>
      </c>
      <c r="AA231">
        <v>34</v>
      </c>
      <c r="AB231">
        <v>165496200</v>
      </c>
      <c r="AC231">
        <v>28</v>
      </c>
      <c r="AD231" s="15">
        <v>-0.17647058823529413</v>
      </c>
      <c r="AE231" t="s">
        <v>88</v>
      </c>
      <c r="AF231" t="s">
        <v>110</v>
      </c>
      <c r="AG231">
        <v>2</v>
      </c>
      <c r="AH231">
        <v>2</v>
      </c>
      <c r="AI231">
        <v>4</v>
      </c>
      <c r="AJ231" t="s">
        <v>109</v>
      </c>
      <c r="AK231">
        <v>3</v>
      </c>
    </row>
    <row r="232" spans="1:37" x14ac:dyDescent="0.35">
      <c r="A232">
        <v>231</v>
      </c>
      <c r="B232" s="14">
        <v>45657</v>
      </c>
      <c r="C232">
        <v>0</v>
      </c>
      <c r="D232">
        <v>28</v>
      </c>
      <c r="E232">
        <v>116537300</v>
      </c>
      <c r="F232">
        <v>27</v>
      </c>
      <c r="G232" s="15">
        <v>-3.5714285714285712E-2</v>
      </c>
      <c r="H232" t="str">
        <f t="shared" si="6"/>
        <v>Declining</v>
      </c>
      <c r="I232" t="str">
        <f t="shared" si="7"/>
        <v>Low Risk</v>
      </c>
      <c r="Q232">
        <v>231</v>
      </c>
      <c r="R232">
        <v>3</v>
      </c>
      <c r="S232">
        <v>1</v>
      </c>
      <c r="T232">
        <v>4</v>
      </c>
      <c r="U232" t="s">
        <v>109</v>
      </c>
      <c r="V232">
        <v>1</v>
      </c>
      <c r="X232">
        <v>231</v>
      </c>
      <c r="Y232">
        <v>45657</v>
      </c>
      <c r="Z232">
        <v>0</v>
      </c>
      <c r="AA232">
        <v>28</v>
      </c>
      <c r="AB232">
        <v>116537300</v>
      </c>
      <c r="AC232">
        <v>27</v>
      </c>
      <c r="AD232" s="15">
        <v>-3.5714285714285712E-2</v>
      </c>
      <c r="AE232" t="s">
        <v>88</v>
      </c>
      <c r="AF232" t="s">
        <v>110</v>
      </c>
      <c r="AG232">
        <v>3</v>
      </c>
      <c r="AH232">
        <v>1</v>
      </c>
      <c r="AI232">
        <v>4</v>
      </c>
      <c r="AJ232" t="s">
        <v>109</v>
      </c>
      <c r="AK232">
        <v>1</v>
      </c>
    </row>
    <row r="233" spans="1:37" x14ac:dyDescent="0.35">
      <c r="A233">
        <v>232</v>
      </c>
      <c r="B233" s="14">
        <v>45655</v>
      </c>
      <c r="C233">
        <v>2</v>
      </c>
      <c r="D233">
        <v>32</v>
      </c>
      <c r="E233">
        <v>158080000</v>
      </c>
      <c r="F233">
        <v>34</v>
      </c>
      <c r="G233" s="15">
        <v>6.25E-2</v>
      </c>
      <c r="H233" t="str">
        <f t="shared" si="6"/>
        <v>Slight Increase</v>
      </c>
      <c r="I233" t="str">
        <f t="shared" si="7"/>
        <v>Low Risk</v>
      </c>
      <c r="Q233">
        <v>232</v>
      </c>
      <c r="R233">
        <v>2</v>
      </c>
      <c r="S233">
        <v>1</v>
      </c>
      <c r="T233">
        <v>3</v>
      </c>
      <c r="U233" t="s">
        <v>110</v>
      </c>
      <c r="V233">
        <v>3</v>
      </c>
      <c r="X233">
        <v>232</v>
      </c>
      <c r="Y233">
        <v>45655</v>
      </c>
      <c r="Z233">
        <v>2</v>
      </c>
      <c r="AA233">
        <v>32</v>
      </c>
      <c r="AB233">
        <v>158080000</v>
      </c>
      <c r="AC233">
        <v>34</v>
      </c>
      <c r="AD233" s="15">
        <v>6.25E-2</v>
      </c>
      <c r="AE233" t="s">
        <v>90</v>
      </c>
      <c r="AF233" t="s">
        <v>110</v>
      </c>
      <c r="AG233">
        <v>2</v>
      </c>
      <c r="AH233">
        <v>1</v>
      </c>
      <c r="AI233">
        <v>3</v>
      </c>
      <c r="AJ233" t="s">
        <v>110</v>
      </c>
      <c r="AK233">
        <v>3</v>
      </c>
    </row>
    <row r="234" spans="1:37" x14ac:dyDescent="0.35">
      <c r="A234">
        <v>233</v>
      </c>
      <c r="B234" s="14">
        <v>45641</v>
      </c>
      <c r="C234">
        <v>16</v>
      </c>
      <c r="D234">
        <v>29</v>
      </c>
      <c r="E234">
        <v>126854700</v>
      </c>
      <c r="F234">
        <v>36</v>
      </c>
      <c r="G234" s="15">
        <v>0.2413793103448276</v>
      </c>
      <c r="H234" t="str">
        <f t="shared" si="6"/>
        <v>Increasing</v>
      </c>
      <c r="I234" t="str">
        <f t="shared" si="7"/>
        <v>Low Risk</v>
      </c>
      <c r="Q234">
        <v>233</v>
      </c>
      <c r="R234">
        <v>3</v>
      </c>
      <c r="S234">
        <v>4</v>
      </c>
      <c r="T234">
        <v>7</v>
      </c>
      <c r="U234" t="s">
        <v>111</v>
      </c>
      <c r="V234">
        <v>1</v>
      </c>
      <c r="X234">
        <v>233</v>
      </c>
      <c r="Y234">
        <v>45641</v>
      </c>
      <c r="Z234">
        <v>16</v>
      </c>
      <c r="AA234">
        <v>29</v>
      </c>
      <c r="AB234">
        <v>126854700</v>
      </c>
      <c r="AC234">
        <v>36</v>
      </c>
      <c r="AD234" s="15">
        <v>0.2413793103448276</v>
      </c>
      <c r="AE234" t="s">
        <v>89</v>
      </c>
      <c r="AF234" t="s">
        <v>110</v>
      </c>
      <c r="AG234">
        <v>3</v>
      </c>
      <c r="AH234">
        <v>4</v>
      </c>
      <c r="AI234">
        <v>7</v>
      </c>
      <c r="AJ234" t="s">
        <v>111</v>
      </c>
      <c r="AK234">
        <v>1</v>
      </c>
    </row>
    <row r="235" spans="1:37" x14ac:dyDescent="0.35">
      <c r="A235">
        <v>234</v>
      </c>
      <c r="B235" s="14">
        <v>45657</v>
      </c>
      <c r="C235">
        <v>0</v>
      </c>
      <c r="D235">
        <v>35</v>
      </c>
      <c r="E235">
        <v>158918700</v>
      </c>
      <c r="F235">
        <v>21</v>
      </c>
      <c r="G235" s="15">
        <v>-0.4</v>
      </c>
      <c r="H235" t="str">
        <f t="shared" si="6"/>
        <v>At Risk</v>
      </c>
      <c r="I235" t="str">
        <f t="shared" si="7"/>
        <v>Medium Risk</v>
      </c>
      <c r="Q235">
        <v>234</v>
      </c>
      <c r="R235">
        <v>2</v>
      </c>
      <c r="S235">
        <v>1</v>
      </c>
      <c r="T235">
        <v>3</v>
      </c>
      <c r="U235" t="s">
        <v>110</v>
      </c>
      <c r="V235">
        <v>3</v>
      </c>
      <c r="X235">
        <v>234</v>
      </c>
      <c r="Y235">
        <v>45657</v>
      </c>
      <c r="Z235">
        <v>0</v>
      </c>
      <c r="AA235">
        <v>35</v>
      </c>
      <c r="AB235">
        <v>158918700</v>
      </c>
      <c r="AC235">
        <v>21</v>
      </c>
      <c r="AD235" s="15">
        <v>-0.4</v>
      </c>
      <c r="AE235" t="s">
        <v>87</v>
      </c>
      <c r="AF235" t="s">
        <v>109</v>
      </c>
      <c r="AG235">
        <v>2</v>
      </c>
      <c r="AH235">
        <v>1</v>
      </c>
      <c r="AI235">
        <v>3</v>
      </c>
      <c r="AJ235" t="s">
        <v>110</v>
      </c>
      <c r="AK235">
        <v>3</v>
      </c>
    </row>
    <row r="236" spans="1:37" x14ac:dyDescent="0.35">
      <c r="A236">
        <v>235</v>
      </c>
      <c r="B236" s="14">
        <v>45654</v>
      </c>
      <c r="C236">
        <v>3</v>
      </c>
      <c r="D236">
        <v>33</v>
      </c>
      <c r="E236">
        <v>179945920</v>
      </c>
      <c r="F236">
        <v>29</v>
      </c>
      <c r="G236" s="15">
        <v>-0.12121212121212122</v>
      </c>
      <c r="H236" t="str">
        <f t="shared" si="6"/>
        <v>Declining</v>
      </c>
      <c r="I236" t="str">
        <f t="shared" si="7"/>
        <v>Low Risk</v>
      </c>
      <c r="Q236">
        <v>235</v>
      </c>
      <c r="R236">
        <v>2</v>
      </c>
      <c r="S236">
        <v>2</v>
      </c>
      <c r="T236">
        <v>4</v>
      </c>
      <c r="U236" t="s">
        <v>109</v>
      </c>
      <c r="V236">
        <v>3</v>
      </c>
      <c r="X236">
        <v>235</v>
      </c>
      <c r="Y236">
        <v>45654</v>
      </c>
      <c r="Z236">
        <v>3</v>
      </c>
      <c r="AA236">
        <v>33</v>
      </c>
      <c r="AB236">
        <v>179945920</v>
      </c>
      <c r="AC236">
        <v>29</v>
      </c>
      <c r="AD236" s="15">
        <v>-0.12121212121212122</v>
      </c>
      <c r="AE236" t="s">
        <v>88</v>
      </c>
      <c r="AF236" t="s">
        <v>110</v>
      </c>
      <c r="AG236">
        <v>2</v>
      </c>
      <c r="AH236">
        <v>2</v>
      </c>
      <c r="AI236">
        <v>4</v>
      </c>
      <c r="AJ236" t="s">
        <v>109</v>
      </c>
      <c r="AK236">
        <v>3</v>
      </c>
    </row>
    <row r="237" spans="1:37" x14ac:dyDescent="0.35">
      <c r="A237">
        <v>236</v>
      </c>
      <c r="B237" s="14">
        <v>45651</v>
      </c>
      <c r="C237">
        <v>6</v>
      </c>
      <c r="D237">
        <v>20</v>
      </c>
      <c r="E237">
        <v>102317800</v>
      </c>
      <c r="F237">
        <v>21</v>
      </c>
      <c r="G237" s="15">
        <v>0.05</v>
      </c>
      <c r="H237" t="str">
        <f t="shared" si="6"/>
        <v>Slight Increase</v>
      </c>
      <c r="I237" t="str">
        <f t="shared" si="7"/>
        <v>Low Risk</v>
      </c>
      <c r="Q237">
        <v>236</v>
      </c>
      <c r="R237">
        <v>4</v>
      </c>
      <c r="S237">
        <v>3</v>
      </c>
      <c r="T237">
        <v>7</v>
      </c>
      <c r="U237" t="s">
        <v>111</v>
      </c>
      <c r="V237">
        <v>1</v>
      </c>
      <c r="X237">
        <v>236</v>
      </c>
      <c r="Y237">
        <v>45651</v>
      </c>
      <c r="Z237">
        <v>6</v>
      </c>
      <c r="AA237">
        <v>20</v>
      </c>
      <c r="AB237">
        <v>102317800</v>
      </c>
      <c r="AC237">
        <v>21</v>
      </c>
      <c r="AD237" s="15">
        <v>0.05</v>
      </c>
      <c r="AE237" t="s">
        <v>90</v>
      </c>
      <c r="AF237" t="s">
        <v>110</v>
      </c>
      <c r="AG237">
        <v>4</v>
      </c>
      <c r="AH237">
        <v>3</v>
      </c>
      <c r="AI237">
        <v>7</v>
      </c>
      <c r="AJ237" t="s">
        <v>111</v>
      </c>
      <c r="AK237">
        <v>1</v>
      </c>
    </row>
    <row r="238" spans="1:37" x14ac:dyDescent="0.35">
      <c r="A238">
        <v>237</v>
      </c>
      <c r="B238" s="14">
        <v>45652</v>
      </c>
      <c r="C238">
        <v>5</v>
      </c>
      <c r="D238">
        <v>31</v>
      </c>
      <c r="E238">
        <v>159442000</v>
      </c>
      <c r="F238">
        <v>38</v>
      </c>
      <c r="G238" s="15">
        <v>0.22580645161290322</v>
      </c>
      <c r="H238" t="str">
        <f t="shared" si="6"/>
        <v>Increasing</v>
      </c>
      <c r="I238" t="str">
        <f t="shared" si="7"/>
        <v>Low Risk</v>
      </c>
      <c r="Q238">
        <v>237</v>
      </c>
      <c r="R238">
        <v>3</v>
      </c>
      <c r="S238">
        <v>2</v>
      </c>
      <c r="T238">
        <v>5</v>
      </c>
      <c r="U238" t="s">
        <v>109</v>
      </c>
      <c r="V238">
        <v>3</v>
      </c>
      <c r="X238">
        <v>237</v>
      </c>
      <c r="Y238">
        <v>45652</v>
      </c>
      <c r="Z238">
        <v>5</v>
      </c>
      <c r="AA238">
        <v>31</v>
      </c>
      <c r="AB238">
        <v>159442000</v>
      </c>
      <c r="AC238">
        <v>38</v>
      </c>
      <c r="AD238" s="15">
        <v>0.22580645161290322</v>
      </c>
      <c r="AE238" t="s">
        <v>89</v>
      </c>
      <c r="AF238" t="s">
        <v>110</v>
      </c>
      <c r="AG238">
        <v>3</v>
      </c>
      <c r="AH238">
        <v>2</v>
      </c>
      <c r="AI238">
        <v>5</v>
      </c>
      <c r="AJ238" t="s">
        <v>109</v>
      </c>
      <c r="AK238">
        <v>3</v>
      </c>
    </row>
    <row r="239" spans="1:37" x14ac:dyDescent="0.35">
      <c r="A239">
        <v>238</v>
      </c>
      <c r="B239" s="14">
        <v>45645</v>
      </c>
      <c r="C239">
        <v>12</v>
      </c>
      <c r="D239">
        <v>37</v>
      </c>
      <c r="E239">
        <v>237181040</v>
      </c>
      <c r="F239">
        <v>23</v>
      </c>
      <c r="G239" s="15">
        <v>-0.3783783783783784</v>
      </c>
      <c r="H239" t="str">
        <f t="shared" si="6"/>
        <v>At Risk</v>
      </c>
      <c r="I239" t="str">
        <f t="shared" si="7"/>
        <v>Medium Risk</v>
      </c>
      <c r="Q239">
        <v>238</v>
      </c>
      <c r="R239">
        <v>1</v>
      </c>
      <c r="S239">
        <v>3</v>
      </c>
      <c r="T239">
        <v>4</v>
      </c>
      <c r="U239" t="s">
        <v>109</v>
      </c>
      <c r="V239">
        <v>4</v>
      </c>
      <c r="X239">
        <v>238</v>
      </c>
      <c r="Y239">
        <v>45645</v>
      </c>
      <c r="Z239">
        <v>12</v>
      </c>
      <c r="AA239">
        <v>37</v>
      </c>
      <c r="AB239">
        <v>237181040</v>
      </c>
      <c r="AC239">
        <v>23</v>
      </c>
      <c r="AD239" s="15">
        <v>-0.3783783783783784</v>
      </c>
      <c r="AE239" t="s">
        <v>87</v>
      </c>
      <c r="AF239" t="s">
        <v>109</v>
      </c>
      <c r="AG239">
        <v>1</v>
      </c>
      <c r="AH239">
        <v>3</v>
      </c>
      <c r="AI239">
        <v>4</v>
      </c>
      <c r="AJ239" t="s">
        <v>109</v>
      </c>
      <c r="AK239">
        <v>4</v>
      </c>
    </row>
    <row r="240" spans="1:37" x14ac:dyDescent="0.35">
      <c r="A240">
        <v>239</v>
      </c>
      <c r="B240" s="14">
        <v>45653</v>
      </c>
      <c r="C240">
        <v>4</v>
      </c>
      <c r="D240">
        <v>28</v>
      </c>
      <c r="E240">
        <v>189149200</v>
      </c>
      <c r="F240">
        <v>30</v>
      </c>
      <c r="G240" s="15">
        <v>7.1428571428571425E-2</v>
      </c>
      <c r="H240" t="str">
        <f t="shared" si="6"/>
        <v>Slight Increase</v>
      </c>
      <c r="I240" t="str">
        <f t="shared" si="7"/>
        <v>Low Risk</v>
      </c>
      <c r="Q240">
        <v>239</v>
      </c>
      <c r="R240">
        <v>3</v>
      </c>
      <c r="S240">
        <v>2</v>
      </c>
      <c r="T240">
        <v>5</v>
      </c>
      <c r="U240" t="s">
        <v>109</v>
      </c>
      <c r="V240">
        <v>4</v>
      </c>
      <c r="X240">
        <v>239</v>
      </c>
      <c r="Y240">
        <v>45653</v>
      </c>
      <c r="Z240">
        <v>4</v>
      </c>
      <c r="AA240">
        <v>28</v>
      </c>
      <c r="AB240">
        <v>189149200</v>
      </c>
      <c r="AC240">
        <v>30</v>
      </c>
      <c r="AD240" s="15">
        <v>7.1428571428571425E-2</v>
      </c>
      <c r="AE240" t="s">
        <v>90</v>
      </c>
      <c r="AF240" t="s">
        <v>110</v>
      </c>
      <c r="AG240">
        <v>3</v>
      </c>
      <c r="AH240">
        <v>2</v>
      </c>
      <c r="AI240">
        <v>5</v>
      </c>
      <c r="AJ240" t="s">
        <v>109</v>
      </c>
      <c r="AK240">
        <v>4</v>
      </c>
    </row>
    <row r="241" spans="1:37" x14ac:dyDescent="0.35">
      <c r="A241">
        <v>240</v>
      </c>
      <c r="B241" s="14">
        <v>45653</v>
      </c>
      <c r="C241">
        <v>4</v>
      </c>
      <c r="D241">
        <v>42</v>
      </c>
      <c r="E241">
        <v>226247440</v>
      </c>
      <c r="F241">
        <v>39</v>
      </c>
      <c r="G241" s="15">
        <v>-7.1428571428571425E-2</v>
      </c>
      <c r="H241" t="str">
        <f t="shared" si="6"/>
        <v>Declining</v>
      </c>
      <c r="I241" t="str">
        <f t="shared" si="7"/>
        <v>Low Risk</v>
      </c>
      <c r="Q241">
        <v>240</v>
      </c>
      <c r="R241">
        <v>1</v>
      </c>
      <c r="S241">
        <v>2</v>
      </c>
      <c r="T241">
        <v>3</v>
      </c>
      <c r="U241" t="s">
        <v>110</v>
      </c>
      <c r="V241">
        <v>4</v>
      </c>
      <c r="X241">
        <v>240</v>
      </c>
      <c r="Y241">
        <v>45653</v>
      </c>
      <c r="Z241">
        <v>4</v>
      </c>
      <c r="AA241">
        <v>42</v>
      </c>
      <c r="AB241">
        <v>226247440</v>
      </c>
      <c r="AC241">
        <v>39</v>
      </c>
      <c r="AD241" s="15">
        <v>-7.1428571428571425E-2</v>
      </c>
      <c r="AE241" t="s">
        <v>88</v>
      </c>
      <c r="AF241" t="s">
        <v>110</v>
      </c>
      <c r="AG241">
        <v>1</v>
      </c>
      <c r="AH241">
        <v>2</v>
      </c>
      <c r="AI241">
        <v>3</v>
      </c>
      <c r="AJ241" t="s">
        <v>110</v>
      </c>
      <c r="AK241">
        <v>4</v>
      </c>
    </row>
    <row r="242" spans="1:37" x14ac:dyDescent="0.35">
      <c r="A242">
        <v>241</v>
      </c>
      <c r="B242" s="14">
        <v>45646</v>
      </c>
      <c r="C242">
        <v>11</v>
      </c>
      <c r="D242">
        <v>35</v>
      </c>
      <c r="E242">
        <v>142278780</v>
      </c>
      <c r="F242">
        <v>30</v>
      </c>
      <c r="G242" s="15">
        <v>-0.14285714285714285</v>
      </c>
      <c r="H242" t="str">
        <f t="shared" si="6"/>
        <v>Declining</v>
      </c>
      <c r="I242" t="str">
        <f t="shared" si="7"/>
        <v>Low Risk</v>
      </c>
      <c r="Q242">
        <v>241</v>
      </c>
      <c r="R242">
        <v>2</v>
      </c>
      <c r="S242">
        <v>3</v>
      </c>
      <c r="T242">
        <v>5</v>
      </c>
      <c r="U242" t="s">
        <v>109</v>
      </c>
      <c r="V242">
        <v>2</v>
      </c>
      <c r="X242">
        <v>241</v>
      </c>
      <c r="Y242">
        <v>45646</v>
      </c>
      <c r="Z242">
        <v>11</v>
      </c>
      <c r="AA242">
        <v>35</v>
      </c>
      <c r="AB242">
        <v>142278780</v>
      </c>
      <c r="AC242">
        <v>30</v>
      </c>
      <c r="AD242" s="15">
        <v>-0.14285714285714285</v>
      </c>
      <c r="AE242" t="s">
        <v>88</v>
      </c>
      <c r="AF242" t="s">
        <v>110</v>
      </c>
      <c r="AG242">
        <v>2</v>
      </c>
      <c r="AH242">
        <v>3</v>
      </c>
      <c r="AI242">
        <v>5</v>
      </c>
      <c r="AJ242" t="s">
        <v>109</v>
      </c>
      <c r="AK242">
        <v>2</v>
      </c>
    </row>
    <row r="243" spans="1:37" x14ac:dyDescent="0.35">
      <c r="A243">
        <v>242</v>
      </c>
      <c r="B243" s="14">
        <v>45631</v>
      </c>
      <c r="C243">
        <v>26</v>
      </c>
      <c r="D243">
        <v>22</v>
      </c>
      <c r="E243">
        <v>99805720</v>
      </c>
      <c r="F243">
        <v>32</v>
      </c>
      <c r="G243" s="15">
        <v>0.45454545454545453</v>
      </c>
      <c r="H243" t="str">
        <f t="shared" si="6"/>
        <v>Increasing</v>
      </c>
      <c r="I243" t="str">
        <f t="shared" si="7"/>
        <v>Low Risk</v>
      </c>
      <c r="Q243">
        <v>242</v>
      </c>
      <c r="R243">
        <v>4</v>
      </c>
      <c r="S243">
        <v>4</v>
      </c>
      <c r="T243">
        <v>8</v>
      </c>
      <c r="U243" t="s">
        <v>111</v>
      </c>
      <c r="V243">
        <v>1</v>
      </c>
      <c r="X243">
        <v>242</v>
      </c>
      <c r="Y243">
        <v>45631</v>
      </c>
      <c r="Z243">
        <v>26</v>
      </c>
      <c r="AA243">
        <v>22</v>
      </c>
      <c r="AB243">
        <v>99805720</v>
      </c>
      <c r="AC243">
        <v>32</v>
      </c>
      <c r="AD243" s="15">
        <v>0.45454545454545453</v>
      </c>
      <c r="AE243" t="s">
        <v>89</v>
      </c>
      <c r="AF243" t="s">
        <v>110</v>
      </c>
      <c r="AG243">
        <v>4</v>
      </c>
      <c r="AH243">
        <v>4</v>
      </c>
      <c r="AI243">
        <v>8</v>
      </c>
      <c r="AJ243" t="s">
        <v>111</v>
      </c>
      <c r="AK243">
        <v>1</v>
      </c>
    </row>
    <row r="244" spans="1:37" x14ac:dyDescent="0.35">
      <c r="A244">
        <v>243</v>
      </c>
      <c r="B244" s="14">
        <v>45655</v>
      </c>
      <c r="C244">
        <v>2</v>
      </c>
      <c r="D244">
        <v>40</v>
      </c>
      <c r="E244">
        <v>189499920</v>
      </c>
      <c r="F244">
        <v>20</v>
      </c>
      <c r="G244" s="15">
        <v>-0.5</v>
      </c>
      <c r="H244" t="str">
        <f t="shared" si="6"/>
        <v>At Risk</v>
      </c>
      <c r="I244" t="str">
        <f t="shared" si="7"/>
        <v>Medium Risk</v>
      </c>
      <c r="Q244">
        <v>243</v>
      </c>
      <c r="R244">
        <v>1</v>
      </c>
      <c r="S244">
        <v>1</v>
      </c>
      <c r="T244">
        <v>2</v>
      </c>
      <c r="U244" t="s">
        <v>110</v>
      </c>
      <c r="V244">
        <v>4</v>
      </c>
      <c r="X244">
        <v>243</v>
      </c>
      <c r="Y244">
        <v>45655</v>
      </c>
      <c r="Z244">
        <v>2</v>
      </c>
      <c r="AA244">
        <v>40</v>
      </c>
      <c r="AB244">
        <v>189499920</v>
      </c>
      <c r="AC244">
        <v>20</v>
      </c>
      <c r="AD244" s="15">
        <v>-0.5</v>
      </c>
      <c r="AE244" t="s">
        <v>87</v>
      </c>
      <c r="AF244" t="s">
        <v>109</v>
      </c>
      <c r="AG244">
        <v>1</v>
      </c>
      <c r="AH244">
        <v>1</v>
      </c>
      <c r="AI244">
        <v>2</v>
      </c>
      <c r="AJ244" t="s">
        <v>110</v>
      </c>
      <c r="AK244">
        <v>4</v>
      </c>
    </row>
    <row r="245" spans="1:37" x14ac:dyDescent="0.35">
      <c r="A245">
        <v>244</v>
      </c>
      <c r="B245" s="14">
        <v>45654</v>
      </c>
      <c r="C245">
        <v>3</v>
      </c>
      <c r="D245">
        <v>43</v>
      </c>
      <c r="E245">
        <v>200507320</v>
      </c>
      <c r="F245">
        <v>35</v>
      </c>
      <c r="G245" s="15">
        <v>-0.18604651162790697</v>
      </c>
      <c r="H245" t="str">
        <f t="shared" si="6"/>
        <v>Declining</v>
      </c>
      <c r="I245" t="str">
        <f t="shared" si="7"/>
        <v>Low Risk</v>
      </c>
      <c r="Q245">
        <v>244</v>
      </c>
      <c r="R245">
        <v>1</v>
      </c>
      <c r="S245">
        <v>2</v>
      </c>
      <c r="T245">
        <v>3</v>
      </c>
      <c r="U245" t="s">
        <v>110</v>
      </c>
      <c r="V245">
        <v>4</v>
      </c>
      <c r="X245">
        <v>244</v>
      </c>
      <c r="Y245">
        <v>45654</v>
      </c>
      <c r="Z245">
        <v>3</v>
      </c>
      <c r="AA245">
        <v>43</v>
      </c>
      <c r="AB245">
        <v>200507320</v>
      </c>
      <c r="AC245">
        <v>35</v>
      </c>
      <c r="AD245" s="15">
        <v>-0.18604651162790697</v>
      </c>
      <c r="AE245" t="s">
        <v>88</v>
      </c>
      <c r="AF245" t="s">
        <v>110</v>
      </c>
      <c r="AG245">
        <v>1</v>
      </c>
      <c r="AH245">
        <v>2</v>
      </c>
      <c r="AI245">
        <v>3</v>
      </c>
      <c r="AJ245" t="s">
        <v>110</v>
      </c>
      <c r="AK245">
        <v>4</v>
      </c>
    </row>
    <row r="246" spans="1:37" x14ac:dyDescent="0.35">
      <c r="A246">
        <v>245</v>
      </c>
      <c r="B246" s="14">
        <v>45654</v>
      </c>
      <c r="C246">
        <v>3</v>
      </c>
      <c r="D246">
        <v>33</v>
      </c>
      <c r="E246">
        <v>168521520</v>
      </c>
      <c r="F246">
        <v>36</v>
      </c>
      <c r="G246" s="15">
        <v>9.0909090909090912E-2</v>
      </c>
      <c r="H246" t="str">
        <f t="shared" si="6"/>
        <v>Slight Increase</v>
      </c>
      <c r="I246" t="str">
        <f t="shared" si="7"/>
        <v>Low Risk</v>
      </c>
      <c r="Q246">
        <v>245</v>
      </c>
      <c r="R246">
        <v>2</v>
      </c>
      <c r="S246">
        <v>2</v>
      </c>
      <c r="T246">
        <v>4</v>
      </c>
      <c r="U246" t="s">
        <v>109</v>
      </c>
      <c r="V246">
        <v>3</v>
      </c>
      <c r="X246">
        <v>245</v>
      </c>
      <c r="Y246">
        <v>45654</v>
      </c>
      <c r="Z246">
        <v>3</v>
      </c>
      <c r="AA246">
        <v>33</v>
      </c>
      <c r="AB246">
        <v>168521520</v>
      </c>
      <c r="AC246">
        <v>36</v>
      </c>
      <c r="AD246" s="15">
        <v>9.0909090909090912E-2</v>
      </c>
      <c r="AE246" t="s">
        <v>90</v>
      </c>
      <c r="AF246" t="s">
        <v>110</v>
      </c>
      <c r="AG246">
        <v>2</v>
      </c>
      <c r="AH246">
        <v>2</v>
      </c>
      <c r="AI246">
        <v>4</v>
      </c>
      <c r="AJ246" t="s">
        <v>109</v>
      </c>
      <c r="AK246">
        <v>3</v>
      </c>
    </row>
    <row r="247" spans="1:37" x14ac:dyDescent="0.35">
      <c r="A247">
        <v>246</v>
      </c>
      <c r="B247" s="14">
        <v>45652</v>
      </c>
      <c r="C247">
        <v>5</v>
      </c>
      <c r="D247">
        <v>26</v>
      </c>
      <c r="E247">
        <v>116008800</v>
      </c>
      <c r="F247">
        <v>23</v>
      </c>
      <c r="G247" s="15">
        <v>-0.11538461538461539</v>
      </c>
      <c r="H247" t="str">
        <f t="shared" si="6"/>
        <v>Declining</v>
      </c>
      <c r="I247" t="str">
        <f t="shared" si="7"/>
        <v>Low Risk</v>
      </c>
      <c r="Q247">
        <v>246</v>
      </c>
      <c r="R247">
        <v>4</v>
      </c>
      <c r="S247">
        <v>2</v>
      </c>
      <c r="T247">
        <v>6</v>
      </c>
      <c r="U247" t="s">
        <v>111</v>
      </c>
      <c r="V247">
        <v>1</v>
      </c>
      <c r="X247">
        <v>246</v>
      </c>
      <c r="Y247">
        <v>45652</v>
      </c>
      <c r="Z247">
        <v>5</v>
      </c>
      <c r="AA247">
        <v>26</v>
      </c>
      <c r="AB247">
        <v>116008800</v>
      </c>
      <c r="AC247">
        <v>23</v>
      </c>
      <c r="AD247" s="15">
        <v>-0.11538461538461539</v>
      </c>
      <c r="AE247" t="s">
        <v>88</v>
      </c>
      <c r="AF247" t="s">
        <v>110</v>
      </c>
      <c r="AG247">
        <v>4</v>
      </c>
      <c r="AH247">
        <v>2</v>
      </c>
      <c r="AI247">
        <v>6</v>
      </c>
      <c r="AJ247" t="s">
        <v>111</v>
      </c>
      <c r="AK247">
        <v>1</v>
      </c>
    </row>
    <row r="248" spans="1:37" x14ac:dyDescent="0.35">
      <c r="A248">
        <v>247</v>
      </c>
      <c r="B248" s="14">
        <v>45650</v>
      </c>
      <c r="C248">
        <v>7</v>
      </c>
      <c r="D248">
        <v>25</v>
      </c>
      <c r="E248">
        <v>134823600</v>
      </c>
      <c r="F248">
        <v>18</v>
      </c>
      <c r="G248" s="15">
        <v>-0.28000000000000003</v>
      </c>
      <c r="H248" t="str">
        <f t="shared" si="6"/>
        <v>Declining</v>
      </c>
      <c r="I248" t="str">
        <f t="shared" si="7"/>
        <v>Low Risk</v>
      </c>
      <c r="Q248">
        <v>247</v>
      </c>
      <c r="R248">
        <v>4</v>
      </c>
      <c r="S248">
        <v>3</v>
      </c>
      <c r="T248">
        <v>7</v>
      </c>
      <c r="U248" t="s">
        <v>111</v>
      </c>
      <c r="V248">
        <v>2</v>
      </c>
      <c r="X248">
        <v>247</v>
      </c>
      <c r="Y248">
        <v>45650</v>
      </c>
      <c r="Z248">
        <v>7</v>
      </c>
      <c r="AA248">
        <v>25</v>
      </c>
      <c r="AB248">
        <v>134823600</v>
      </c>
      <c r="AC248">
        <v>18</v>
      </c>
      <c r="AD248" s="15">
        <v>-0.28000000000000003</v>
      </c>
      <c r="AE248" t="s">
        <v>88</v>
      </c>
      <c r="AF248" t="s">
        <v>110</v>
      </c>
      <c r="AG248">
        <v>4</v>
      </c>
      <c r="AH248">
        <v>3</v>
      </c>
      <c r="AI248">
        <v>7</v>
      </c>
      <c r="AJ248" t="s">
        <v>111</v>
      </c>
      <c r="AK248">
        <v>2</v>
      </c>
    </row>
    <row r="249" spans="1:37" x14ac:dyDescent="0.35">
      <c r="A249">
        <v>248</v>
      </c>
      <c r="B249" s="14">
        <v>45643</v>
      </c>
      <c r="C249">
        <v>14</v>
      </c>
      <c r="D249">
        <v>40</v>
      </c>
      <c r="E249">
        <v>250222200</v>
      </c>
      <c r="F249">
        <v>21</v>
      </c>
      <c r="G249" s="15">
        <v>-0.47499999999999998</v>
      </c>
      <c r="H249" t="str">
        <f t="shared" si="6"/>
        <v>At Risk</v>
      </c>
      <c r="I249" t="str">
        <f t="shared" si="7"/>
        <v>Medium Risk</v>
      </c>
      <c r="Q249">
        <v>248</v>
      </c>
      <c r="R249">
        <v>1</v>
      </c>
      <c r="S249">
        <v>4</v>
      </c>
      <c r="T249">
        <v>5</v>
      </c>
      <c r="U249" t="s">
        <v>109</v>
      </c>
      <c r="V249">
        <v>4</v>
      </c>
      <c r="X249">
        <v>248</v>
      </c>
      <c r="Y249">
        <v>45643</v>
      </c>
      <c r="Z249">
        <v>14</v>
      </c>
      <c r="AA249">
        <v>40</v>
      </c>
      <c r="AB249">
        <v>250222200</v>
      </c>
      <c r="AC249">
        <v>21</v>
      </c>
      <c r="AD249" s="15">
        <v>-0.47499999999999998</v>
      </c>
      <c r="AE249" t="s">
        <v>87</v>
      </c>
      <c r="AF249" t="s">
        <v>109</v>
      </c>
      <c r="AG249">
        <v>1</v>
      </c>
      <c r="AH249">
        <v>4</v>
      </c>
      <c r="AI249">
        <v>5</v>
      </c>
      <c r="AJ249" t="s">
        <v>109</v>
      </c>
      <c r="AK249">
        <v>4</v>
      </c>
    </row>
    <row r="250" spans="1:37" x14ac:dyDescent="0.35">
      <c r="A250">
        <v>249</v>
      </c>
      <c r="B250" s="14">
        <v>45654</v>
      </c>
      <c r="C250">
        <v>3</v>
      </c>
      <c r="D250">
        <v>25</v>
      </c>
      <c r="E250">
        <v>105029000</v>
      </c>
      <c r="F250">
        <v>36</v>
      </c>
      <c r="G250" s="15">
        <v>0.44</v>
      </c>
      <c r="H250" t="str">
        <f t="shared" si="6"/>
        <v>Increasing</v>
      </c>
      <c r="I250" t="str">
        <f t="shared" si="7"/>
        <v>Low Risk</v>
      </c>
      <c r="Q250">
        <v>249</v>
      </c>
      <c r="R250">
        <v>4</v>
      </c>
      <c r="S250">
        <v>2</v>
      </c>
      <c r="T250">
        <v>6</v>
      </c>
      <c r="U250" t="s">
        <v>111</v>
      </c>
      <c r="V250">
        <v>1</v>
      </c>
      <c r="X250">
        <v>249</v>
      </c>
      <c r="Y250">
        <v>45654</v>
      </c>
      <c r="Z250">
        <v>3</v>
      </c>
      <c r="AA250">
        <v>25</v>
      </c>
      <c r="AB250">
        <v>105029000</v>
      </c>
      <c r="AC250">
        <v>36</v>
      </c>
      <c r="AD250" s="15">
        <v>0.44</v>
      </c>
      <c r="AE250" t="s">
        <v>89</v>
      </c>
      <c r="AF250" t="s">
        <v>110</v>
      </c>
      <c r="AG250">
        <v>4</v>
      </c>
      <c r="AH250">
        <v>2</v>
      </c>
      <c r="AI250">
        <v>6</v>
      </c>
      <c r="AJ250" t="s">
        <v>111</v>
      </c>
      <c r="AK250">
        <v>1</v>
      </c>
    </row>
    <row r="251" spans="1:37" x14ac:dyDescent="0.35">
      <c r="A251">
        <v>250</v>
      </c>
      <c r="B251" s="14">
        <v>45656</v>
      </c>
      <c r="C251">
        <v>1</v>
      </c>
      <c r="D251">
        <v>37</v>
      </c>
      <c r="E251">
        <v>140882120</v>
      </c>
      <c r="F251">
        <v>27</v>
      </c>
      <c r="G251" s="15">
        <v>-0.27027027027027029</v>
      </c>
      <c r="H251" t="str">
        <f t="shared" si="6"/>
        <v>Declining</v>
      </c>
      <c r="I251" t="str">
        <f t="shared" si="7"/>
        <v>Low Risk</v>
      </c>
      <c r="Q251">
        <v>250</v>
      </c>
      <c r="R251">
        <v>1</v>
      </c>
      <c r="S251">
        <v>1</v>
      </c>
      <c r="T251">
        <v>2</v>
      </c>
      <c r="U251" t="s">
        <v>110</v>
      </c>
      <c r="V251">
        <v>2</v>
      </c>
      <c r="X251">
        <v>250</v>
      </c>
      <c r="Y251">
        <v>45656</v>
      </c>
      <c r="Z251">
        <v>1</v>
      </c>
      <c r="AA251">
        <v>37</v>
      </c>
      <c r="AB251">
        <v>140882120</v>
      </c>
      <c r="AC251">
        <v>27</v>
      </c>
      <c r="AD251" s="15">
        <v>-0.27027027027027029</v>
      </c>
      <c r="AE251" t="s">
        <v>88</v>
      </c>
      <c r="AF251" t="s">
        <v>110</v>
      </c>
      <c r="AG251">
        <v>1</v>
      </c>
      <c r="AH251">
        <v>1</v>
      </c>
      <c r="AI251">
        <v>2</v>
      </c>
      <c r="AJ251" t="s">
        <v>110</v>
      </c>
      <c r="AK251">
        <v>2</v>
      </c>
    </row>
    <row r="252" spans="1:37" x14ac:dyDescent="0.35">
      <c r="A252">
        <v>251</v>
      </c>
      <c r="B252" s="14">
        <v>45626</v>
      </c>
      <c r="C252">
        <v>31</v>
      </c>
      <c r="D252">
        <v>25</v>
      </c>
      <c r="E252">
        <v>126268600</v>
      </c>
      <c r="F252">
        <v>20</v>
      </c>
      <c r="G252" s="15">
        <v>-0.2</v>
      </c>
      <c r="H252" t="str">
        <f t="shared" si="6"/>
        <v>Declining</v>
      </c>
      <c r="I252" t="str">
        <f t="shared" si="7"/>
        <v>Medium Risk</v>
      </c>
      <c r="Q252">
        <v>251</v>
      </c>
      <c r="R252">
        <v>4</v>
      </c>
      <c r="S252">
        <v>4</v>
      </c>
      <c r="T252">
        <v>8</v>
      </c>
      <c r="U252" t="s">
        <v>111</v>
      </c>
      <c r="V252">
        <v>1</v>
      </c>
      <c r="X252">
        <v>251</v>
      </c>
      <c r="Y252">
        <v>45626</v>
      </c>
      <c r="Z252">
        <v>31</v>
      </c>
      <c r="AA252">
        <v>25</v>
      </c>
      <c r="AB252">
        <v>126268600</v>
      </c>
      <c r="AC252">
        <v>20</v>
      </c>
      <c r="AD252" s="15">
        <v>-0.2</v>
      </c>
      <c r="AE252" t="s">
        <v>88</v>
      </c>
      <c r="AF252" t="s">
        <v>109</v>
      </c>
      <c r="AG252">
        <v>4</v>
      </c>
      <c r="AH252">
        <v>4</v>
      </c>
      <c r="AI252">
        <v>8</v>
      </c>
      <c r="AJ252" t="s">
        <v>111</v>
      </c>
      <c r="AK252">
        <v>1</v>
      </c>
    </row>
    <row r="253" spans="1:37" x14ac:dyDescent="0.35">
      <c r="A253">
        <v>252</v>
      </c>
      <c r="B253" s="14">
        <v>45638</v>
      </c>
      <c r="C253">
        <v>19</v>
      </c>
      <c r="D253">
        <v>40</v>
      </c>
      <c r="E253">
        <v>207570800</v>
      </c>
      <c r="F253">
        <v>34</v>
      </c>
      <c r="G253" s="15">
        <v>-0.15</v>
      </c>
      <c r="H253" t="str">
        <f t="shared" si="6"/>
        <v>Declining</v>
      </c>
      <c r="I253" t="str">
        <f t="shared" si="7"/>
        <v>Low Risk</v>
      </c>
      <c r="Q253">
        <v>252</v>
      </c>
      <c r="R253">
        <v>1</v>
      </c>
      <c r="S253">
        <v>4</v>
      </c>
      <c r="T253">
        <v>5</v>
      </c>
      <c r="U253" t="s">
        <v>109</v>
      </c>
      <c r="V253">
        <v>4</v>
      </c>
      <c r="X253">
        <v>252</v>
      </c>
      <c r="Y253">
        <v>45638</v>
      </c>
      <c r="Z253">
        <v>19</v>
      </c>
      <c r="AA253">
        <v>40</v>
      </c>
      <c r="AB253">
        <v>207570800</v>
      </c>
      <c r="AC253">
        <v>34</v>
      </c>
      <c r="AD253" s="15">
        <v>-0.15</v>
      </c>
      <c r="AE253" t="s">
        <v>88</v>
      </c>
      <c r="AF253" t="s">
        <v>110</v>
      </c>
      <c r="AG253">
        <v>1</v>
      </c>
      <c r="AH253">
        <v>4</v>
      </c>
      <c r="AI253">
        <v>5</v>
      </c>
      <c r="AJ253" t="s">
        <v>109</v>
      </c>
      <c r="AK253">
        <v>4</v>
      </c>
    </row>
    <row r="254" spans="1:37" x14ac:dyDescent="0.35">
      <c r="A254">
        <v>253</v>
      </c>
      <c r="B254" s="14">
        <v>45655</v>
      </c>
      <c r="C254">
        <v>2</v>
      </c>
      <c r="D254">
        <v>19</v>
      </c>
      <c r="E254">
        <v>63759000</v>
      </c>
      <c r="F254">
        <v>25</v>
      </c>
      <c r="G254" s="15">
        <v>0.31578947368421051</v>
      </c>
      <c r="H254" t="str">
        <f t="shared" si="6"/>
        <v>Increasing</v>
      </c>
      <c r="I254" t="str">
        <f t="shared" si="7"/>
        <v>Low Risk</v>
      </c>
      <c r="Q254">
        <v>253</v>
      </c>
      <c r="R254">
        <v>4</v>
      </c>
      <c r="S254">
        <v>1</v>
      </c>
      <c r="T254">
        <v>5</v>
      </c>
      <c r="U254" t="s">
        <v>109</v>
      </c>
      <c r="V254">
        <v>1</v>
      </c>
      <c r="X254">
        <v>253</v>
      </c>
      <c r="Y254">
        <v>45655</v>
      </c>
      <c r="Z254">
        <v>2</v>
      </c>
      <c r="AA254">
        <v>19</v>
      </c>
      <c r="AB254">
        <v>63759000</v>
      </c>
      <c r="AC254">
        <v>25</v>
      </c>
      <c r="AD254" s="15">
        <v>0.31578947368421051</v>
      </c>
      <c r="AE254" t="s">
        <v>89</v>
      </c>
      <c r="AF254" t="s">
        <v>110</v>
      </c>
      <c r="AG254">
        <v>4</v>
      </c>
      <c r="AH254">
        <v>1</v>
      </c>
      <c r="AI254">
        <v>5</v>
      </c>
      <c r="AJ254" t="s">
        <v>109</v>
      </c>
      <c r="AK254">
        <v>1</v>
      </c>
    </row>
    <row r="255" spans="1:37" x14ac:dyDescent="0.35">
      <c r="A255">
        <v>254</v>
      </c>
      <c r="B255" s="14">
        <v>45654</v>
      </c>
      <c r="C255">
        <v>3</v>
      </c>
      <c r="D255">
        <v>28</v>
      </c>
      <c r="E255">
        <v>145262920</v>
      </c>
      <c r="F255">
        <v>32</v>
      </c>
      <c r="G255" s="15">
        <v>0.14285714285714285</v>
      </c>
      <c r="H255" t="str">
        <f t="shared" si="6"/>
        <v>Increasing</v>
      </c>
      <c r="I255" t="str">
        <f t="shared" si="7"/>
        <v>Low Risk</v>
      </c>
      <c r="Q255">
        <v>254</v>
      </c>
      <c r="R255">
        <v>3</v>
      </c>
      <c r="S255">
        <v>2</v>
      </c>
      <c r="T255">
        <v>5</v>
      </c>
      <c r="U255" t="s">
        <v>109</v>
      </c>
      <c r="V255">
        <v>2</v>
      </c>
      <c r="X255">
        <v>254</v>
      </c>
      <c r="Y255">
        <v>45654</v>
      </c>
      <c r="Z255">
        <v>3</v>
      </c>
      <c r="AA255">
        <v>28</v>
      </c>
      <c r="AB255">
        <v>145262920</v>
      </c>
      <c r="AC255">
        <v>32</v>
      </c>
      <c r="AD255" s="15">
        <v>0.14285714285714285</v>
      </c>
      <c r="AE255" t="s">
        <v>89</v>
      </c>
      <c r="AF255" t="s">
        <v>110</v>
      </c>
      <c r="AG255">
        <v>3</v>
      </c>
      <c r="AH255">
        <v>2</v>
      </c>
      <c r="AI255">
        <v>5</v>
      </c>
      <c r="AJ255" t="s">
        <v>109</v>
      </c>
      <c r="AK255">
        <v>2</v>
      </c>
    </row>
    <row r="256" spans="1:37" x14ac:dyDescent="0.35">
      <c r="A256">
        <v>255</v>
      </c>
      <c r="B256" s="14">
        <v>45651</v>
      </c>
      <c r="C256">
        <v>6</v>
      </c>
      <c r="D256">
        <v>28</v>
      </c>
      <c r="E256">
        <v>104588000</v>
      </c>
      <c r="F256">
        <v>38</v>
      </c>
      <c r="G256" s="15">
        <v>0.35714285714285715</v>
      </c>
      <c r="H256" t="str">
        <f t="shared" si="6"/>
        <v>Increasing</v>
      </c>
      <c r="I256" t="str">
        <f t="shared" si="7"/>
        <v>Low Risk</v>
      </c>
      <c r="Q256">
        <v>255</v>
      </c>
      <c r="R256">
        <v>3</v>
      </c>
      <c r="S256">
        <v>3</v>
      </c>
      <c r="T256">
        <v>6</v>
      </c>
      <c r="U256" t="s">
        <v>111</v>
      </c>
      <c r="V256">
        <v>1</v>
      </c>
      <c r="X256">
        <v>255</v>
      </c>
      <c r="Y256">
        <v>45651</v>
      </c>
      <c r="Z256">
        <v>6</v>
      </c>
      <c r="AA256">
        <v>28</v>
      </c>
      <c r="AB256">
        <v>104588000</v>
      </c>
      <c r="AC256">
        <v>38</v>
      </c>
      <c r="AD256" s="15">
        <v>0.35714285714285715</v>
      </c>
      <c r="AE256" t="s">
        <v>89</v>
      </c>
      <c r="AF256" t="s">
        <v>110</v>
      </c>
      <c r="AG256">
        <v>3</v>
      </c>
      <c r="AH256">
        <v>3</v>
      </c>
      <c r="AI256">
        <v>6</v>
      </c>
      <c r="AJ256" t="s">
        <v>111</v>
      </c>
      <c r="AK256">
        <v>1</v>
      </c>
    </row>
    <row r="257" spans="1:37" x14ac:dyDescent="0.35">
      <c r="A257">
        <v>256</v>
      </c>
      <c r="B257" s="14">
        <v>45653</v>
      </c>
      <c r="C257">
        <v>4</v>
      </c>
      <c r="D257">
        <v>27</v>
      </c>
      <c r="E257">
        <v>104710000</v>
      </c>
      <c r="F257">
        <v>37</v>
      </c>
      <c r="G257" s="15">
        <v>0.37037037037037035</v>
      </c>
      <c r="H257" t="str">
        <f t="shared" si="6"/>
        <v>Increasing</v>
      </c>
      <c r="I257" t="str">
        <f t="shared" si="7"/>
        <v>Low Risk</v>
      </c>
      <c r="Q257">
        <v>256</v>
      </c>
      <c r="R257">
        <v>4</v>
      </c>
      <c r="S257">
        <v>2</v>
      </c>
      <c r="T257">
        <v>6</v>
      </c>
      <c r="U257" t="s">
        <v>111</v>
      </c>
      <c r="V257">
        <v>1</v>
      </c>
      <c r="X257">
        <v>256</v>
      </c>
      <c r="Y257">
        <v>45653</v>
      </c>
      <c r="Z257">
        <v>4</v>
      </c>
      <c r="AA257">
        <v>27</v>
      </c>
      <c r="AB257">
        <v>104710000</v>
      </c>
      <c r="AC257">
        <v>37</v>
      </c>
      <c r="AD257" s="15">
        <v>0.37037037037037035</v>
      </c>
      <c r="AE257" t="s">
        <v>89</v>
      </c>
      <c r="AF257" t="s">
        <v>110</v>
      </c>
      <c r="AG257">
        <v>4</v>
      </c>
      <c r="AH257">
        <v>2</v>
      </c>
      <c r="AI257">
        <v>6</v>
      </c>
      <c r="AJ257" t="s">
        <v>111</v>
      </c>
      <c r="AK257">
        <v>1</v>
      </c>
    </row>
    <row r="258" spans="1:37" x14ac:dyDescent="0.35">
      <c r="A258">
        <v>257</v>
      </c>
      <c r="B258" s="14">
        <v>45657</v>
      </c>
      <c r="C258">
        <v>0</v>
      </c>
      <c r="D258">
        <v>25</v>
      </c>
      <c r="E258">
        <v>125788800</v>
      </c>
      <c r="F258">
        <v>41</v>
      </c>
      <c r="G258" s="15">
        <v>0.64</v>
      </c>
      <c r="H258" t="str">
        <f t="shared" si="6"/>
        <v>Increasing</v>
      </c>
      <c r="I258" t="str">
        <f t="shared" si="7"/>
        <v>Low Risk</v>
      </c>
      <c r="Q258">
        <v>257</v>
      </c>
      <c r="R258">
        <v>4</v>
      </c>
      <c r="S258">
        <v>1</v>
      </c>
      <c r="T258">
        <v>5</v>
      </c>
      <c r="U258" t="s">
        <v>109</v>
      </c>
      <c r="V258">
        <v>1</v>
      </c>
      <c r="X258">
        <v>257</v>
      </c>
      <c r="Y258">
        <v>45657</v>
      </c>
      <c r="Z258">
        <v>0</v>
      </c>
      <c r="AA258">
        <v>25</v>
      </c>
      <c r="AB258">
        <v>125788800</v>
      </c>
      <c r="AC258">
        <v>41</v>
      </c>
      <c r="AD258" s="15">
        <v>0.64</v>
      </c>
      <c r="AE258" t="s">
        <v>89</v>
      </c>
      <c r="AF258" t="s">
        <v>110</v>
      </c>
      <c r="AG258">
        <v>4</v>
      </c>
      <c r="AH258">
        <v>1</v>
      </c>
      <c r="AI258">
        <v>5</v>
      </c>
      <c r="AJ258" t="s">
        <v>109</v>
      </c>
      <c r="AK258">
        <v>1</v>
      </c>
    </row>
    <row r="259" spans="1:37" x14ac:dyDescent="0.35">
      <c r="A259">
        <v>258</v>
      </c>
      <c r="B259" s="14">
        <v>45655</v>
      </c>
      <c r="C259">
        <v>2</v>
      </c>
      <c r="D259">
        <v>31</v>
      </c>
      <c r="E259">
        <v>147577900</v>
      </c>
      <c r="F259">
        <v>30</v>
      </c>
      <c r="G259" s="15">
        <v>-3.2258064516129031E-2</v>
      </c>
      <c r="H259" t="str">
        <f t="shared" ref="H259:H322" si="8">IF(G259&gt;10%,"Increasing",IF(G259&gt;=0%,"Slight Increase",IF(G259&gt;-30%,"Declining","At Risk")))</f>
        <v>Declining</v>
      </c>
      <c r="I259" t="str">
        <f t="shared" ref="I259:I322" si="9">IF(OR(C259&gt;30,G259&lt;=-30%),"Medium Risk","Low Risk")</f>
        <v>Low Risk</v>
      </c>
      <c r="Q259">
        <v>258</v>
      </c>
      <c r="R259">
        <v>3</v>
      </c>
      <c r="S259">
        <v>1</v>
      </c>
      <c r="T259">
        <v>4</v>
      </c>
      <c r="U259" t="s">
        <v>109</v>
      </c>
      <c r="V259">
        <v>2</v>
      </c>
      <c r="X259">
        <v>258</v>
      </c>
      <c r="Y259">
        <v>45655</v>
      </c>
      <c r="Z259">
        <v>2</v>
      </c>
      <c r="AA259">
        <v>31</v>
      </c>
      <c r="AB259">
        <v>147577900</v>
      </c>
      <c r="AC259">
        <v>30</v>
      </c>
      <c r="AD259" s="15">
        <v>-3.2258064516129031E-2</v>
      </c>
      <c r="AE259" t="s">
        <v>88</v>
      </c>
      <c r="AF259" t="s">
        <v>110</v>
      </c>
      <c r="AG259">
        <v>3</v>
      </c>
      <c r="AH259">
        <v>1</v>
      </c>
      <c r="AI259">
        <v>4</v>
      </c>
      <c r="AJ259" t="s">
        <v>109</v>
      </c>
      <c r="AK259">
        <v>2</v>
      </c>
    </row>
    <row r="260" spans="1:37" x14ac:dyDescent="0.35">
      <c r="A260">
        <v>259</v>
      </c>
      <c r="B260" s="14">
        <v>45626</v>
      </c>
      <c r="C260">
        <v>31</v>
      </c>
      <c r="D260">
        <v>25</v>
      </c>
      <c r="E260">
        <v>112574300</v>
      </c>
      <c r="F260">
        <v>31</v>
      </c>
      <c r="G260" s="15">
        <v>0.24</v>
      </c>
      <c r="H260" t="str">
        <f t="shared" si="8"/>
        <v>Increasing</v>
      </c>
      <c r="I260" t="str">
        <f t="shared" si="9"/>
        <v>Medium Risk</v>
      </c>
      <c r="Q260">
        <v>259</v>
      </c>
      <c r="R260">
        <v>4</v>
      </c>
      <c r="S260">
        <v>4</v>
      </c>
      <c r="T260">
        <v>8</v>
      </c>
      <c r="U260" t="s">
        <v>111</v>
      </c>
      <c r="V260">
        <v>1</v>
      </c>
      <c r="X260">
        <v>259</v>
      </c>
      <c r="Y260">
        <v>45626</v>
      </c>
      <c r="Z260">
        <v>31</v>
      </c>
      <c r="AA260">
        <v>25</v>
      </c>
      <c r="AB260">
        <v>112574300</v>
      </c>
      <c r="AC260">
        <v>31</v>
      </c>
      <c r="AD260" s="15">
        <v>0.24</v>
      </c>
      <c r="AE260" t="s">
        <v>89</v>
      </c>
      <c r="AF260" t="s">
        <v>109</v>
      </c>
      <c r="AG260">
        <v>4</v>
      </c>
      <c r="AH260">
        <v>4</v>
      </c>
      <c r="AI260">
        <v>8</v>
      </c>
      <c r="AJ260" t="s">
        <v>111</v>
      </c>
      <c r="AK260">
        <v>1</v>
      </c>
    </row>
    <row r="261" spans="1:37" x14ac:dyDescent="0.35">
      <c r="A261">
        <v>260</v>
      </c>
      <c r="B261" s="14">
        <v>45641</v>
      </c>
      <c r="C261">
        <v>16</v>
      </c>
      <c r="D261">
        <v>35</v>
      </c>
      <c r="E261">
        <v>212111600</v>
      </c>
      <c r="F261">
        <v>30</v>
      </c>
      <c r="G261" s="15">
        <v>-0.14285714285714285</v>
      </c>
      <c r="H261" t="str">
        <f t="shared" si="8"/>
        <v>Declining</v>
      </c>
      <c r="I261" t="str">
        <f t="shared" si="9"/>
        <v>Low Risk</v>
      </c>
      <c r="Q261">
        <v>260</v>
      </c>
      <c r="R261">
        <v>2</v>
      </c>
      <c r="S261">
        <v>4</v>
      </c>
      <c r="T261">
        <v>6</v>
      </c>
      <c r="U261" t="s">
        <v>111</v>
      </c>
      <c r="V261">
        <v>4</v>
      </c>
      <c r="X261">
        <v>260</v>
      </c>
      <c r="Y261">
        <v>45641</v>
      </c>
      <c r="Z261">
        <v>16</v>
      </c>
      <c r="AA261">
        <v>35</v>
      </c>
      <c r="AB261">
        <v>212111600</v>
      </c>
      <c r="AC261">
        <v>30</v>
      </c>
      <c r="AD261" s="15">
        <v>-0.14285714285714285</v>
      </c>
      <c r="AE261" t="s">
        <v>88</v>
      </c>
      <c r="AF261" t="s">
        <v>110</v>
      </c>
      <c r="AG261">
        <v>2</v>
      </c>
      <c r="AH261">
        <v>4</v>
      </c>
      <c r="AI261">
        <v>6</v>
      </c>
      <c r="AJ261" t="s">
        <v>111</v>
      </c>
      <c r="AK261">
        <v>4</v>
      </c>
    </row>
    <row r="262" spans="1:37" x14ac:dyDescent="0.35">
      <c r="A262">
        <v>261</v>
      </c>
      <c r="B262" s="14">
        <v>45649</v>
      </c>
      <c r="C262">
        <v>8</v>
      </c>
      <c r="D262">
        <v>46</v>
      </c>
      <c r="E262">
        <v>253603500</v>
      </c>
      <c r="F262">
        <v>34</v>
      </c>
      <c r="G262" s="15">
        <v>-0.2608695652173913</v>
      </c>
      <c r="H262" t="str">
        <f t="shared" si="8"/>
        <v>Declining</v>
      </c>
      <c r="I262" t="str">
        <f t="shared" si="9"/>
        <v>Low Risk</v>
      </c>
      <c r="Q262">
        <v>261</v>
      </c>
      <c r="R262">
        <v>1</v>
      </c>
      <c r="S262">
        <v>3</v>
      </c>
      <c r="T262">
        <v>4</v>
      </c>
      <c r="U262" t="s">
        <v>109</v>
      </c>
      <c r="V262">
        <v>4</v>
      </c>
      <c r="X262">
        <v>261</v>
      </c>
      <c r="Y262">
        <v>45649</v>
      </c>
      <c r="Z262">
        <v>8</v>
      </c>
      <c r="AA262">
        <v>46</v>
      </c>
      <c r="AB262">
        <v>253603500</v>
      </c>
      <c r="AC262">
        <v>34</v>
      </c>
      <c r="AD262" s="15">
        <v>-0.2608695652173913</v>
      </c>
      <c r="AE262" t="s">
        <v>88</v>
      </c>
      <c r="AF262" t="s">
        <v>110</v>
      </c>
      <c r="AG262">
        <v>1</v>
      </c>
      <c r="AH262">
        <v>3</v>
      </c>
      <c r="AI262">
        <v>4</v>
      </c>
      <c r="AJ262" t="s">
        <v>109</v>
      </c>
      <c r="AK262">
        <v>4</v>
      </c>
    </row>
    <row r="263" spans="1:37" x14ac:dyDescent="0.35">
      <c r="A263">
        <v>262</v>
      </c>
      <c r="B263" s="14">
        <v>45656</v>
      </c>
      <c r="C263">
        <v>1</v>
      </c>
      <c r="D263">
        <v>41</v>
      </c>
      <c r="E263">
        <v>236844300</v>
      </c>
      <c r="F263">
        <v>35</v>
      </c>
      <c r="G263" s="15">
        <v>-0.14634146341463414</v>
      </c>
      <c r="H263" t="str">
        <f t="shared" si="8"/>
        <v>Declining</v>
      </c>
      <c r="I263" t="str">
        <f t="shared" si="9"/>
        <v>Low Risk</v>
      </c>
      <c r="Q263">
        <v>262</v>
      </c>
      <c r="R263">
        <v>1</v>
      </c>
      <c r="S263">
        <v>1</v>
      </c>
      <c r="T263">
        <v>2</v>
      </c>
      <c r="U263" t="s">
        <v>110</v>
      </c>
      <c r="V263">
        <v>4</v>
      </c>
      <c r="X263">
        <v>262</v>
      </c>
      <c r="Y263">
        <v>45656</v>
      </c>
      <c r="Z263">
        <v>1</v>
      </c>
      <c r="AA263">
        <v>41</v>
      </c>
      <c r="AB263">
        <v>236844300</v>
      </c>
      <c r="AC263">
        <v>35</v>
      </c>
      <c r="AD263" s="15">
        <v>-0.14634146341463414</v>
      </c>
      <c r="AE263" t="s">
        <v>88</v>
      </c>
      <c r="AF263" t="s">
        <v>110</v>
      </c>
      <c r="AG263">
        <v>1</v>
      </c>
      <c r="AH263">
        <v>1</v>
      </c>
      <c r="AI263">
        <v>2</v>
      </c>
      <c r="AJ263" t="s">
        <v>110</v>
      </c>
      <c r="AK263">
        <v>4</v>
      </c>
    </row>
    <row r="264" spans="1:37" x14ac:dyDescent="0.35">
      <c r="A264">
        <v>263</v>
      </c>
      <c r="B264" s="14">
        <v>45648</v>
      </c>
      <c r="C264">
        <v>9</v>
      </c>
      <c r="D264">
        <v>26</v>
      </c>
      <c r="E264">
        <v>108874120</v>
      </c>
      <c r="F264">
        <v>34</v>
      </c>
      <c r="G264" s="15">
        <v>0.30769230769230771</v>
      </c>
      <c r="H264" t="str">
        <f t="shared" si="8"/>
        <v>Increasing</v>
      </c>
      <c r="I264" t="str">
        <f t="shared" si="9"/>
        <v>Low Risk</v>
      </c>
      <c r="Q264">
        <v>263</v>
      </c>
      <c r="R264">
        <v>4</v>
      </c>
      <c r="S264">
        <v>3</v>
      </c>
      <c r="T264">
        <v>7</v>
      </c>
      <c r="U264" t="s">
        <v>111</v>
      </c>
      <c r="V264">
        <v>1</v>
      </c>
      <c r="X264">
        <v>263</v>
      </c>
      <c r="Y264">
        <v>45648</v>
      </c>
      <c r="Z264">
        <v>9</v>
      </c>
      <c r="AA264">
        <v>26</v>
      </c>
      <c r="AB264">
        <v>108874120</v>
      </c>
      <c r="AC264">
        <v>34</v>
      </c>
      <c r="AD264" s="15">
        <v>0.30769230769230771</v>
      </c>
      <c r="AE264" t="s">
        <v>89</v>
      </c>
      <c r="AF264" t="s">
        <v>110</v>
      </c>
      <c r="AG264">
        <v>4</v>
      </c>
      <c r="AH264">
        <v>3</v>
      </c>
      <c r="AI264">
        <v>7</v>
      </c>
      <c r="AJ264" t="s">
        <v>111</v>
      </c>
      <c r="AK264">
        <v>1</v>
      </c>
    </row>
    <row r="265" spans="1:37" x14ac:dyDescent="0.35">
      <c r="A265">
        <v>264</v>
      </c>
      <c r="B265" s="14">
        <v>45655</v>
      </c>
      <c r="C265">
        <v>2</v>
      </c>
      <c r="D265">
        <v>32</v>
      </c>
      <c r="E265">
        <v>177490120</v>
      </c>
      <c r="F265">
        <v>27</v>
      </c>
      <c r="G265" s="15">
        <v>-0.15625</v>
      </c>
      <c r="H265" t="str">
        <f t="shared" si="8"/>
        <v>Declining</v>
      </c>
      <c r="I265" t="str">
        <f t="shared" si="9"/>
        <v>Low Risk</v>
      </c>
      <c r="Q265">
        <v>264</v>
      </c>
      <c r="R265">
        <v>2</v>
      </c>
      <c r="S265">
        <v>1</v>
      </c>
      <c r="T265">
        <v>3</v>
      </c>
      <c r="U265" t="s">
        <v>110</v>
      </c>
      <c r="V265">
        <v>3</v>
      </c>
      <c r="X265">
        <v>264</v>
      </c>
      <c r="Y265">
        <v>45655</v>
      </c>
      <c r="Z265">
        <v>2</v>
      </c>
      <c r="AA265">
        <v>32</v>
      </c>
      <c r="AB265">
        <v>177490120</v>
      </c>
      <c r="AC265">
        <v>27</v>
      </c>
      <c r="AD265" s="15">
        <v>-0.15625</v>
      </c>
      <c r="AE265" t="s">
        <v>88</v>
      </c>
      <c r="AF265" t="s">
        <v>110</v>
      </c>
      <c r="AG265">
        <v>2</v>
      </c>
      <c r="AH265">
        <v>1</v>
      </c>
      <c r="AI265">
        <v>3</v>
      </c>
      <c r="AJ265" t="s">
        <v>110</v>
      </c>
      <c r="AK265">
        <v>3</v>
      </c>
    </row>
    <row r="266" spans="1:37" x14ac:dyDescent="0.35">
      <c r="A266">
        <v>265</v>
      </c>
      <c r="B266" s="14">
        <v>45629</v>
      </c>
      <c r="C266">
        <v>28</v>
      </c>
      <c r="D266">
        <v>26</v>
      </c>
      <c r="E266">
        <v>128273400</v>
      </c>
      <c r="F266">
        <v>21</v>
      </c>
      <c r="G266" s="15">
        <v>-0.19230769230769232</v>
      </c>
      <c r="H266" t="str">
        <f t="shared" si="8"/>
        <v>Declining</v>
      </c>
      <c r="I266" t="str">
        <f t="shared" si="9"/>
        <v>Low Risk</v>
      </c>
      <c r="Q266">
        <v>265</v>
      </c>
      <c r="R266">
        <v>4</v>
      </c>
      <c r="S266">
        <v>4</v>
      </c>
      <c r="T266">
        <v>8</v>
      </c>
      <c r="U266" t="s">
        <v>111</v>
      </c>
      <c r="V266">
        <v>1</v>
      </c>
      <c r="X266">
        <v>265</v>
      </c>
      <c r="Y266">
        <v>45629</v>
      </c>
      <c r="Z266">
        <v>28</v>
      </c>
      <c r="AA266">
        <v>26</v>
      </c>
      <c r="AB266">
        <v>128273400</v>
      </c>
      <c r="AC266">
        <v>21</v>
      </c>
      <c r="AD266" s="15">
        <v>-0.19230769230769232</v>
      </c>
      <c r="AE266" t="s">
        <v>88</v>
      </c>
      <c r="AF266" t="s">
        <v>110</v>
      </c>
      <c r="AG266">
        <v>4</v>
      </c>
      <c r="AH266">
        <v>4</v>
      </c>
      <c r="AI266">
        <v>8</v>
      </c>
      <c r="AJ266" t="s">
        <v>111</v>
      </c>
      <c r="AK266">
        <v>1</v>
      </c>
    </row>
    <row r="267" spans="1:37" x14ac:dyDescent="0.35">
      <c r="A267">
        <v>266</v>
      </c>
      <c r="B267" s="14">
        <v>45638</v>
      </c>
      <c r="C267">
        <v>19</v>
      </c>
      <c r="D267">
        <v>26</v>
      </c>
      <c r="E267">
        <v>172316300</v>
      </c>
      <c r="F267">
        <v>27</v>
      </c>
      <c r="G267" s="15">
        <v>3.8461538461538464E-2</v>
      </c>
      <c r="H267" t="str">
        <f t="shared" si="8"/>
        <v>Slight Increase</v>
      </c>
      <c r="I267" t="str">
        <f t="shared" si="9"/>
        <v>Low Risk</v>
      </c>
      <c r="Q267">
        <v>266</v>
      </c>
      <c r="R267">
        <v>4</v>
      </c>
      <c r="S267">
        <v>4</v>
      </c>
      <c r="T267">
        <v>8</v>
      </c>
      <c r="U267" t="s">
        <v>111</v>
      </c>
      <c r="V267">
        <v>3</v>
      </c>
      <c r="X267">
        <v>266</v>
      </c>
      <c r="Y267">
        <v>45638</v>
      </c>
      <c r="Z267">
        <v>19</v>
      </c>
      <c r="AA267">
        <v>26</v>
      </c>
      <c r="AB267">
        <v>172316300</v>
      </c>
      <c r="AC267">
        <v>27</v>
      </c>
      <c r="AD267" s="15">
        <v>3.8461538461538464E-2</v>
      </c>
      <c r="AE267" t="s">
        <v>90</v>
      </c>
      <c r="AF267" t="s">
        <v>110</v>
      </c>
      <c r="AG267">
        <v>4</v>
      </c>
      <c r="AH267">
        <v>4</v>
      </c>
      <c r="AI267">
        <v>8</v>
      </c>
      <c r="AJ267" t="s">
        <v>111</v>
      </c>
      <c r="AK267">
        <v>3</v>
      </c>
    </row>
    <row r="268" spans="1:37" x14ac:dyDescent="0.35">
      <c r="A268">
        <v>267</v>
      </c>
      <c r="B268" s="14">
        <v>45653</v>
      </c>
      <c r="C268">
        <v>4</v>
      </c>
      <c r="D268">
        <v>34</v>
      </c>
      <c r="E268">
        <v>244455600</v>
      </c>
      <c r="F268">
        <v>28</v>
      </c>
      <c r="G268" s="15">
        <v>-0.17647058823529413</v>
      </c>
      <c r="H268" t="str">
        <f t="shared" si="8"/>
        <v>Declining</v>
      </c>
      <c r="I268" t="str">
        <f t="shared" si="9"/>
        <v>Low Risk</v>
      </c>
      <c r="Q268">
        <v>267</v>
      </c>
      <c r="R268">
        <v>2</v>
      </c>
      <c r="S268">
        <v>2</v>
      </c>
      <c r="T268">
        <v>4</v>
      </c>
      <c r="U268" t="s">
        <v>109</v>
      </c>
      <c r="V268">
        <v>4</v>
      </c>
      <c r="X268">
        <v>267</v>
      </c>
      <c r="Y268">
        <v>45653</v>
      </c>
      <c r="Z268">
        <v>4</v>
      </c>
      <c r="AA268">
        <v>34</v>
      </c>
      <c r="AB268">
        <v>244455600</v>
      </c>
      <c r="AC268">
        <v>28</v>
      </c>
      <c r="AD268" s="15">
        <v>-0.17647058823529413</v>
      </c>
      <c r="AE268" t="s">
        <v>88</v>
      </c>
      <c r="AF268" t="s">
        <v>110</v>
      </c>
      <c r="AG268">
        <v>2</v>
      </c>
      <c r="AH268">
        <v>2</v>
      </c>
      <c r="AI268">
        <v>4</v>
      </c>
      <c r="AJ268" t="s">
        <v>109</v>
      </c>
      <c r="AK268">
        <v>4</v>
      </c>
    </row>
    <row r="269" spans="1:37" x14ac:dyDescent="0.35">
      <c r="A269">
        <v>268</v>
      </c>
      <c r="B269" s="14">
        <v>45657</v>
      </c>
      <c r="C269">
        <v>0</v>
      </c>
      <c r="D269">
        <v>33</v>
      </c>
      <c r="E269">
        <v>140182400</v>
      </c>
      <c r="F269">
        <v>18</v>
      </c>
      <c r="G269" s="15">
        <v>-0.45454545454545453</v>
      </c>
      <c r="H269" t="str">
        <f t="shared" si="8"/>
        <v>At Risk</v>
      </c>
      <c r="I269" t="str">
        <f t="shared" si="9"/>
        <v>Medium Risk</v>
      </c>
      <c r="Q269">
        <v>268</v>
      </c>
      <c r="R269">
        <v>2</v>
      </c>
      <c r="S269">
        <v>1</v>
      </c>
      <c r="T269">
        <v>3</v>
      </c>
      <c r="U269" t="s">
        <v>110</v>
      </c>
      <c r="V269">
        <v>2</v>
      </c>
      <c r="X269">
        <v>268</v>
      </c>
      <c r="Y269">
        <v>45657</v>
      </c>
      <c r="Z269">
        <v>0</v>
      </c>
      <c r="AA269">
        <v>33</v>
      </c>
      <c r="AB269">
        <v>140182400</v>
      </c>
      <c r="AC269">
        <v>18</v>
      </c>
      <c r="AD269" s="15">
        <v>-0.45454545454545453</v>
      </c>
      <c r="AE269" t="s">
        <v>87</v>
      </c>
      <c r="AF269" t="s">
        <v>109</v>
      </c>
      <c r="AG269">
        <v>2</v>
      </c>
      <c r="AH269">
        <v>1</v>
      </c>
      <c r="AI269">
        <v>3</v>
      </c>
      <c r="AJ269" t="s">
        <v>110</v>
      </c>
      <c r="AK269">
        <v>2</v>
      </c>
    </row>
    <row r="270" spans="1:37" x14ac:dyDescent="0.35">
      <c r="A270">
        <v>269</v>
      </c>
      <c r="B270" s="14">
        <v>45655</v>
      </c>
      <c r="C270">
        <v>2</v>
      </c>
      <c r="D270">
        <v>26</v>
      </c>
      <c r="E270">
        <v>180644600</v>
      </c>
      <c r="F270">
        <v>39</v>
      </c>
      <c r="G270" s="15">
        <v>0.5</v>
      </c>
      <c r="H270" t="str">
        <f t="shared" si="8"/>
        <v>Increasing</v>
      </c>
      <c r="I270" t="str">
        <f t="shared" si="9"/>
        <v>Low Risk</v>
      </c>
      <c r="Q270">
        <v>269</v>
      </c>
      <c r="R270">
        <v>4</v>
      </c>
      <c r="S270">
        <v>1</v>
      </c>
      <c r="T270">
        <v>5</v>
      </c>
      <c r="U270" t="s">
        <v>109</v>
      </c>
      <c r="V270">
        <v>3</v>
      </c>
      <c r="X270">
        <v>269</v>
      </c>
      <c r="Y270">
        <v>45655</v>
      </c>
      <c r="Z270">
        <v>2</v>
      </c>
      <c r="AA270">
        <v>26</v>
      </c>
      <c r="AB270">
        <v>180644600</v>
      </c>
      <c r="AC270">
        <v>39</v>
      </c>
      <c r="AD270" s="15">
        <v>0.5</v>
      </c>
      <c r="AE270" t="s">
        <v>89</v>
      </c>
      <c r="AF270" t="s">
        <v>110</v>
      </c>
      <c r="AG270">
        <v>4</v>
      </c>
      <c r="AH270">
        <v>1</v>
      </c>
      <c r="AI270">
        <v>5</v>
      </c>
      <c r="AJ270" t="s">
        <v>109</v>
      </c>
      <c r="AK270">
        <v>3</v>
      </c>
    </row>
    <row r="271" spans="1:37" x14ac:dyDescent="0.35">
      <c r="A271">
        <v>270</v>
      </c>
      <c r="B271" s="14">
        <v>45635</v>
      </c>
      <c r="C271">
        <v>22</v>
      </c>
      <c r="D271">
        <v>23</v>
      </c>
      <c r="E271">
        <v>163068600</v>
      </c>
      <c r="F271">
        <v>42</v>
      </c>
      <c r="G271" s="15">
        <v>0.82608695652173914</v>
      </c>
      <c r="H271" t="str">
        <f t="shared" si="8"/>
        <v>Increasing</v>
      </c>
      <c r="I271" t="str">
        <f t="shared" si="9"/>
        <v>Low Risk</v>
      </c>
      <c r="Q271">
        <v>270</v>
      </c>
      <c r="R271">
        <v>4</v>
      </c>
      <c r="S271">
        <v>4</v>
      </c>
      <c r="T271">
        <v>8</v>
      </c>
      <c r="U271" t="s">
        <v>111</v>
      </c>
      <c r="V271">
        <v>3</v>
      </c>
      <c r="X271">
        <v>270</v>
      </c>
      <c r="Y271">
        <v>45635</v>
      </c>
      <c r="Z271">
        <v>22</v>
      </c>
      <c r="AA271">
        <v>23</v>
      </c>
      <c r="AB271">
        <v>163068600</v>
      </c>
      <c r="AC271">
        <v>42</v>
      </c>
      <c r="AD271" s="15">
        <v>0.82608695652173914</v>
      </c>
      <c r="AE271" t="s">
        <v>89</v>
      </c>
      <c r="AF271" t="s">
        <v>110</v>
      </c>
      <c r="AG271">
        <v>4</v>
      </c>
      <c r="AH271">
        <v>4</v>
      </c>
      <c r="AI271">
        <v>8</v>
      </c>
      <c r="AJ271" t="s">
        <v>111</v>
      </c>
      <c r="AK271">
        <v>3</v>
      </c>
    </row>
    <row r="272" spans="1:37" x14ac:dyDescent="0.35">
      <c r="A272">
        <v>271</v>
      </c>
      <c r="B272" s="14">
        <v>45652</v>
      </c>
      <c r="C272">
        <v>5</v>
      </c>
      <c r="D272">
        <v>30</v>
      </c>
      <c r="E272">
        <v>156018700</v>
      </c>
      <c r="F272">
        <v>27</v>
      </c>
      <c r="G272" s="15">
        <v>-0.1</v>
      </c>
      <c r="H272" t="str">
        <f t="shared" si="8"/>
        <v>Declining</v>
      </c>
      <c r="I272" t="str">
        <f t="shared" si="9"/>
        <v>Low Risk</v>
      </c>
      <c r="Q272">
        <v>271</v>
      </c>
      <c r="R272">
        <v>3</v>
      </c>
      <c r="S272">
        <v>2</v>
      </c>
      <c r="T272">
        <v>5</v>
      </c>
      <c r="U272" t="s">
        <v>109</v>
      </c>
      <c r="V272">
        <v>3</v>
      </c>
      <c r="X272">
        <v>271</v>
      </c>
      <c r="Y272">
        <v>45652</v>
      </c>
      <c r="Z272">
        <v>5</v>
      </c>
      <c r="AA272">
        <v>30</v>
      </c>
      <c r="AB272">
        <v>156018700</v>
      </c>
      <c r="AC272">
        <v>27</v>
      </c>
      <c r="AD272" s="15">
        <v>-0.1</v>
      </c>
      <c r="AE272" t="s">
        <v>88</v>
      </c>
      <c r="AF272" t="s">
        <v>110</v>
      </c>
      <c r="AG272">
        <v>3</v>
      </c>
      <c r="AH272">
        <v>2</v>
      </c>
      <c r="AI272">
        <v>5</v>
      </c>
      <c r="AJ272" t="s">
        <v>109</v>
      </c>
      <c r="AK272">
        <v>3</v>
      </c>
    </row>
    <row r="273" spans="1:37" x14ac:dyDescent="0.35">
      <c r="A273">
        <v>272</v>
      </c>
      <c r="B273" s="14">
        <v>45640</v>
      </c>
      <c r="C273">
        <v>17</v>
      </c>
      <c r="D273">
        <v>37</v>
      </c>
      <c r="E273">
        <v>183728800</v>
      </c>
      <c r="F273">
        <v>20</v>
      </c>
      <c r="G273" s="15">
        <v>-0.45945945945945948</v>
      </c>
      <c r="H273" t="str">
        <f t="shared" si="8"/>
        <v>At Risk</v>
      </c>
      <c r="I273" t="str">
        <f t="shared" si="9"/>
        <v>Medium Risk</v>
      </c>
      <c r="Q273">
        <v>272</v>
      </c>
      <c r="R273">
        <v>1</v>
      </c>
      <c r="S273">
        <v>4</v>
      </c>
      <c r="T273">
        <v>5</v>
      </c>
      <c r="U273" t="s">
        <v>109</v>
      </c>
      <c r="V273">
        <v>3</v>
      </c>
      <c r="X273">
        <v>272</v>
      </c>
      <c r="Y273">
        <v>45640</v>
      </c>
      <c r="Z273">
        <v>17</v>
      </c>
      <c r="AA273">
        <v>37</v>
      </c>
      <c r="AB273">
        <v>183728800</v>
      </c>
      <c r="AC273">
        <v>20</v>
      </c>
      <c r="AD273" s="15">
        <v>-0.45945945945945948</v>
      </c>
      <c r="AE273" t="s">
        <v>87</v>
      </c>
      <c r="AF273" t="s">
        <v>109</v>
      </c>
      <c r="AG273">
        <v>1</v>
      </c>
      <c r="AH273">
        <v>4</v>
      </c>
      <c r="AI273">
        <v>5</v>
      </c>
      <c r="AJ273" t="s">
        <v>109</v>
      </c>
      <c r="AK273">
        <v>3</v>
      </c>
    </row>
    <row r="274" spans="1:37" x14ac:dyDescent="0.35">
      <c r="A274">
        <v>273</v>
      </c>
      <c r="B274" s="14">
        <v>45633</v>
      </c>
      <c r="C274">
        <v>24</v>
      </c>
      <c r="D274">
        <v>38</v>
      </c>
      <c r="E274">
        <v>187556920</v>
      </c>
      <c r="F274">
        <v>40</v>
      </c>
      <c r="G274" s="15">
        <v>5.2631578947368418E-2</v>
      </c>
      <c r="H274" t="str">
        <f t="shared" si="8"/>
        <v>Slight Increase</v>
      </c>
      <c r="I274" t="str">
        <f t="shared" si="9"/>
        <v>Low Risk</v>
      </c>
      <c r="Q274">
        <v>273</v>
      </c>
      <c r="R274">
        <v>1</v>
      </c>
      <c r="S274">
        <v>4</v>
      </c>
      <c r="T274">
        <v>5</v>
      </c>
      <c r="U274" t="s">
        <v>109</v>
      </c>
      <c r="V274">
        <v>4</v>
      </c>
      <c r="X274">
        <v>273</v>
      </c>
      <c r="Y274">
        <v>45633</v>
      </c>
      <c r="Z274">
        <v>24</v>
      </c>
      <c r="AA274">
        <v>38</v>
      </c>
      <c r="AB274">
        <v>187556920</v>
      </c>
      <c r="AC274">
        <v>40</v>
      </c>
      <c r="AD274" s="15">
        <v>5.2631578947368418E-2</v>
      </c>
      <c r="AE274" t="s">
        <v>90</v>
      </c>
      <c r="AF274" t="s">
        <v>110</v>
      </c>
      <c r="AG274">
        <v>1</v>
      </c>
      <c r="AH274">
        <v>4</v>
      </c>
      <c r="AI274">
        <v>5</v>
      </c>
      <c r="AJ274" t="s">
        <v>109</v>
      </c>
      <c r="AK274">
        <v>4</v>
      </c>
    </row>
    <row r="275" spans="1:37" x14ac:dyDescent="0.35">
      <c r="A275">
        <v>274</v>
      </c>
      <c r="B275" s="14">
        <v>45654</v>
      </c>
      <c r="C275">
        <v>3</v>
      </c>
      <c r="D275">
        <v>44</v>
      </c>
      <c r="E275">
        <v>323478600</v>
      </c>
      <c r="F275">
        <v>41</v>
      </c>
      <c r="G275" s="15">
        <v>-6.8181818181818177E-2</v>
      </c>
      <c r="H275" t="str">
        <f t="shared" si="8"/>
        <v>Declining</v>
      </c>
      <c r="I275" t="str">
        <f t="shared" si="9"/>
        <v>Low Risk</v>
      </c>
      <c r="Q275">
        <v>274</v>
      </c>
      <c r="R275">
        <v>1</v>
      </c>
      <c r="S275">
        <v>2</v>
      </c>
      <c r="T275">
        <v>3</v>
      </c>
      <c r="U275" t="s">
        <v>110</v>
      </c>
      <c r="V275">
        <v>4</v>
      </c>
      <c r="X275">
        <v>274</v>
      </c>
      <c r="Y275">
        <v>45654</v>
      </c>
      <c r="Z275">
        <v>3</v>
      </c>
      <c r="AA275">
        <v>44</v>
      </c>
      <c r="AB275">
        <v>323478600</v>
      </c>
      <c r="AC275">
        <v>41</v>
      </c>
      <c r="AD275" s="15">
        <v>-6.8181818181818177E-2</v>
      </c>
      <c r="AE275" t="s">
        <v>88</v>
      </c>
      <c r="AF275" t="s">
        <v>110</v>
      </c>
      <c r="AG275">
        <v>1</v>
      </c>
      <c r="AH275">
        <v>2</v>
      </c>
      <c r="AI275">
        <v>3</v>
      </c>
      <c r="AJ275" t="s">
        <v>110</v>
      </c>
      <c r="AK275">
        <v>4</v>
      </c>
    </row>
    <row r="276" spans="1:37" x14ac:dyDescent="0.35">
      <c r="A276">
        <v>275</v>
      </c>
      <c r="B276" s="14">
        <v>45653</v>
      </c>
      <c r="C276">
        <v>4</v>
      </c>
      <c r="D276">
        <v>26</v>
      </c>
      <c r="E276">
        <v>159665500</v>
      </c>
      <c r="F276">
        <v>32</v>
      </c>
      <c r="G276" s="15">
        <v>0.23076923076923078</v>
      </c>
      <c r="H276" t="str">
        <f t="shared" si="8"/>
        <v>Increasing</v>
      </c>
      <c r="I276" t="str">
        <f t="shared" si="9"/>
        <v>Low Risk</v>
      </c>
      <c r="Q276">
        <v>275</v>
      </c>
      <c r="R276">
        <v>4</v>
      </c>
      <c r="S276">
        <v>2</v>
      </c>
      <c r="T276">
        <v>6</v>
      </c>
      <c r="U276" t="s">
        <v>111</v>
      </c>
      <c r="V276">
        <v>3</v>
      </c>
      <c r="X276">
        <v>275</v>
      </c>
      <c r="Y276">
        <v>45653</v>
      </c>
      <c r="Z276">
        <v>4</v>
      </c>
      <c r="AA276">
        <v>26</v>
      </c>
      <c r="AB276">
        <v>159665500</v>
      </c>
      <c r="AC276">
        <v>32</v>
      </c>
      <c r="AD276" s="15">
        <v>0.23076923076923078</v>
      </c>
      <c r="AE276" t="s">
        <v>89</v>
      </c>
      <c r="AF276" t="s">
        <v>110</v>
      </c>
      <c r="AG276">
        <v>4</v>
      </c>
      <c r="AH276">
        <v>2</v>
      </c>
      <c r="AI276">
        <v>6</v>
      </c>
      <c r="AJ276" t="s">
        <v>111</v>
      </c>
      <c r="AK276">
        <v>3</v>
      </c>
    </row>
    <row r="277" spans="1:37" x14ac:dyDescent="0.35">
      <c r="A277">
        <v>276</v>
      </c>
      <c r="B277" s="14">
        <v>45657</v>
      </c>
      <c r="C277">
        <v>0</v>
      </c>
      <c r="D277">
        <v>23</v>
      </c>
      <c r="E277">
        <v>141485720</v>
      </c>
      <c r="F277">
        <v>30</v>
      </c>
      <c r="G277" s="15">
        <v>0.30434782608695654</v>
      </c>
      <c r="H277" t="str">
        <f t="shared" si="8"/>
        <v>Increasing</v>
      </c>
      <c r="I277" t="str">
        <f t="shared" si="9"/>
        <v>Low Risk</v>
      </c>
      <c r="Q277">
        <v>276</v>
      </c>
      <c r="R277">
        <v>4</v>
      </c>
      <c r="S277">
        <v>1</v>
      </c>
      <c r="T277">
        <v>5</v>
      </c>
      <c r="U277" t="s">
        <v>109</v>
      </c>
      <c r="V277">
        <v>2</v>
      </c>
      <c r="X277">
        <v>276</v>
      </c>
      <c r="Y277">
        <v>45657</v>
      </c>
      <c r="Z277">
        <v>0</v>
      </c>
      <c r="AA277">
        <v>23</v>
      </c>
      <c r="AB277">
        <v>141485720</v>
      </c>
      <c r="AC277">
        <v>30</v>
      </c>
      <c r="AD277" s="15">
        <v>0.30434782608695654</v>
      </c>
      <c r="AE277" t="s">
        <v>89</v>
      </c>
      <c r="AF277" t="s">
        <v>110</v>
      </c>
      <c r="AG277">
        <v>4</v>
      </c>
      <c r="AH277">
        <v>1</v>
      </c>
      <c r="AI277">
        <v>5</v>
      </c>
      <c r="AJ277" t="s">
        <v>109</v>
      </c>
      <c r="AK277">
        <v>2</v>
      </c>
    </row>
    <row r="278" spans="1:37" x14ac:dyDescent="0.35">
      <c r="A278">
        <v>277</v>
      </c>
      <c r="B278" s="14">
        <v>45641</v>
      </c>
      <c r="C278">
        <v>16</v>
      </c>
      <c r="D278">
        <v>28</v>
      </c>
      <c r="E278">
        <v>165365200</v>
      </c>
      <c r="F278">
        <v>43</v>
      </c>
      <c r="G278" s="15">
        <v>0.5357142857142857</v>
      </c>
      <c r="H278" t="str">
        <f t="shared" si="8"/>
        <v>Increasing</v>
      </c>
      <c r="I278" t="str">
        <f t="shared" si="9"/>
        <v>Low Risk</v>
      </c>
      <c r="Q278">
        <v>277</v>
      </c>
      <c r="R278">
        <v>3</v>
      </c>
      <c r="S278">
        <v>4</v>
      </c>
      <c r="T278">
        <v>7</v>
      </c>
      <c r="U278" t="s">
        <v>111</v>
      </c>
      <c r="V278">
        <v>3</v>
      </c>
      <c r="X278">
        <v>277</v>
      </c>
      <c r="Y278">
        <v>45641</v>
      </c>
      <c r="Z278">
        <v>16</v>
      </c>
      <c r="AA278">
        <v>28</v>
      </c>
      <c r="AB278">
        <v>165365200</v>
      </c>
      <c r="AC278">
        <v>43</v>
      </c>
      <c r="AD278" s="15">
        <v>0.5357142857142857</v>
      </c>
      <c r="AE278" t="s">
        <v>89</v>
      </c>
      <c r="AF278" t="s">
        <v>110</v>
      </c>
      <c r="AG278">
        <v>3</v>
      </c>
      <c r="AH278">
        <v>4</v>
      </c>
      <c r="AI278">
        <v>7</v>
      </c>
      <c r="AJ278" t="s">
        <v>111</v>
      </c>
      <c r="AK278">
        <v>3</v>
      </c>
    </row>
    <row r="279" spans="1:37" x14ac:dyDescent="0.35">
      <c r="A279">
        <v>278</v>
      </c>
      <c r="B279" s="14">
        <v>45635</v>
      </c>
      <c r="C279">
        <v>22</v>
      </c>
      <c r="D279">
        <v>30</v>
      </c>
      <c r="E279">
        <v>140120800</v>
      </c>
      <c r="F279">
        <v>44</v>
      </c>
      <c r="G279" s="15">
        <v>0.46666666666666667</v>
      </c>
      <c r="H279" t="str">
        <f t="shared" si="8"/>
        <v>Increasing</v>
      </c>
      <c r="I279" t="str">
        <f t="shared" si="9"/>
        <v>Low Risk</v>
      </c>
      <c r="Q279">
        <v>278</v>
      </c>
      <c r="R279">
        <v>3</v>
      </c>
      <c r="S279">
        <v>4</v>
      </c>
      <c r="T279">
        <v>7</v>
      </c>
      <c r="U279" t="s">
        <v>111</v>
      </c>
      <c r="V279">
        <v>2</v>
      </c>
      <c r="X279">
        <v>278</v>
      </c>
      <c r="Y279">
        <v>45635</v>
      </c>
      <c r="Z279">
        <v>22</v>
      </c>
      <c r="AA279">
        <v>30</v>
      </c>
      <c r="AB279">
        <v>140120800</v>
      </c>
      <c r="AC279">
        <v>44</v>
      </c>
      <c r="AD279" s="15">
        <v>0.46666666666666667</v>
      </c>
      <c r="AE279" t="s">
        <v>89</v>
      </c>
      <c r="AF279" t="s">
        <v>110</v>
      </c>
      <c r="AG279">
        <v>3</v>
      </c>
      <c r="AH279">
        <v>4</v>
      </c>
      <c r="AI279">
        <v>7</v>
      </c>
      <c r="AJ279" t="s">
        <v>111</v>
      </c>
      <c r="AK279">
        <v>2</v>
      </c>
    </row>
    <row r="280" spans="1:37" x14ac:dyDescent="0.35">
      <c r="A280">
        <v>279</v>
      </c>
      <c r="B280" s="14">
        <v>45649</v>
      </c>
      <c r="C280">
        <v>8</v>
      </c>
      <c r="D280">
        <v>36</v>
      </c>
      <c r="E280">
        <v>180556200</v>
      </c>
      <c r="F280">
        <v>33</v>
      </c>
      <c r="G280" s="15">
        <v>-8.3333333333333329E-2</v>
      </c>
      <c r="H280" t="str">
        <f t="shared" si="8"/>
        <v>Declining</v>
      </c>
      <c r="I280" t="str">
        <f t="shared" si="9"/>
        <v>Low Risk</v>
      </c>
      <c r="Q280">
        <v>279</v>
      </c>
      <c r="R280">
        <v>1</v>
      </c>
      <c r="S280">
        <v>3</v>
      </c>
      <c r="T280">
        <v>4</v>
      </c>
      <c r="U280" t="s">
        <v>109</v>
      </c>
      <c r="V280">
        <v>3</v>
      </c>
      <c r="X280">
        <v>279</v>
      </c>
      <c r="Y280">
        <v>45649</v>
      </c>
      <c r="Z280">
        <v>8</v>
      </c>
      <c r="AA280">
        <v>36</v>
      </c>
      <c r="AB280">
        <v>180556200</v>
      </c>
      <c r="AC280">
        <v>33</v>
      </c>
      <c r="AD280" s="15">
        <v>-8.3333333333333329E-2</v>
      </c>
      <c r="AE280" t="s">
        <v>88</v>
      </c>
      <c r="AF280" t="s">
        <v>110</v>
      </c>
      <c r="AG280">
        <v>1</v>
      </c>
      <c r="AH280">
        <v>3</v>
      </c>
      <c r="AI280">
        <v>4</v>
      </c>
      <c r="AJ280" t="s">
        <v>109</v>
      </c>
      <c r="AK280">
        <v>3</v>
      </c>
    </row>
    <row r="281" spans="1:37" x14ac:dyDescent="0.35">
      <c r="A281">
        <v>280</v>
      </c>
      <c r="B281" s="14">
        <v>45645</v>
      </c>
      <c r="C281">
        <v>12</v>
      </c>
      <c r="D281">
        <v>34</v>
      </c>
      <c r="E281">
        <v>122838400</v>
      </c>
      <c r="F281">
        <v>24</v>
      </c>
      <c r="G281" s="15">
        <v>-0.29411764705882354</v>
      </c>
      <c r="H281" t="str">
        <f t="shared" si="8"/>
        <v>Declining</v>
      </c>
      <c r="I281" t="str">
        <f t="shared" si="9"/>
        <v>Low Risk</v>
      </c>
      <c r="Q281">
        <v>280</v>
      </c>
      <c r="R281">
        <v>2</v>
      </c>
      <c r="S281">
        <v>3</v>
      </c>
      <c r="T281">
        <v>5</v>
      </c>
      <c r="U281" t="s">
        <v>109</v>
      </c>
      <c r="V281">
        <v>1</v>
      </c>
      <c r="X281">
        <v>280</v>
      </c>
      <c r="Y281">
        <v>45645</v>
      </c>
      <c r="Z281">
        <v>12</v>
      </c>
      <c r="AA281">
        <v>34</v>
      </c>
      <c r="AB281">
        <v>122838400</v>
      </c>
      <c r="AC281">
        <v>24</v>
      </c>
      <c r="AD281" s="15">
        <v>-0.29411764705882354</v>
      </c>
      <c r="AE281" t="s">
        <v>88</v>
      </c>
      <c r="AF281" t="s">
        <v>110</v>
      </c>
      <c r="AG281">
        <v>2</v>
      </c>
      <c r="AH281">
        <v>3</v>
      </c>
      <c r="AI281">
        <v>5</v>
      </c>
      <c r="AJ281" t="s">
        <v>109</v>
      </c>
      <c r="AK281">
        <v>1</v>
      </c>
    </row>
    <row r="282" spans="1:37" x14ac:dyDescent="0.35">
      <c r="A282">
        <v>281</v>
      </c>
      <c r="B282" s="14">
        <v>45647</v>
      </c>
      <c r="C282">
        <v>10</v>
      </c>
      <c r="D282">
        <v>46</v>
      </c>
      <c r="E282">
        <v>268994300</v>
      </c>
      <c r="F282">
        <v>25</v>
      </c>
      <c r="G282" s="15">
        <v>-0.45652173913043476</v>
      </c>
      <c r="H282" t="str">
        <f t="shared" si="8"/>
        <v>At Risk</v>
      </c>
      <c r="I282" t="str">
        <f t="shared" si="9"/>
        <v>Medium Risk</v>
      </c>
      <c r="Q282">
        <v>281</v>
      </c>
      <c r="R282">
        <v>1</v>
      </c>
      <c r="S282">
        <v>3</v>
      </c>
      <c r="T282">
        <v>4</v>
      </c>
      <c r="U282" t="s">
        <v>109</v>
      </c>
      <c r="V282">
        <v>4</v>
      </c>
      <c r="X282">
        <v>281</v>
      </c>
      <c r="Y282">
        <v>45647</v>
      </c>
      <c r="Z282">
        <v>10</v>
      </c>
      <c r="AA282">
        <v>46</v>
      </c>
      <c r="AB282">
        <v>268994300</v>
      </c>
      <c r="AC282">
        <v>25</v>
      </c>
      <c r="AD282" s="15">
        <v>-0.45652173913043476</v>
      </c>
      <c r="AE282" t="s">
        <v>87</v>
      </c>
      <c r="AF282" t="s">
        <v>109</v>
      </c>
      <c r="AG282">
        <v>1</v>
      </c>
      <c r="AH282">
        <v>3</v>
      </c>
      <c r="AI282">
        <v>4</v>
      </c>
      <c r="AJ282" t="s">
        <v>109</v>
      </c>
      <c r="AK282">
        <v>4</v>
      </c>
    </row>
    <row r="283" spans="1:37" x14ac:dyDescent="0.35">
      <c r="A283">
        <v>282</v>
      </c>
      <c r="B283" s="14">
        <v>45652</v>
      </c>
      <c r="C283">
        <v>5</v>
      </c>
      <c r="D283">
        <v>23</v>
      </c>
      <c r="E283">
        <v>116581500</v>
      </c>
      <c r="F283">
        <v>27</v>
      </c>
      <c r="G283" s="15">
        <v>0.17391304347826086</v>
      </c>
      <c r="H283" t="str">
        <f t="shared" si="8"/>
        <v>Increasing</v>
      </c>
      <c r="I283" t="str">
        <f t="shared" si="9"/>
        <v>Low Risk</v>
      </c>
      <c r="Q283">
        <v>282</v>
      </c>
      <c r="R283">
        <v>4</v>
      </c>
      <c r="S283">
        <v>2</v>
      </c>
      <c r="T283">
        <v>6</v>
      </c>
      <c r="U283" t="s">
        <v>111</v>
      </c>
      <c r="V283">
        <v>1</v>
      </c>
      <c r="X283">
        <v>282</v>
      </c>
      <c r="Y283">
        <v>45652</v>
      </c>
      <c r="Z283">
        <v>5</v>
      </c>
      <c r="AA283">
        <v>23</v>
      </c>
      <c r="AB283">
        <v>116581500</v>
      </c>
      <c r="AC283">
        <v>27</v>
      </c>
      <c r="AD283" s="15">
        <v>0.17391304347826086</v>
      </c>
      <c r="AE283" t="s">
        <v>89</v>
      </c>
      <c r="AF283" t="s">
        <v>110</v>
      </c>
      <c r="AG283">
        <v>4</v>
      </c>
      <c r="AH283">
        <v>2</v>
      </c>
      <c r="AI283">
        <v>6</v>
      </c>
      <c r="AJ283" t="s">
        <v>111</v>
      </c>
      <c r="AK283">
        <v>1</v>
      </c>
    </row>
    <row r="284" spans="1:37" x14ac:dyDescent="0.35">
      <c r="A284">
        <v>283</v>
      </c>
      <c r="B284" s="14">
        <v>45651</v>
      </c>
      <c r="C284">
        <v>6</v>
      </c>
      <c r="D284">
        <v>29</v>
      </c>
      <c r="E284">
        <v>193943400</v>
      </c>
      <c r="F284">
        <v>25</v>
      </c>
      <c r="G284" s="15">
        <v>-0.13793103448275862</v>
      </c>
      <c r="H284" t="str">
        <f t="shared" si="8"/>
        <v>Declining</v>
      </c>
      <c r="I284" t="str">
        <f t="shared" si="9"/>
        <v>Low Risk</v>
      </c>
      <c r="Q284">
        <v>283</v>
      </c>
      <c r="R284">
        <v>3</v>
      </c>
      <c r="S284">
        <v>3</v>
      </c>
      <c r="T284">
        <v>6</v>
      </c>
      <c r="U284" t="s">
        <v>111</v>
      </c>
      <c r="V284">
        <v>4</v>
      </c>
      <c r="X284">
        <v>283</v>
      </c>
      <c r="Y284">
        <v>45651</v>
      </c>
      <c r="Z284">
        <v>6</v>
      </c>
      <c r="AA284">
        <v>29</v>
      </c>
      <c r="AB284">
        <v>193943400</v>
      </c>
      <c r="AC284">
        <v>25</v>
      </c>
      <c r="AD284" s="15">
        <v>-0.13793103448275862</v>
      </c>
      <c r="AE284" t="s">
        <v>88</v>
      </c>
      <c r="AF284" t="s">
        <v>110</v>
      </c>
      <c r="AG284">
        <v>3</v>
      </c>
      <c r="AH284">
        <v>3</v>
      </c>
      <c r="AI284">
        <v>6</v>
      </c>
      <c r="AJ284" t="s">
        <v>111</v>
      </c>
      <c r="AK284">
        <v>4</v>
      </c>
    </row>
    <row r="285" spans="1:37" x14ac:dyDescent="0.35">
      <c r="A285">
        <v>284</v>
      </c>
      <c r="B285" s="14">
        <v>45651</v>
      </c>
      <c r="C285">
        <v>6</v>
      </c>
      <c r="D285">
        <v>40</v>
      </c>
      <c r="E285">
        <v>168111600</v>
      </c>
      <c r="F285">
        <v>28</v>
      </c>
      <c r="G285" s="15">
        <v>-0.3</v>
      </c>
      <c r="H285" t="str">
        <f t="shared" si="8"/>
        <v>At Risk</v>
      </c>
      <c r="I285" t="str">
        <f t="shared" si="9"/>
        <v>Medium Risk</v>
      </c>
      <c r="Q285">
        <v>284</v>
      </c>
      <c r="R285">
        <v>1</v>
      </c>
      <c r="S285">
        <v>3</v>
      </c>
      <c r="T285">
        <v>4</v>
      </c>
      <c r="U285" t="s">
        <v>109</v>
      </c>
      <c r="V285">
        <v>3</v>
      </c>
      <c r="X285">
        <v>284</v>
      </c>
      <c r="Y285">
        <v>45651</v>
      </c>
      <c r="Z285">
        <v>6</v>
      </c>
      <c r="AA285">
        <v>40</v>
      </c>
      <c r="AB285">
        <v>168111600</v>
      </c>
      <c r="AC285">
        <v>28</v>
      </c>
      <c r="AD285" s="15">
        <v>-0.3</v>
      </c>
      <c r="AE285" t="s">
        <v>87</v>
      </c>
      <c r="AF285" t="s">
        <v>109</v>
      </c>
      <c r="AG285">
        <v>1</v>
      </c>
      <c r="AH285">
        <v>3</v>
      </c>
      <c r="AI285">
        <v>4</v>
      </c>
      <c r="AJ285" t="s">
        <v>109</v>
      </c>
      <c r="AK285">
        <v>3</v>
      </c>
    </row>
    <row r="286" spans="1:37" x14ac:dyDescent="0.35">
      <c r="A286">
        <v>285</v>
      </c>
      <c r="B286" s="14">
        <v>45656</v>
      </c>
      <c r="C286">
        <v>1</v>
      </c>
      <c r="D286">
        <v>22</v>
      </c>
      <c r="E286">
        <v>94311400</v>
      </c>
      <c r="F286">
        <v>32</v>
      </c>
      <c r="G286" s="15">
        <v>0.45454545454545453</v>
      </c>
      <c r="H286" t="str">
        <f t="shared" si="8"/>
        <v>Increasing</v>
      </c>
      <c r="I286" t="str">
        <f t="shared" si="9"/>
        <v>Low Risk</v>
      </c>
      <c r="Q286">
        <v>285</v>
      </c>
      <c r="R286">
        <v>4</v>
      </c>
      <c r="S286">
        <v>1</v>
      </c>
      <c r="T286">
        <v>5</v>
      </c>
      <c r="U286" t="s">
        <v>109</v>
      </c>
      <c r="V286">
        <v>1</v>
      </c>
      <c r="X286">
        <v>285</v>
      </c>
      <c r="Y286">
        <v>45656</v>
      </c>
      <c r="Z286">
        <v>1</v>
      </c>
      <c r="AA286">
        <v>22</v>
      </c>
      <c r="AB286">
        <v>94311400</v>
      </c>
      <c r="AC286">
        <v>32</v>
      </c>
      <c r="AD286" s="15">
        <v>0.45454545454545453</v>
      </c>
      <c r="AE286" t="s">
        <v>89</v>
      </c>
      <c r="AF286" t="s">
        <v>110</v>
      </c>
      <c r="AG286">
        <v>4</v>
      </c>
      <c r="AH286">
        <v>1</v>
      </c>
      <c r="AI286">
        <v>5</v>
      </c>
      <c r="AJ286" t="s">
        <v>109</v>
      </c>
      <c r="AK286">
        <v>1</v>
      </c>
    </row>
    <row r="287" spans="1:37" x14ac:dyDescent="0.35">
      <c r="A287">
        <v>286</v>
      </c>
      <c r="B287" s="14">
        <v>45637</v>
      </c>
      <c r="C287">
        <v>20</v>
      </c>
      <c r="D287">
        <v>22</v>
      </c>
      <c r="E287">
        <v>90471800</v>
      </c>
      <c r="F287">
        <v>26</v>
      </c>
      <c r="G287" s="15">
        <v>0.18181818181818182</v>
      </c>
      <c r="H287" t="str">
        <f t="shared" si="8"/>
        <v>Increasing</v>
      </c>
      <c r="I287" t="str">
        <f t="shared" si="9"/>
        <v>Low Risk</v>
      </c>
      <c r="Q287">
        <v>286</v>
      </c>
      <c r="R287">
        <v>4</v>
      </c>
      <c r="S287">
        <v>4</v>
      </c>
      <c r="T287">
        <v>8</v>
      </c>
      <c r="U287" t="s">
        <v>111</v>
      </c>
      <c r="V287">
        <v>1</v>
      </c>
      <c r="X287">
        <v>286</v>
      </c>
      <c r="Y287">
        <v>45637</v>
      </c>
      <c r="Z287">
        <v>20</v>
      </c>
      <c r="AA287">
        <v>22</v>
      </c>
      <c r="AB287">
        <v>90471800</v>
      </c>
      <c r="AC287">
        <v>26</v>
      </c>
      <c r="AD287" s="15">
        <v>0.18181818181818182</v>
      </c>
      <c r="AE287" t="s">
        <v>89</v>
      </c>
      <c r="AF287" t="s">
        <v>110</v>
      </c>
      <c r="AG287">
        <v>4</v>
      </c>
      <c r="AH287">
        <v>4</v>
      </c>
      <c r="AI287">
        <v>8</v>
      </c>
      <c r="AJ287" t="s">
        <v>111</v>
      </c>
      <c r="AK287">
        <v>1</v>
      </c>
    </row>
    <row r="288" spans="1:37" x14ac:dyDescent="0.35">
      <c r="A288">
        <v>287</v>
      </c>
      <c r="B288" s="14">
        <v>45655</v>
      </c>
      <c r="C288">
        <v>2</v>
      </c>
      <c r="D288">
        <v>28</v>
      </c>
      <c r="E288">
        <v>148782200</v>
      </c>
      <c r="F288">
        <v>35</v>
      </c>
      <c r="G288" s="15">
        <v>0.25</v>
      </c>
      <c r="H288" t="str">
        <f t="shared" si="8"/>
        <v>Increasing</v>
      </c>
      <c r="I288" t="str">
        <f t="shared" si="9"/>
        <v>Low Risk</v>
      </c>
      <c r="Q288">
        <v>287</v>
      </c>
      <c r="R288">
        <v>3</v>
      </c>
      <c r="S288">
        <v>1</v>
      </c>
      <c r="T288">
        <v>4</v>
      </c>
      <c r="U288" t="s">
        <v>109</v>
      </c>
      <c r="V288">
        <v>2</v>
      </c>
      <c r="X288">
        <v>287</v>
      </c>
      <c r="Y288">
        <v>45655</v>
      </c>
      <c r="Z288">
        <v>2</v>
      </c>
      <c r="AA288">
        <v>28</v>
      </c>
      <c r="AB288">
        <v>148782200</v>
      </c>
      <c r="AC288">
        <v>35</v>
      </c>
      <c r="AD288" s="15">
        <v>0.25</v>
      </c>
      <c r="AE288" t="s">
        <v>89</v>
      </c>
      <c r="AF288" t="s">
        <v>110</v>
      </c>
      <c r="AG288">
        <v>3</v>
      </c>
      <c r="AH288">
        <v>1</v>
      </c>
      <c r="AI288">
        <v>4</v>
      </c>
      <c r="AJ288" t="s">
        <v>109</v>
      </c>
      <c r="AK288">
        <v>2</v>
      </c>
    </row>
    <row r="289" spans="1:37" x14ac:dyDescent="0.35">
      <c r="A289">
        <v>288</v>
      </c>
      <c r="B289" s="14">
        <v>45657</v>
      </c>
      <c r="C289">
        <v>0</v>
      </c>
      <c r="D289">
        <v>32</v>
      </c>
      <c r="E289">
        <v>165656560</v>
      </c>
      <c r="F289">
        <v>29</v>
      </c>
      <c r="G289" s="15">
        <v>-9.375E-2</v>
      </c>
      <c r="H289" t="str">
        <f t="shared" si="8"/>
        <v>Declining</v>
      </c>
      <c r="I289" t="str">
        <f t="shared" si="9"/>
        <v>Low Risk</v>
      </c>
      <c r="Q289">
        <v>288</v>
      </c>
      <c r="R289">
        <v>2</v>
      </c>
      <c r="S289">
        <v>1</v>
      </c>
      <c r="T289">
        <v>3</v>
      </c>
      <c r="U289" t="s">
        <v>110</v>
      </c>
      <c r="V289">
        <v>3</v>
      </c>
      <c r="X289">
        <v>288</v>
      </c>
      <c r="Y289">
        <v>45657</v>
      </c>
      <c r="Z289">
        <v>0</v>
      </c>
      <c r="AA289">
        <v>32</v>
      </c>
      <c r="AB289">
        <v>165656560</v>
      </c>
      <c r="AC289">
        <v>29</v>
      </c>
      <c r="AD289" s="15">
        <v>-9.375E-2</v>
      </c>
      <c r="AE289" t="s">
        <v>88</v>
      </c>
      <c r="AF289" t="s">
        <v>110</v>
      </c>
      <c r="AG289">
        <v>2</v>
      </c>
      <c r="AH289">
        <v>1</v>
      </c>
      <c r="AI289">
        <v>3</v>
      </c>
      <c r="AJ289" t="s">
        <v>110</v>
      </c>
      <c r="AK289">
        <v>3</v>
      </c>
    </row>
    <row r="290" spans="1:37" x14ac:dyDescent="0.35">
      <c r="A290">
        <v>289</v>
      </c>
      <c r="B290" s="14">
        <v>45651</v>
      </c>
      <c r="C290">
        <v>6</v>
      </c>
      <c r="D290">
        <v>35</v>
      </c>
      <c r="E290">
        <v>239892400</v>
      </c>
      <c r="F290">
        <v>36</v>
      </c>
      <c r="G290" s="15">
        <v>2.8571428571428571E-2</v>
      </c>
      <c r="H290" t="str">
        <f t="shared" si="8"/>
        <v>Slight Increase</v>
      </c>
      <c r="I290" t="str">
        <f t="shared" si="9"/>
        <v>Low Risk</v>
      </c>
      <c r="Q290">
        <v>289</v>
      </c>
      <c r="R290">
        <v>2</v>
      </c>
      <c r="S290">
        <v>3</v>
      </c>
      <c r="T290">
        <v>5</v>
      </c>
      <c r="U290" t="s">
        <v>109</v>
      </c>
      <c r="V290">
        <v>4</v>
      </c>
      <c r="X290">
        <v>289</v>
      </c>
      <c r="Y290">
        <v>45651</v>
      </c>
      <c r="Z290">
        <v>6</v>
      </c>
      <c r="AA290">
        <v>35</v>
      </c>
      <c r="AB290">
        <v>239892400</v>
      </c>
      <c r="AC290">
        <v>36</v>
      </c>
      <c r="AD290" s="15">
        <v>2.8571428571428571E-2</v>
      </c>
      <c r="AE290" t="s">
        <v>90</v>
      </c>
      <c r="AF290" t="s">
        <v>110</v>
      </c>
      <c r="AG290">
        <v>2</v>
      </c>
      <c r="AH290">
        <v>3</v>
      </c>
      <c r="AI290">
        <v>5</v>
      </c>
      <c r="AJ290" t="s">
        <v>109</v>
      </c>
      <c r="AK290">
        <v>4</v>
      </c>
    </row>
    <row r="291" spans="1:37" x14ac:dyDescent="0.35">
      <c r="A291">
        <v>290</v>
      </c>
      <c r="B291" s="14">
        <v>45655</v>
      </c>
      <c r="C291">
        <v>2</v>
      </c>
      <c r="D291">
        <v>32</v>
      </c>
      <c r="E291">
        <v>162900600</v>
      </c>
      <c r="F291">
        <v>28</v>
      </c>
      <c r="G291" s="15">
        <v>-0.125</v>
      </c>
      <c r="H291" t="str">
        <f t="shared" si="8"/>
        <v>Declining</v>
      </c>
      <c r="I291" t="str">
        <f t="shared" si="9"/>
        <v>Low Risk</v>
      </c>
      <c r="Q291">
        <v>290</v>
      </c>
      <c r="R291">
        <v>2</v>
      </c>
      <c r="S291">
        <v>1</v>
      </c>
      <c r="T291">
        <v>3</v>
      </c>
      <c r="U291" t="s">
        <v>110</v>
      </c>
      <c r="V291">
        <v>3</v>
      </c>
      <c r="X291">
        <v>290</v>
      </c>
      <c r="Y291">
        <v>45655</v>
      </c>
      <c r="Z291">
        <v>2</v>
      </c>
      <c r="AA291">
        <v>32</v>
      </c>
      <c r="AB291">
        <v>162900600</v>
      </c>
      <c r="AC291">
        <v>28</v>
      </c>
      <c r="AD291" s="15">
        <v>-0.125</v>
      </c>
      <c r="AE291" t="s">
        <v>88</v>
      </c>
      <c r="AF291" t="s">
        <v>110</v>
      </c>
      <c r="AG291">
        <v>2</v>
      </c>
      <c r="AH291">
        <v>1</v>
      </c>
      <c r="AI291">
        <v>3</v>
      </c>
      <c r="AJ291" t="s">
        <v>110</v>
      </c>
      <c r="AK291">
        <v>3</v>
      </c>
    </row>
    <row r="292" spans="1:37" x14ac:dyDescent="0.35">
      <c r="A292">
        <v>291</v>
      </c>
      <c r="B292" s="14">
        <v>45646</v>
      </c>
      <c r="C292">
        <v>11</v>
      </c>
      <c r="D292">
        <v>41</v>
      </c>
      <c r="E292">
        <v>204886600</v>
      </c>
      <c r="F292">
        <v>23</v>
      </c>
      <c r="G292" s="15">
        <v>-0.43902439024390244</v>
      </c>
      <c r="H292" t="str">
        <f t="shared" si="8"/>
        <v>At Risk</v>
      </c>
      <c r="I292" t="str">
        <f t="shared" si="9"/>
        <v>Medium Risk</v>
      </c>
      <c r="Q292">
        <v>291</v>
      </c>
      <c r="R292">
        <v>1</v>
      </c>
      <c r="S292">
        <v>3</v>
      </c>
      <c r="T292">
        <v>4</v>
      </c>
      <c r="U292" t="s">
        <v>109</v>
      </c>
      <c r="V292">
        <v>4</v>
      </c>
      <c r="X292">
        <v>291</v>
      </c>
      <c r="Y292">
        <v>45646</v>
      </c>
      <c r="Z292">
        <v>11</v>
      </c>
      <c r="AA292">
        <v>41</v>
      </c>
      <c r="AB292">
        <v>204886600</v>
      </c>
      <c r="AC292">
        <v>23</v>
      </c>
      <c r="AD292" s="15">
        <v>-0.43902439024390244</v>
      </c>
      <c r="AE292" t="s">
        <v>87</v>
      </c>
      <c r="AF292" t="s">
        <v>109</v>
      </c>
      <c r="AG292">
        <v>1</v>
      </c>
      <c r="AH292">
        <v>3</v>
      </c>
      <c r="AI292">
        <v>4</v>
      </c>
      <c r="AJ292" t="s">
        <v>109</v>
      </c>
      <c r="AK292">
        <v>4</v>
      </c>
    </row>
    <row r="293" spans="1:37" x14ac:dyDescent="0.35">
      <c r="A293">
        <v>292</v>
      </c>
      <c r="B293" s="14">
        <v>45632</v>
      </c>
      <c r="C293">
        <v>25</v>
      </c>
      <c r="D293">
        <v>38</v>
      </c>
      <c r="E293">
        <v>211979040</v>
      </c>
      <c r="F293">
        <v>42</v>
      </c>
      <c r="G293" s="15">
        <v>0.10526315789473684</v>
      </c>
      <c r="H293" t="str">
        <f t="shared" si="8"/>
        <v>Increasing</v>
      </c>
      <c r="I293" t="str">
        <f t="shared" si="9"/>
        <v>Low Risk</v>
      </c>
      <c r="Q293">
        <v>292</v>
      </c>
      <c r="R293">
        <v>1</v>
      </c>
      <c r="S293">
        <v>4</v>
      </c>
      <c r="T293">
        <v>5</v>
      </c>
      <c r="U293" t="s">
        <v>109</v>
      </c>
      <c r="V293">
        <v>4</v>
      </c>
      <c r="X293">
        <v>292</v>
      </c>
      <c r="Y293">
        <v>45632</v>
      </c>
      <c r="Z293">
        <v>25</v>
      </c>
      <c r="AA293">
        <v>38</v>
      </c>
      <c r="AB293">
        <v>211979040</v>
      </c>
      <c r="AC293">
        <v>42</v>
      </c>
      <c r="AD293" s="15">
        <v>0.10526315789473684</v>
      </c>
      <c r="AE293" t="s">
        <v>89</v>
      </c>
      <c r="AF293" t="s">
        <v>110</v>
      </c>
      <c r="AG293">
        <v>1</v>
      </c>
      <c r="AH293">
        <v>4</v>
      </c>
      <c r="AI293">
        <v>5</v>
      </c>
      <c r="AJ293" t="s">
        <v>109</v>
      </c>
      <c r="AK293">
        <v>4</v>
      </c>
    </row>
    <row r="294" spans="1:37" x14ac:dyDescent="0.35">
      <c r="A294">
        <v>293</v>
      </c>
      <c r="B294" s="14">
        <v>45657</v>
      </c>
      <c r="C294">
        <v>0</v>
      </c>
      <c r="D294">
        <v>35</v>
      </c>
      <c r="E294">
        <v>180256400</v>
      </c>
      <c r="F294">
        <v>25</v>
      </c>
      <c r="G294" s="15">
        <v>-0.2857142857142857</v>
      </c>
      <c r="H294" t="str">
        <f t="shared" si="8"/>
        <v>Declining</v>
      </c>
      <c r="I294" t="str">
        <f t="shared" si="9"/>
        <v>Low Risk</v>
      </c>
      <c r="Q294">
        <v>293</v>
      </c>
      <c r="R294">
        <v>2</v>
      </c>
      <c r="S294">
        <v>1</v>
      </c>
      <c r="T294">
        <v>3</v>
      </c>
      <c r="U294" t="s">
        <v>110</v>
      </c>
      <c r="V294">
        <v>3</v>
      </c>
      <c r="X294">
        <v>293</v>
      </c>
      <c r="Y294">
        <v>45657</v>
      </c>
      <c r="Z294">
        <v>0</v>
      </c>
      <c r="AA294">
        <v>35</v>
      </c>
      <c r="AB294">
        <v>180256400</v>
      </c>
      <c r="AC294">
        <v>25</v>
      </c>
      <c r="AD294" s="15">
        <v>-0.2857142857142857</v>
      </c>
      <c r="AE294" t="s">
        <v>88</v>
      </c>
      <c r="AF294" t="s">
        <v>110</v>
      </c>
      <c r="AG294">
        <v>2</v>
      </c>
      <c r="AH294">
        <v>1</v>
      </c>
      <c r="AI294">
        <v>3</v>
      </c>
      <c r="AJ294" t="s">
        <v>110</v>
      </c>
      <c r="AK294">
        <v>3</v>
      </c>
    </row>
    <row r="295" spans="1:37" x14ac:dyDescent="0.35">
      <c r="A295">
        <v>294</v>
      </c>
      <c r="B295" s="14">
        <v>45641</v>
      </c>
      <c r="C295">
        <v>16</v>
      </c>
      <c r="D295">
        <v>27</v>
      </c>
      <c r="E295">
        <v>119900200</v>
      </c>
      <c r="F295">
        <v>37</v>
      </c>
      <c r="G295" s="15">
        <v>0.37037037037037035</v>
      </c>
      <c r="H295" t="str">
        <f t="shared" si="8"/>
        <v>Increasing</v>
      </c>
      <c r="I295" t="str">
        <f t="shared" si="9"/>
        <v>Low Risk</v>
      </c>
      <c r="Q295">
        <v>294</v>
      </c>
      <c r="R295">
        <v>4</v>
      </c>
      <c r="S295">
        <v>4</v>
      </c>
      <c r="T295">
        <v>8</v>
      </c>
      <c r="U295" t="s">
        <v>111</v>
      </c>
      <c r="V295">
        <v>1</v>
      </c>
      <c r="X295">
        <v>294</v>
      </c>
      <c r="Y295">
        <v>45641</v>
      </c>
      <c r="Z295">
        <v>16</v>
      </c>
      <c r="AA295">
        <v>27</v>
      </c>
      <c r="AB295">
        <v>119900200</v>
      </c>
      <c r="AC295">
        <v>37</v>
      </c>
      <c r="AD295" s="15">
        <v>0.37037037037037035</v>
      </c>
      <c r="AE295" t="s">
        <v>89</v>
      </c>
      <c r="AF295" t="s">
        <v>110</v>
      </c>
      <c r="AG295">
        <v>4</v>
      </c>
      <c r="AH295">
        <v>4</v>
      </c>
      <c r="AI295">
        <v>8</v>
      </c>
      <c r="AJ295" t="s">
        <v>111</v>
      </c>
      <c r="AK295">
        <v>1</v>
      </c>
    </row>
    <row r="296" spans="1:37" x14ac:dyDescent="0.35">
      <c r="A296">
        <v>295</v>
      </c>
      <c r="B296" s="14">
        <v>45650</v>
      </c>
      <c r="C296">
        <v>7</v>
      </c>
      <c r="D296">
        <v>42</v>
      </c>
      <c r="E296">
        <v>237542200</v>
      </c>
      <c r="F296">
        <v>24</v>
      </c>
      <c r="G296" s="15">
        <v>-0.42857142857142855</v>
      </c>
      <c r="H296" t="str">
        <f t="shared" si="8"/>
        <v>At Risk</v>
      </c>
      <c r="I296" t="str">
        <f t="shared" si="9"/>
        <v>Medium Risk</v>
      </c>
      <c r="Q296">
        <v>295</v>
      </c>
      <c r="R296">
        <v>1</v>
      </c>
      <c r="S296">
        <v>3</v>
      </c>
      <c r="T296">
        <v>4</v>
      </c>
      <c r="U296" t="s">
        <v>109</v>
      </c>
      <c r="V296">
        <v>4</v>
      </c>
      <c r="X296">
        <v>295</v>
      </c>
      <c r="Y296">
        <v>45650</v>
      </c>
      <c r="Z296">
        <v>7</v>
      </c>
      <c r="AA296">
        <v>42</v>
      </c>
      <c r="AB296">
        <v>237542200</v>
      </c>
      <c r="AC296">
        <v>24</v>
      </c>
      <c r="AD296" s="15">
        <v>-0.42857142857142855</v>
      </c>
      <c r="AE296" t="s">
        <v>87</v>
      </c>
      <c r="AF296" t="s">
        <v>109</v>
      </c>
      <c r="AG296">
        <v>1</v>
      </c>
      <c r="AH296">
        <v>3</v>
      </c>
      <c r="AI296">
        <v>4</v>
      </c>
      <c r="AJ296" t="s">
        <v>109</v>
      </c>
      <c r="AK296">
        <v>4</v>
      </c>
    </row>
    <row r="297" spans="1:37" x14ac:dyDescent="0.35">
      <c r="A297">
        <v>296</v>
      </c>
      <c r="B297" s="14">
        <v>45643</v>
      </c>
      <c r="C297">
        <v>14</v>
      </c>
      <c r="D297">
        <v>21</v>
      </c>
      <c r="E297">
        <v>146414200</v>
      </c>
      <c r="F297">
        <v>27</v>
      </c>
      <c r="G297" s="15">
        <v>0.2857142857142857</v>
      </c>
      <c r="H297" t="str">
        <f t="shared" si="8"/>
        <v>Increasing</v>
      </c>
      <c r="I297" t="str">
        <f t="shared" si="9"/>
        <v>Low Risk</v>
      </c>
      <c r="Q297">
        <v>296</v>
      </c>
      <c r="R297">
        <v>4</v>
      </c>
      <c r="S297">
        <v>4</v>
      </c>
      <c r="T297">
        <v>8</v>
      </c>
      <c r="U297" t="s">
        <v>111</v>
      </c>
      <c r="V297">
        <v>2</v>
      </c>
      <c r="X297">
        <v>296</v>
      </c>
      <c r="Y297">
        <v>45643</v>
      </c>
      <c r="Z297">
        <v>14</v>
      </c>
      <c r="AA297">
        <v>21</v>
      </c>
      <c r="AB297">
        <v>146414200</v>
      </c>
      <c r="AC297">
        <v>27</v>
      </c>
      <c r="AD297" s="15">
        <v>0.2857142857142857</v>
      </c>
      <c r="AE297" t="s">
        <v>89</v>
      </c>
      <c r="AF297" t="s">
        <v>110</v>
      </c>
      <c r="AG297">
        <v>4</v>
      </c>
      <c r="AH297">
        <v>4</v>
      </c>
      <c r="AI297">
        <v>8</v>
      </c>
      <c r="AJ297" t="s">
        <v>111</v>
      </c>
      <c r="AK297">
        <v>2</v>
      </c>
    </row>
    <row r="298" spans="1:37" x14ac:dyDescent="0.35">
      <c r="A298">
        <v>297</v>
      </c>
      <c r="B298" s="14">
        <v>45654</v>
      </c>
      <c r="C298">
        <v>3</v>
      </c>
      <c r="D298">
        <v>37</v>
      </c>
      <c r="E298">
        <v>189690600</v>
      </c>
      <c r="F298">
        <v>34</v>
      </c>
      <c r="G298" s="15">
        <v>-8.1081081081081086E-2</v>
      </c>
      <c r="H298" t="str">
        <f t="shared" si="8"/>
        <v>Declining</v>
      </c>
      <c r="I298" t="str">
        <f t="shared" si="9"/>
        <v>Low Risk</v>
      </c>
      <c r="Q298">
        <v>297</v>
      </c>
      <c r="R298">
        <v>1</v>
      </c>
      <c r="S298">
        <v>2</v>
      </c>
      <c r="T298">
        <v>3</v>
      </c>
      <c r="U298" t="s">
        <v>110</v>
      </c>
      <c r="V298">
        <v>4</v>
      </c>
      <c r="X298">
        <v>297</v>
      </c>
      <c r="Y298">
        <v>45654</v>
      </c>
      <c r="Z298">
        <v>3</v>
      </c>
      <c r="AA298">
        <v>37</v>
      </c>
      <c r="AB298">
        <v>189690600</v>
      </c>
      <c r="AC298">
        <v>34</v>
      </c>
      <c r="AD298" s="15">
        <v>-8.1081081081081086E-2</v>
      </c>
      <c r="AE298" t="s">
        <v>88</v>
      </c>
      <c r="AF298" t="s">
        <v>110</v>
      </c>
      <c r="AG298">
        <v>1</v>
      </c>
      <c r="AH298">
        <v>2</v>
      </c>
      <c r="AI298">
        <v>3</v>
      </c>
      <c r="AJ298" t="s">
        <v>110</v>
      </c>
      <c r="AK298">
        <v>4</v>
      </c>
    </row>
    <row r="299" spans="1:37" x14ac:dyDescent="0.35">
      <c r="A299">
        <v>298</v>
      </c>
      <c r="B299" s="14">
        <v>45656</v>
      </c>
      <c r="C299">
        <v>1</v>
      </c>
      <c r="D299">
        <v>28</v>
      </c>
      <c r="E299">
        <v>143184220</v>
      </c>
      <c r="F299">
        <v>32</v>
      </c>
      <c r="G299" s="15">
        <v>0.14285714285714285</v>
      </c>
      <c r="H299" t="str">
        <f t="shared" si="8"/>
        <v>Increasing</v>
      </c>
      <c r="I299" t="str">
        <f t="shared" si="9"/>
        <v>Low Risk</v>
      </c>
      <c r="Q299">
        <v>298</v>
      </c>
      <c r="R299">
        <v>3</v>
      </c>
      <c r="S299">
        <v>1</v>
      </c>
      <c r="T299">
        <v>4</v>
      </c>
      <c r="U299" t="s">
        <v>109</v>
      </c>
      <c r="V299">
        <v>2</v>
      </c>
      <c r="X299">
        <v>298</v>
      </c>
      <c r="Y299">
        <v>45656</v>
      </c>
      <c r="Z299">
        <v>1</v>
      </c>
      <c r="AA299">
        <v>28</v>
      </c>
      <c r="AB299">
        <v>143184220</v>
      </c>
      <c r="AC299">
        <v>32</v>
      </c>
      <c r="AD299" s="15">
        <v>0.14285714285714285</v>
      </c>
      <c r="AE299" t="s">
        <v>89</v>
      </c>
      <c r="AF299" t="s">
        <v>110</v>
      </c>
      <c r="AG299">
        <v>3</v>
      </c>
      <c r="AH299">
        <v>1</v>
      </c>
      <c r="AI299">
        <v>4</v>
      </c>
      <c r="AJ299" t="s">
        <v>109</v>
      </c>
      <c r="AK299">
        <v>2</v>
      </c>
    </row>
    <row r="300" spans="1:37" x14ac:dyDescent="0.35">
      <c r="A300">
        <v>299</v>
      </c>
      <c r="B300" s="14">
        <v>45649</v>
      </c>
      <c r="C300">
        <v>8</v>
      </c>
      <c r="D300">
        <v>34</v>
      </c>
      <c r="E300">
        <v>137706320</v>
      </c>
      <c r="F300">
        <v>38</v>
      </c>
      <c r="G300" s="15">
        <v>0.11764705882352941</v>
      </c>
      <c r="H300" t="str">
        <f t="shared" si="8"/>
        <v>Increasing</v>
      </c>
      <c r="I300" t="str">
        <f t="shared" si="9"/>
        <v>Low Risk</v>
      </c>
      <c r="Q300">
        <v>299</v>
      </c>
      <c r="R300">
        <v>2</v>
      </c>
      <c r="S300">
        <v>3</v>
      </c>
      <c r="T300">
        <v>5</v>
      </c>
      <c r="U300" t="s">
        <v>109</v>
      </c>
      <c r="V300">
        <v>2</v>
      </c>
      <c r="X300">
        <v>299</v>
      </c>
      <c r="Y300">
        <v>45649</v>
      </c>
      <c r="Z300">
        <v>8</v>
      </c>
      <c r="AA300">
        <v>34</v>
      </c>
      <c r="AB300">
        <v>137706320</v>
      </c>
      <c r="AC300">
        <v>38</v>
      </c>
      <c r="AD300" s="15">
        <v>0.11764705882352941</v>
      </c>
      <c r="AE300" t="s">
        <v>89</v>
      </c>
      <c r="AF300" t="s">
        <v>110</v>
      </c>
      <c r="AG300">
        <v>2</v>
      </c>
      <c r="AH300">
        <v>3</v>
      </c>
      <c r="AI300">
        <v>5</v>
      </c>
      <c r="AJ300" t="s">
        <v>109</v>
      </c>
      <c r="AK300">
        <v>2</v>
      </c>
    </row>
    <row r="301" spans="1:37" x14ac:dyDescent="0.35">
      <c r="A301">
        <v>300</v>
      </c>
      <c r="B301" s="14">
        <v>45654</v>
      </c>
      <c r="C301">
        <v>3</v>
      </c>
      <c r="D301">
        <v>23</v>
      </c>
      <c r="E301">
        <v>114175540</v>
      </c>
      <c r="F301">
        <v>25</v>
      </c>
      <c r="G301" s="15">
        <v>8.6956521739130432E-2</v>
      </c>
      <c r="H301" t="str">
        <f t="shared" si="8"/>
        <v>Slight Increase</v>
      </c>
      <c r="I301" t="str">
        <f t="shared" si="9"/>
        <v>Low Risk</v>
      </c>
      <c r="Q301">
        <v>300</v>
      </c>
      <c r="R301">
        <v>4</v>
      </c>
      <c r="S301">
        <v>2</v>
      </c>
      <c r="T301">
        <v>6</v>
      </c>
      <c r="U301" t="s">
        <v>111</v>
      </c>
      <c r="V301">
        <v>1</v>
      </c>
      <c r="X301">
        <v>300</v>
      </c>
      <c r="Y301">
        <v>45654</v>
      </c>
      <c r="Z301">
        <v>3</v>
      </c>
      <c r="AA301">
        <v>23</v>
      </c>
      <c r="AB301">
        <v>114175540</v>
      </c>
      <c r="AC301">
        <v>25</v>
      </c>
      <c r="AD301" s="15">
        <v>8.6956521739130432E-2</v>
      </c>
      <c r="AE301" t="s">
        <v>90</v>
      </c>
      <c r="AF301" t="s">
        <v>110</v>
      </c>
      <c r="AG301">
        <v>4</v>
      </c>
      <c r="AH301">
        <v>2</v>
      </c>
      <c r="AI301">
        <v>6</v>
      </c>
      <c r="AJ301" t="s">
        <v>111</v>
      </c>
      <c r="AK301">
        <v>1</v>
      </c>
    </row>
    <row r="302" spans="1:37" x14ac:dyDescent="0.35">
      <c r="A302">
        <v>301</v>
      </c>
      <c r="B302" s="14">
        <v>45646</v>
      </c>
      <c r="C302">
        <v>11</v>
      </c>
      <c r="D302">
        <v>19</v>
      </c>
      <c r="E302">
        <v>144174600</v>
      </c>
      <c r="F302">
        <v>36</v>
      </c>
      <c r="G302" s="15">
        <v>0.89473684210526316</v>
      </c>
      <c r="H302" t="str">
        <f t="shared" si="8"/>
        <v>Increasing</v>
      </c>
      <c r="I302" t="str">
        <f t="shared" si="9"/>
        <v>Low Risk</v>
      </c>
      <c r="Q302">
        <v>301</v>
      </c>
      <c r="R302">
        <v>4</v>
      </c>
      <c r="S302">
        <v>3</v>
      </c>
      <c r="T302">
        <v>7</v>
      </c>
      <c r="U302" t="s">
        <v>111</v>
      </c>
      <c r="V302">
        <v>2</v>
      </c>
      <c r="X302">
        <v>301</v>
      </c>
      <c r="Y302">
        <v>45646</v>
      </c>
      <c r="Z302">
        <v>11</v>
      </c>
      <c r="AA302">
        <v>19</v>
      </c>
      <c r="AB302">
        <v>144174600</v>
      </c>
      <c r="AC302">
        <v>36</v>
      </c>
      <c r="AD302" s="15">
        <v>0.89473684210526316</v>
      </c>
      <c r="AE302" t="s">
        <v>89</v>
      </c>
      <c r="AF302" t="s">
        <v>110</v>
      </c>
      <c r="AG302">
        <v>4</v>
      </c>
      <c r="AH302">
        <v>3</v>
      </c>
      <c r="AI302">
        <v>7</v>
      </c>
      <c r="AJ302" t="s">
        <v>111</v>
      </c>
      <c r="AK302">
        <v>2</v>
      </c>
    </row>
    <row r="303" spans="1:37" x14ac:dyDescent="0.35">
      <c r="A303">
        <v>302</v>
      </c>
      <c r="B303" s="14">
        <v>45638</v>
      </c>
      <c r="C303">
        <v>19</v>
      </c>
      <c r="D303">
        <v>37</v>
      </c>
      <c r="E303">
        <v>187894410</v>
      </c>
      <c r="F303">
        <v>35</v>
      </c>
      <c r="G303" s="15">
        <v>-5.4054054054054057E-2</v>
      </c>
      <c r="H303" t="str">
        <f t="shared" si="8"/>
        <v>Declining</v>
      </c>
      <c r="I303" t="str">
        <f t="shared" si="9"/>
        <v>Low Risk</v>
      </c>
      <c r="Q303">
        <v>302</v>
      </c>
      <c r="R303">
        <v>1</v>
      </c>
      <c r="S303">
        <v>4</v>
      </c>
      <c r="T303">
        <v>5</v>
      </c>
      <c r="U303" t="s">
        <v>109</v>
      </c>
      <c r="V303">
        <v>4</v>
      </c>
      <c r="X303">
        <v>302</v>
      </c>
      <c r="Y303">
        <v>45638</v>
      </c>
      <c r="Z303">
        <v>19</v>
      </c>
      <c r="AA303">
        <v>37</v>
      </c>
      <c r="AB303">
        <v>187894410</v>
      </c>
      <c r="AC303">
        <v>35</v>
      </c>
      <c r="AD303" s="15">
        <v>-5.4054054054054057E-2</v>
      </c>
      <c r="AE303" t="s">
        <v>88</v>
      </c>
      <c r="AF303" t="s">
        <v>110</v>
      </c>
      <c r="AG303">
        <v>1</v>
      </c>
      <c r="AH303">
        <v>4</v>
      </c>
      <c r="AI303">
        <v>5</v>
      </c>
      <c r="AJ303" t="s">
        <v>109</v>
      </c>
      <c r="AK303">
        <v>4</v>
      </c>
    </row>
    <row r="304" spans="1:37" x14ac:dyDescent="0.35">
      <c r="A304">
        <v>303</v>
      </c>
      <c r="B304" s="14">
        <v>45652</v>
      </c>
      <c r="C304">
        <v>5</v>
      </c>
      <c r="D304">
        <v>36</v>
      </c>
      <c r="E304">
        <v>209465700</v>
      </c>
      <c r="F304">
        <v>32</v>
      </c>
      <c r="G304" s="15">
        <v>-0.1111111111111111</v>
      </c>
      <c r="H304" t="str">
        <f t="shared" si="8"/>
        <v>Declining</v>
      </c>
      <c r="I304" t="str">
        <f t="shared" si="9"/>
        <v>Low Risk</v>
      </c>
      <c r="Q304">
        <v>303</v>
      </c>
      <c r="R304">
        <v>1</v>
      </c>
      <c r="S304">
        <v>2</v>
      </c>
      <c r="T304">
        <v>3</v>
      </c>
      <c r="U304" t="s">
        <v>110</v>
      </c>
      <c r="V304">
        <v>4</v>
      </c>
      <c r="X304">
        <v>303</v>
      </c>
      <c r="Y304">
        <v>45652</v>
      </c>
      <c r="Z304">
        <v>5</v>
      </c>
      <c r="AA304">
        <v>36</v>
      </c>
      <c r="AB304">
        <v>209465700</v>
      </c>
      <c r="AC304">
        <v>32</v>
      </c>
      <c r="AD304" s="15">
        <v>-0.1111111111111111</v>
      </c>
      <c r="AE304" t="s">
        <v>88</v>
      </c>
      <c r="AF304" t="s">
        <v>110</v>
      </c>
      <c r="AG304">
        <v>1</v>
      </c>
      <c r="AH304">
        <v>2</v>
      </c>
      <c r="AI304">
        <v>3</v>
      </c>
      <c r="AJ304" t="s">
        <v>110</v>
      </c>
      <c r="AK304">
        <v>4</v>
      </c>
    </row>
    <row r="305" spans="1:37" x14ac:dyDescent="0.35">
      <c r="A305">
        <v>304</v>
      </c>
      <c r="B305" s="14">
        <v>45655</v>
      </c>
      <c r="C305">
        <v>2</v>
      </c>
      <c r="D305">
        <v>33</v>
      </c>
      <c r="E305">
        <v>187098400</v>
      </c>
      <c r="F305">
        <v>22</v>
      </c>
      <c r="G305" s="15">
        <v>-0.33333333333333331</v>
      </c>
      <c r="H305" t="str">
        <f t="shared" si="8"/>
        <v>At Risk</v>
      </c>
      <c r="I305" t="str">
        <f t="shared" si="9"/>
        <v>Medium Risk</v>
      </c>
      <c r="Q305">
        <v>304</v>
      </c>
      <c r="R305">
        <v>2</v>
      </c>
      <c r="S305">
        <v>1</v>
      </c>
      <c r="T305">
        <v>3</v>
      </c>
      <c r="U305" t="s">
        <v>110</v>
      </c>
      <c r="V305">
        <v>4</v>
      </c>
      <c r="X305">
        <v>304</v>
      </c>
      <c r="Y305">
        <v>45655</v>
      </c>
      <c r="Z305">
        <v>2</v>
      </c>
      <c r="AA305">
        <v>33</v>
      </c>
      <c r="AB305">
        <v>187098400</v>
      </c>
      <c r="AC305">
        <v>22</v>
      </c>
      <c r="AD305" s="15">
        <v>-0.33333333333333331</v>
      </c>
      <c r="AE305" t="s">
        <v>87</v>
      </c>
      <c r="AF305" t="s">
        <v>109</v>
      </c>
      <c r="AG305">
        <v>2</v>
      </c>
      <c r="AH305">
        <v>1</v>
      </c>
      <c r="AI305">
        <v>3</v>
      </c>
      <c r="AJ305" t="s">
        <v>110</v>
      </c>
      <c r="AK305">
        <v>4</v>
      </c>
    </row>
    <row r="306" spans="1:37" x14ac:dyDescent="0.35">
      <c r="A306">
        <v>305</v>
      </c>
      <c r="B306" s="14">
        <v>45651</v>
      </c>
      <c r="C306">
        <v>6</v>
      </c>
      <c r="D306">
        <v>29</v>
      </c>
      <c r="E306">
        <v>214325800</v>
      </c>
      <c r="F306">
        <v>39</v>
      </c>
      <c r="G306" s="15">
        <v>0.34482758620689657</v>
      </c>
      <c r="H306" t="str">
        <f t="shared" si="8"/>
        <v>Increasing</v>
      </c>
      <c r="I306" t="str">
        <f t="shared" si="9"/>
        <v>Low Risk</v>
      </c>
      <c r="Q306">
        <v>305</v>
      </c>
      <c r="R306">
        <v>3</v>
      </c>
      <c r="S306">
        <v>3</v>
      </c>
      <c r="T306">
        <v>6</v>
      </c>
      <c r="U306" t="s">
        <v>111</v>
      </c>
      <c r="V306">
        <v>4</v>
      </c>
      <c r="X306">
        <v>305</v>
      </c>
      <c r="Y306">
        <v>45651</v>
      </c>
      <c r="Z306">
        <v>6</v>
      </c>
      <c r="AA306">
        <v>29</v>
      </c>
      <c r="AB306">
        <v>214325800</v>
      </c>
      <c r="AC306">
        <v>39</v>
      </c>
      <c r="AD306" s="15">
        <v>0.34482758620689657</v>
      </c>
      <c r="AE306" t="s">
        <v>89</v>
      </c>
      <c r="AF306" t="s">
        <v>110</v>
      </c>
      <c r="AG306">
        <v>3</v>
      </c>
      <c r="AH306">
        <v>3</v>
      </c>
      <c r="AI306">
        <v>6</v>
      </c>
      <c r="AJ306" t="s">
        <v>111</v>
      </c>
      <c r="AK306">
        <v>4</v>
      </c>
    </row>
    <row r="307" spans="1:37" x14ac:dyDescent="0.35">
      <c r="A307">
        <v>306</v>
      </c>
      <c r="B307" s="14">
        <v>45640</v>
      </c>
      <c r="C307">
        <v>17</v>
      </c>
      <c r="D307">
        <v>25</v>
      </c>
      <c r="E307">
        <v>145867400</v>
      </c>
      <c r="F307">
        <v>23</v>
      </c>
      <c r="G307" s="15">
        <v>-0.08</v>
      </c>
      <c r="H307" t="str">
        <f t="shared" si="8"/>
        <v>Declining</v>
      </c>
      <c r="I307" t="str">
        <f t="shared" si="9"/>
        <v>Low Risk</v>
      </c>
      <c r="Q307">
        <v>306</v>
      </c>
      <c r="R307">
        <v>4</v>
      </c>
      <c r="S307">
        <v>4</v>
      </c>
      <c r="T307">
        <v>8</v>
      </c>
      <c r="U307" t="s">
        <v>111</v>
      </c>
      <c r="V307">
        <v>2</v>
      </c>
      <c r="X307">
        <v>306</v>
      </c>
      <c r="Y307">
        <v>45640</v>
      </c>
      <c r="Z307">
        <v>17</v>
      </c>
      <c r="AA307">
        <v>25</v>
      </c>
      <c r="AB307">
        <v>145867400</v>
      </c>
      <c r="AC307">
        <v>23</v>
      </c>
      <c r="AD307" s="15">
        <v>-0.08</v>
      </c>
      <c r="AE307" t="s">
        <v>88</v>
      </c>
      <c r="AF307" t="s">
        <v>110</v>
      </c>
      <c r="AG307">
        <v>4</v>
      </c>
      <c r="AH307">
        <v>4</v>
      </c>
      <c r="AI307">
        <v>8</v>
      </c>
      <c r="AJ307" t="s">
        <v>111</v>
      </c>
      <c r="AK307">
        <v>2</v>
      </c>
    </row>
    <row r="308" spans="1:37" x14ac:dyDescent="0.35">
      <c r="A308">
        <v>307</v>
      </c>
      <c r="B308" s="14">
        <v>45640</v>
      </c>
      <c r="C308">
        <v>17</v>
      </c>
      <c r="D308">
        <v>30</v>
      </c>
      <c r="E308">
        <v>124023600</v>
      </c>
      <c r="F308">
        <v>27</v>
      </c>
      <c r="G308" s="15">
        <v>-0.1</v>
      </c>
      <c r="H308" t="str">
        <f t="shared" si="8"/>
        <v>Declining</v>
      </c>
      <c r="I308" t="str">
        <f t="shared" si="9"/>
        <v>Low Risk</v>
      </c>
      <c r="Q308">
        <v>307</v>
      </c>
      <c r="R308">
        <v>3</v>
      </c>
      <c r="S308">
        <v>4</v>
      </c>
      <c r="T308">
        <v>7</v>
      </c>
      <c r="U308" t="s">
        <v>111</v>
      </c>
      <c r="V308">
        <v>1</v>
      </c>
      <c r="X308">
        <v>307</v>
      </c>
      <c r="Y308">
        <v>45640</v>
      </c>
      <c r="Z308">
        <v>17</v>
      </c>
      <c r="AA308">
        <v>30</v>
      </c>
      <c r="AB308">
        <v>124023600</v>
      </c>
      <c r="AC308">
        <v>27</v>
      </c>
      <c r="AD308" s="15">
        <v>-0.1</v>
      </c>
      <c r="AE308" t="s">
        <v>88</v>
      </c>
      <c r="AF308" t="s">
        <v>110</v>
      </c>
      <c r="AG308">
        <v>3</v>
      </c>
      <c r="AH308">
        <v>4</v>
      </c>
      <c r="AI308">
        <v>7</v>
      </c>
      <c r="AJ308" t="s">
        <v>111</v>
      </c>
      <c r="AK308">
        <v>1</v>
      </c>
    </row>
    <row r="309" spans="1:37" x14ac:dyDescent="0.35">
      <c r="A309">
        <v>308</v>
      </c>
      <c r="B309" s="14">
        <v>45640</v>
      </c>
      <c r="C309">
        <v>17</v>
      </c>
      <c r="D309">
        <v>17</v>
      </c>
      <c r="E309">
        <v>88018400</v>
      </c>
      <c r="F309">
        <v>23</v>
      </c>
      <c r="G309" s="15">
        <v>0.35294117647058826</v>
      </c>
      <c r="H309" t="str">
        <f t="shared" si="8"/>
        <v>Increasing</v>
      </c>
      <c r="I309" t="str">
        <f t="shared" si="9"/>
        <v>Low Risk</v>
      </c>
      <c r="Q309">
        <v>308</v>
      </c>
      <c r="R309">
        <v>4</v>
      </c>
      <c r="S309">
        <v>4</v>
      </c>
      <c r="T309">
        <v>8</v>
      </c>
      <c r="U309" t="s">
        <v>111</v>
      </c>
      <c r="V309">
        <v>1</v>
      </c>
      <c r="X309">
        <v>308</v>
      </c>
      <c r="Y309">
        <v>45640</v>
      </c>
      <c r="Z309">
        <v>17</v>
      </c>
      <c r="AA309">
        <v>17</v>
      </c>
      <c r="AB309">
        <v>88018400</v>
      </c>
      <c r="AC309">
        <v>23</v>
      </c>
      <c r="AD309" s="15">
        <v>0.35294117647058826</v>
      </c>
      <c r="AE309" t="s">
        <v>89</v>
      </c>
      <c r="AF309" t="s">
        <v>110</v>
      </c>
      <c r="AG309">
        <v>4</v>
      </c>
      <c r="AH309">
        <v>4</v>
      </c>
      <c r="AI309">
        <v>8</v>
      </c>
      <c r="AJ309" t="s">
        <v>111</v>
      </c>
      <c r="AK309">
        <v>1</v>
      </c>
    </row>
    <row r="310" spans="1:37" x14ac:dyDescent="0.35">
      <c r="A310">
        <v>309</v>
      </c>
      <c r="B310" s="14">
        <v>45633</v>
      </c>
      <c r="C310">
        <v>24</v>
      </c>
      <c r="D310">
        <v>29</v>
      </c>
      <c r="E310">
        <v>157043200</v>
      </c>
      <c r="F310">
        <v>47</v>
      </c>
      <c r="G310" s="15">
        <v>0.62068965517241381</v>
      </c>
      <c r="H310" t="str">
        <f t="shared" si="8"/>
        <v>Increasing</v>
      </c>
      <c r="I310" t="str">
        <f t="shared" si="9"/>
        <v>Low Risk</v>
      </c>
      <c r="Q310">
        <v>309</v>
      </c>
      <c r="R310">
        <v>3</v>
      </c>
      <c r="S310">
        <v>4</v>
      </c>
      <c r="T310">
        <v>7</v>
      </c>
      <c r="U310" t="s">
        <v>111</v>
      </c>
      <c r="V310">
        <v>3</v>
      </c>
      <c r="X310">
        <v>309</v>
      </c>
      <c r="Y310">
        <v>45633</v>
      </c>
      <c r="Z310">
        <v>24</v>
      </c>
      <c r="AA310">
        <v>29</v>
      </c>
      <c r="AB310">
        <v>157043200</v>
      </c>
      <c r="AC310">
        <v>47</v>
      </c>
      <c r="AD310" s="15">
        <v>0.62068965517241381</v>
      </c>
      <c r="AE310" t="s">
        <v>89</v>
      </c>
      <c r="AF310" t="s">
        <v>110</v>
      </c>
      <c r="AG310">
        <v>3</v>
      </c>
      <c r="AH310">
        <v>4</v>
      </c>
      <c r="AI310">
        <v>7</v>
      </c>
      <c r="AJ310" t="s">
        <v>111</v>
      </c>
      <c r="AK310">
        <v>3</v>
      </c>
    </row>
    <row r="311" spans="1:37" x14ac:dyDescent="0.35">
      <c r="A311">
        <v>310</v>
      </c>
      <c r="B311" s="14">
        <v>45655</v>
      </c>
      <c r="C311">
        <v>2</v>
      </c>
      <c r="D311">
        <v>37</v>
      </c>
      <c r="E311">
        <v>148173400</v>
      </c>
      <c r="F311">
        <v>28</v>
      </c>
      <c r="G311" s="15">
        <v>-0.24324324324324326</v>
      </c>
      <c r="H311" t="str">
        <f t="shared" si="8"/>
        <v>Declining</v>
      </c>
      <c r="I311" t="str">
        <f t="shared" si="9"/>
        <v>Low Risk</v>
      </c>
      <c r="Q311">
        <v>310</v>
      </c>
      <c r="R311">
        <v>1</v>
      </c>
      <c r="S311">
        <v>1</v>
      </c>
      <c r="T311">
        <v>2</v>
      </c>
      <c r="U311" t="s">
        <v>110</v>
      </c>
      <c r="V311">
        <v>2</v>
      </c>
      <c r="X311">
        <v>310</v>
      </c>
      <c r="Y311">
        <v>45655</v>
      </c>
      <c r="Z311">
        <v>2</v>
      </c>
      <c r="AA311">
        <v>37</v>
      </c>
      <c r="AB311">
        <v>148173400</v>
      </c>
      <c r="AC311">
        <v>28</v>
      </c>
      <c r="AD311" s="15">
        <v>-0.24324324324324326</v>
      </c>
      <c r="AE311" t="s">
        <v>88</v>
      </c>
      <c r="AF311" t="s">
        <v>110</v>
      </c>
      <c r="AG311">
        <v>1</v>
      </c>
      <c r="AH311">
        <v>1</v>
      </c>
      <c r="AI311">
        <v>2</v>
      </c>
      <c r="AJ311" t="s">
        <v>110</v>
      </c>
      <c r="AK311">
        <v>2</v>
      </c>
    </row>
    <row r="312" spans="1:37" x14ac:dyDescent="0.35">
      <c r="A312">
        <v>311</v>
      </c>
      <c r="B312" s="14">
        <v>45646</v>
      </c>
      <c r="C312">
        <v>11</v>
      </c>
      <c r="D312">
        <v>23</v>
      </c>
      <c r="E312">
        <v>115672920</v>
      </c>
      <c r="F312">
        <v>41</v>
      </c>
      <c r="G312" s="15">
        <v>0.78260869565217395</v>
      </c>
      <c r="H312" t="str">
        <f t="shared" si="8"/>
        <v>Increasing</v>
      </c>
      <c r="I312" t="str">
        <f t="shared" si="9"/>
        <v>Low Risk</v>
      </c>
      <c r="Q312">
        <v>311</v>
      </c>
      <c r="R312">
        <v>4</v>
      </c>
      <c r="S312">
        <v>3</v>
      </c>
      <c r="T312">
        <v>7</v>
      </c>
      <c r="U312" t="s">
        <v>111</v>
      </c>
      <c r="V312">
        <v>1</v>
      </c>
      <c r="X312">
        <v>311</v>
      </c>
      <c r="Y312">
        <v>45646</v>
      </c>
      <c r="Z312">
        <v>11</v>
      </c>
      <c r="AA312">
        <v>23</v>
      </c>
      <c r="AB312">
        <v>115672920</v>
      </c>
      <c r="AC312">
        <v>41</v>
      </c>
      <c r="AD312" s="15">
        <v>0.78260869565217395</v>
      </c>
      <c r="AE312" t="s">
        <v>89</v>
      </c>
      <c r="AF312" t="s">
        <v>110</v>
      </c>
      <c r="AG312">
        <v>4</v>
      </c>
      <c r="AH312">
        <v>3</v>
      </c>
      <c r="AI312">
        <v>7</v>
      </c>
      <c r="AJ312" t="s">
        <v>111</v>
      </c>
      <c r="AK312">
        <v>1</v>
      </c>
    </row>
    <row r="313" spans="1:37" x14ac:dyDescent="0.35">
      <c r="A313">
        <v>312</v>
      </c>
      <c r="B313" s="14">
        <v>45647</v>
      </c>
      <c r="C313">
        <v>10</v>
      </c>
      <c r="D313">
        <v>34</v>
      </c>
      <c r="E313">
        <v>148479200</v>
      </c>
      <c r="F313">
        <v>32</v>
      </c>
      <c r="G313" s="15">
        <v>-5.8823529411764705E-2</v>
      </c>
      <c r="H313" t="str">
        <f t="shared" si="8"/>
        <v>Declining</v>
      </c>
      <c r="I313" t="str">
        <f t="shared" si="9"/>
        <v>Low Risk</v>
      </c>
      <c r="Q313">
        <v>312</v>
      </c>
      <c r="R313">
        <v>2</v>
      </c>
      <c r="S313">
        <v>3</v>
      </c>
      <c r="T313">
        <v>5</v>
      </c>
      <c r="U313" t="s">
        <v>109</v>
      </c>
      <c r="V313">
        <v>2</v>
      </c>
      <c r="X313">
        <v>312</v>
      </c>
      <c r="Y313">
        <v>45647</v>
      </c>
      <c r="Z313">
        <v>10</v>
      </c>
      <c r="AA313">
        <v>34</v>
      </c>
      <c r="AB313">
        <v>148479200</v>
      </c>
      <c r="AC313">
        <v>32</v>
      </c>
      <c r="AD313" s="15">
        <v>-5.8823529411764705E-2</v>
      </c>
      <c r="AE313" t="s">
        <v>88</v>
      </c>
      <c r="AF313" t="s">
        <v>110</v>
      </c>
      <c r="AG313">
        <v>2</v>
      </c>
      <c r="AH313">
        <v>3</v>
      </c>
      <c r="AI313">
        <v>5</v>
      </c>
      <c r="AJ313" t="s">
        <v>109</v>
      </c>
      <c r="AK313">
        <v>2</v>
      </c>
    </row>
    <row r="314" spans="1:37" x14ac:dyDescent="0.35">
      <c r="A314">
        <v>313</v>
      </c>
      <c r="B314" s="14">
        <v>45615</v>
      </c>
      <c r="C314">
        <v>42</v>
      </c>
      <c r="D314">
        <v>36</v>
      </c>
      <c r="E314">
        <v>197172600</v>
      </c>
      <c r="F314">
        <v>27</v>
      </c>
      <c r="G314" s="15">
        <v>-0.25</v>
      </c>
      <c r="H314" t="str">
        <f t="shared" si="8"/>
        <v>Declining</v>
      </c>
      <c r="I314" t="str">
        <f t="shared" si="9"/>
        <v>Medium Risk</v>
      </c>
      <c r="Q314">
        <v>313</v>
      </c>
      <c r="R314">
        <v>1</v>
      </c>
      <c r="S314">
        <v>4</v>
      </c>
      <c r="T314">
        <v>5</v>
      </c>
      <c r="U314" t="s">
        <v>109</v>
      </c>
      <c r="V314">
        <v>4</v>
      </c>
      <c r="X314">
        <v>313</v>
      </c>
      <c r="Y314">
        <v>45615</v>
      </c>
      <c r="Z314">
        <v>42</v>
      </c>
      <c r="AA314">
        <v>36</v>
      </c>
      <c r="AB314">
        <v>197172600</v>
      </c>
      <c r="AC314">
        <v>27</v>
      </c>
      <c r="AD314" s="15">
        <v>-0.25</v>
      </c>
      <c r="AE314" t="s">
        <v>88</v>
      </c>
      <c r="AF314" t="s">
        <v>109</v>
      </c>
      <c r="AG314">
        <v>1</v>
      </c>
      <c r="AH314">
        <v>4</v>
      </c>
      <c r="AI314">
        <v>5</v>
      </c>
      <c r="AJ314" t="s">
        <v>109</v>
      </c>
      <c r="AK314">
        <v>4</v>
      </c>
    </row>
    <row r="315" spans="1:37" x14ac:dyDescent="0.35">
      <c r="A315">
        <v>314</v>
      </c>
      <c r="B315" s="14">
        <v>45657</v>
      </c>
      <c r="C315">
        <v>0</v>
      </c>
      <c r="D315">
        <v>32</v>
      </c>
      <c r="E315">
        <v>169977320</v>
      </c>
      <c r="F315">
        <v>36</v>
      </c>
      <c r="G315" s="15">
        <v>0.125</v>
      </c>
      <c r="H315" t="str">
        <f t="shared" si="8"/>
        <v>Increasing</v>
      </c>
      <c r="I315" t="str">
        <f t="shared" si="9"/>
        <v>Low Risk</v>
      </c>
      <c r="Q315">
        <v>314</v>
      </c>
      <c r="R315">
        <v>2</v>
      </c>
      <c r="S315">
        <v>1</v>
      </c>
      <c r="T315">
        <v>3</v>
      </c>
      <c r="U315" t="s">
        <v>110</v>
      </c>
      <c r="V315">
        <v>3</v>
      </c>
      <c r="X315">
        <v>314</v>
      </c>
      <c r="Y315">
        <v>45657</v>
      </c>
      <c r="Z315">
        <v>0</v>
      </c>
      <c r="AA315">
        <v>32</v>
      </c>
      <c r="AB315">
        <v>169977320</v>
      </c>
      <c r="AC315">
        <v>36</v>
      </c>
      <c r="AD315" s="15">
        <v>0.125</v>
      </c>
      <c r="AE315" t="s">
        <v>89</v>
      </c>
      <c r="AF315" t="s">
        <v>110</v>
      </c>
      <c r="AG315">
        <v>2</v>
      </c>
      <c r="AH315">
        <v>1</v>
      </c>
      <c r="AI315">
        <v>3</v>
      </c>
      <c r="AJ315" t="s">
        <v>110</v>
      </c>
      <c r="AK315">
        <v>3</v>
      </c>
    </row>
    <row r="316" spans="1:37" x14ac:dyDescent="0.35">
      <c r="A316">
        <v>315</v>
      </c>
      <c r="B316" s="14">
        <v>45655</v>
      </c>
      <c r="C316">
        <v>2</v>
      </c>
      <c r="D316">
        <v>28</v>
      </c>
      <c r="E316">
        <v>134967300</v>
      </c>
      <c r="F316">
        <v>31</v>
      </c>
      <c r="G316" s="15">
        <v>0.10714285714285714</v>
      </c>
      <c r="H316" t="str">
        <f t="shared" si="8"/>
        <v>Increasing</v>
      </c>
      <c r="I316" t="str">
        <f t="shared" si="9"/>
        <v>Low Risk</v>
      </c>
      <c r="Q316">
        <v>315</v>
      </c>
      <c r="R316">
        <v>3</v>
      </c>
      <c r="S316">
        <v>1</v>
      </c>
      <c r="T316">
        <v>4</v>
      </c>
      <c r="U316" t="s">
        <v>109</v>
      </c>
      <c r="V316">
        <v>2</v>
      </c>
      <c r="X316">
        <v>315</v>
      </c>
      <c r="Y316">
        <v>45655</v>
      </c>
      <c r="Z316">
        <v>2</v>
      </c>
      <c r="AA316">
        <v>28</v>
      </c>
      <c r="AB316">
        <v>134967300</v>
      </c>
      <c r="AC316">
        <v>31</v>
      </c>
      <c r="AD316" s="15">
        <v>0.10714285714285714</v>
      </c>
      <c r="AE316" t="s">
        <v>89</v>
      </c>
      <c r="AF316" t="s">
        <v>110</v>
      </c>
      <c r="AG316">
        <v>3</v>
      </c>
      <c r="AH316">
        <v>1</v>
      </c>
      <c r="AI316">
        <v>4</v>
      </c>
      <c r="AJ316" t="s">
        <v>109</v>
      </c>
      <c r="AK316">
        <v>2</v>
      </c>
    </row>
    <row r="317" spans="1:37" x14ac:dyDescent="0.35">
      <c r="A317">
        <v>316</v>
      </c>
      <c r="B317" s="14">
        <v>45657</v>
      </c>
      <c r="C317">
        <v>0</v>
      </c>
      <c r="D317">
        <v>36</v>
      </c>
      <c r="E317">
        <v>150978300</v>
      </c>
      <c r="F317">
        <v>24</v>
      </c>
      <c r="G317" s="15">
        <v>-0.33333333333333331</v>
      </c>
      <c r="H317" t="str">
        <f t="shared" si="8"/>
        <v>At Risk</v>
      </c>
      <c r="I317" t="str">
        <f t="shared" si="9"/>
        <v>Medium Risk</v>
      </c>
      <c r="Q317">
        <v>316</v>
      </c>
      <c r="R317">
        <v>1</v>
      </c>
      <c r="S317">
        <v>1</v>
      </c>
      <c r="T317">
        <v>2</v>
      </c>
      <c r="U317" t="s">
        <v>110</v>
      </c>
      <c r="V317">
        <v>2</v>
      </c>
      <c r="X317">
        <v>316</v>
      </c>
      <c r="Y317">
        <v>45657</v>
      </c>
      <c r="Z317">
        <v>0</v>
      </c>
      <c r="AA317">
        <v>36</v>
      </c>
      <c r="AB317">
        <v>150978300</v>
      </c>
      <c r="AC317">
        <v>24</v>
      </c>
      <c r="AD317" s="15">
        <v>-0.33333333333333331</v>
      </c>
      <c r="AE317" t="s">
        <v>87</v>
      </c>
      <c r="AF317" t="s">
        <v>109</v>
      </c>
      <c r="AG317">
        <v>1</v>
      </c>
      <c r="AH317">
        <v>1</v>
      </c>
      <c r="AI317">
        <v>2</v>
      </c>
      <c r="AJ317" t="s">
        <v>110</v>
      </c>
      <c r="AK317">
        <v>2</v>
      </c>
    </row>
    <row r="318" spans="1:37" x14ac:dyDescent="0.35">
      <c r="A318">
        <v>317</v>
      </c>
      <c r="B318" s="14">
        <v>45654</v>
      </c>
      <c r="C318">
        <v>3</v>
      </c>
      <c r="D318">
        <v>27</v>
      </c>
      <c r="E318">
        <v>145307240</v>
      </c>
      <c r="F318">
        <v>30</v>
      </c>
      <c r="G318" s="15">
        <v>0.1111111111111111</v>
      </c>
      <c r="H318" t="str">
        <f t="shared" si="8"/>
        <v>Increasing</v>
      </c>
      <c r="I318" t="str">
        <f t="shared" si="9"/>
        <v>Low Risk</v>
      </c>
      <c r="Q318">
        <v>317</v>
      </c>
      <c r="R318">
        <v>4</v>
      </c>
      <c r="S318">
        <v>2</v>
      </c>
      <c r="T318">
        <v>6</v>
      </c>
      <c r="U318" t="s">
        <v>111</v>
      </c>
      <c r="V318">
        <v>2</v>
      </c>
      <c r="X318">
        <v>317</v>
      </c>
      <c r="Y318">
        <v>45654</v>
      </c>
      <c r="Z318">
        <v>3</v>
      </c>
      <c r="AA318">
        <v>27</v>
      </c>
      <c r="AB318">
        <v>145307240</v>
      </c>
      <c r="AC318">
        <v>30</v>
      </c>
      <c r="AD318" s="15">
        <v>0.1111111111111111</v>
      </c>
      <c r="AE318" t="s">
        <v>89</v>
      </c>
      <c r="AF318" t="s">
        <v>110</v>
      </c>
      <c r="AG318">
        <v>4</v>
      </c>
      <c r="AH318">
        <v>2</v>
      </c>
      <c r="AI318">
        <v>6</v>
      </c>
      <c r="AJ318" t="s">
        <v>111</v>
      </c>
      <c r="AK318">
        <v>2</v>
      </c>
    </row>
    <row r="319" spans="1:37" x14ac:dyDescent="0.35">
      <c r="A319">
        <v>318</v>
      </c>
      <c r="B319" s="14">
        <v>45638</v>
      </c>
      <c r="C319">
        <v>19</v>
      </c>
      <c r="D319">
        <v>26</v>
      </c>
      <c r="E319">
        <v>128009600</v>
      </c>
      <c r="F319">
        <v>36</v>
      </c>
      <c r="G319" s="15">
        <v>0.38461538461538464</v>
      </c>
      <c r="H319" t="str">
        <f t="shared" si="8"/>
        <v>Increasing</v>
      </c>
      <c r="I319" t="str">
        <f t="shared" si="9"/>
        <v>Low Risk</v>
      </c>
      <c r="Q319">
        <v>318</v>
      </c>
      <c r="R319">
        <v>4</v>
      </c>
      <c r="S319">
        <v>4</v>
      </c>
      <c r="T319">
        <v>8</v>
      </c>
      <c r="U319" t="s">
        <v>111</v>
      </c>
      <c r="V319">
        <v>1</v>
      </c>
      <c r="X319">
        <v>318</v>
      </c>
      <c r="Y319">
        <v>45638</v>
      </c>
      <c r="Z319">
        <v>19</v>
      </c>
      <c r="AA319">
        <v>26</v>
      </c>
      <c r="AB319">
        <v>128009600</v>
      </c>
      <c r="AC319">
        <v>36</v>
      </c>
      <c r="AD319" s="15">
        <v>0.38461538461538464</v>
      </c>
      <c r="AE319" t="s">
        <v>89</v>
      </c>
      <c r="AF319" t="s">
        <v>110</v>
      </c>
      <c r="AG319">
        <v>4</v>
      </c>
      <c r="AH319">
        <v>4</v>
      </c>
      <c r="AI319">
        <v>8</v>
      </c>
      <c r="AJ319" t="s">
        <v>111</v>
      </c>
      <c r="AK319">
        <v>1</v>
      </c>
    </row>
    <row r="320" spans="1:37" x14ac:dyDescent="0.35">
      <c r="A320">
        <v>319</v>
      </c>
      <c r="B320" s="14">
        <v>45653</v>
      </c>
      <c r="C320">
        <v>4</v>
      </c>
      <c r="D320">
        <v>35</v>
      </c>
      <c r="E320">
        <v>195207100</v>
      </c>
      <c r="F320">
        <v>25</v>
      </c>
      <c r="G320" s="15">
        <v>-0.2857142857142857</v>
      </c>
      <c r="H320" t="str">
        <f t="shared" si="8"/>
        <v>Declining</v>
      </c>
      <c r="I320" t="str">
        <f t="shared" si="9"/>
        <v>Low Risk</v>
      </c>
      <c r="Q320">
        <v>319</v>
      </c>
      <c r="R320">
        <v>2</v>
      </c>
      <c r="S320">
        <v>2</v>
      </c>
      <c r="T320">
        <v>4</v>
      </c>
      <c r="U320" t="s">
        <v>109</v>
      </c>
      <c r="V320">
        <v>4</v>
      </c>
      <c r="X320">
        <v>319</v>
      </c>
      <c r="Y320">
        <v>45653</v>
      </c>
      <c r="Z320">
        <v>4</v>
      </c>
      <c r="AA320">
        <v>35</v>
      </c>
      <c r="AB320">
        <v>195207100</v>
      </c>
      <c r="AC320">
        <v>25</v>
      </c>
      <c r="AD320" s="15">
        <v>-0.2857142857142857</v>
      </c>
      <c r="AE320" t="s">
        <v>88</v>
      </c>
      <c r="AF320" t="s">
        <v>110</v>
      </c>
      <c r="AG320">
        <v>2</v>
      </c>
      <c r="AH320">
        <v>2</v>
      </c>
      <c r="AI320">
        <v>4</v>
      </c>
      <c r="AJ320" t="s">
        <v>109</v>
      </c>
      <c r="AK320">
        <v>4</v>
      </c>
    </row>
    <row r="321" spans="1:37" x14ac:dyDescent="0.35">
      <c r="A321">
        <v>320</v>
      </c>
      <c r="B321" s="14">
        <v>45656</v>
      </c>
      <c r="C321">
        <v>1</v>
      </c>
      <c r="D321">
        <v>35</v>
      </c>
      <c r="E321">
        <v>205277370</v>
      </c>
      <c r="F321">
        <v>26</v>
      </c>
      <c r="G321" s="15">
        <v>-0.25714285714285712</v>
      </c>
      <c r="H321" t="str">
        <f t="shared" si="8"/>
        <v>Declining</v>
      </c>
      <c r="I321" t="str">
        <f t="shared" si="9"/>
        <v>Low Risk</v>
      </c>
      <c r="Q321">
        <v>320</v>
      </c>
      <c r="R321">
        <v>2</v>
      </c>
      <c r="S321">
        <v>1</v>
      </c>
      <c r="T321">
        <v>3</v>
      </c>
      <c r="U321" t="s">
        <v>110</v>
      </c>
      <c r="V321">
        <v>4</v>
      </c>
      <c r="X321">
        <v>320</v>
      </c>
      <c r="Y321">
        <v>45656</v>
      </c>
      <c r="Z321">
        <v>1</v>
      </c>
      <c r="AA321">
        <v>35</v>
      </c>
      <c r="AB321">
        <v>205277370</v>
      </c>
      <c r="AC321">
        <v>26</v>
      </c>
      <c r="AD321" s="15">
        <v>-0.25714285714285712</v>
      </c>
      <c r="AE321" t="s">
        <v>88</v>
      </c>
      <c r="AF321" t="s">
        <v>110</v>
      </c>
      <c r="AG321">
        <v>2</v>
      </c>
      <c r="AH321">
        <v>1</v>
      </c>
      <c r="AI321">
        <v>3</v>
      </c>
      <c r="AJ321" t="s">
        <v>110</v>
      </c>
      <c r="AK321">
        <v>4</v>
      </c>
    </row>
    <row r="322" spans="1:37" x14ac:dyDescent="0.35">
      <c r="A322">
        <v>321</v>
      </c>
      <c r="B322" s="14">
        <v>45649</v>
      </c>
      <c r="C322">
        <v>8</v>
      </c>
      <c r="D322">
        <v>35</v>
      </c>
      <c r="E322">
        <v>173272600</v>
      </c>
      <c r="F322">
        <v>33</v>
      </c>
      <c r="G322" s="15">
        <v>-5.7142857142857141E-2</v>
      </c>
      <c r="H322" t="str">
        <f t="shared" si="8"/>
        <v>Declining</v>
      </c>
      <c r="I322" t="str">
        <f t="shared" si="9"/>
        <v>Low Risk</v>
      </c>
      <c r="Q322">
        <v>321</v>
      </c>
      <c r="R322">
        <v>2</v>
      </c>
      <c r="S322">
        <v>3</v>
      </c>
      <c r="T322">
        <v>5</v>
      </c>
      <c r="U322" t="s">
        <v>109</v>
      </c>
      <c r="V322">
        <v>3</v>
      </c>
      <c r="X322">
        <v>321</v>
      </c>
      <c r="Y322">
        <v>45649</v>
      </c>
      <c r="Z322">
        <v>8</v>
      </c>
      <c r="AA322">
        <v>35</v>
      </c>
      <c r="AB322">
        <v>173272600</v>
      </c>
      <c r="AC322">
        <v>33</v>
      </c>
      <c r="AD322" s="15">
        <v>-5.7142857142857141E-2</v>
      </c>
      <c r="AE322" t="s">
        <v>88</v>
      </c>
      <c r="AF322" t="s">
        <v>110</v>
      </c>
      <c r="AG322">
        <v>2</v>
      </c>
      <c r="AH322">
        <v>3</v>
      </c>
      <c r="AI322">
        <v>5</v>
      </c>
      <c r="AJ322" t="s">
        <v>109</v>
      </c>
      <c r="AK322">
        <v>3</v>
      </c>
    </row>
    <row r="323" spans="1:37" x14ac:dyDescent="0.35">
      <c r="A323">
        <v>322</v>
      </c>
      <c r="B323" s="14">
        <v>45657</v>
      </c>
      <c r="C323">
        <v>0</v>
      </c>
      <c r="D323">
        <v>31</v>
      </c>
      <c r="E323">
        <v>173559000</v>
      </c>
      <c r="F323">
        <v>29</v>
      </c>
      <c r="G323" s="15">
        <v>-6.4516129032258063E-2</v>
      </c>
      <c r="H323" t="str">
        <f t="shared" ref="H323:H386" si="10">IF(G323&gt;10%,"Increasing",IF(G323&gt;=0%,"Slight Increase",IF(G323&gt;-30%,"Declining","At Risk")))</f>
        <v>Declining</v>
      </c>
      <c r="I323" t="str">
        <f t="shared" ref="I323:I386" si="11">IF(OR(C323&gt;30,G323&lt;=-30%),"Medium Risk","Low Risk")</f>
        <v>Low Risk</v>
      </c>
      <c r="Q323">
        <v>322</v>
      </c>
      <c r="R323">
        <v>3</v>
      </c>
      <c r="S323">
        <v>1</v>
      </c>
      <c r="T323">
        <v>4</v>
      </c>
      <c r="U323" t="s">
        <v>109</v>
      </c>
      <c r="V323">
        <v>3</v>
      </c>
      <c r="X323">
        <v>322</v>
      </c>
      <c r="Y323">
        <v>45657</v>
      </c>
      <c r="Z323">
        <v>0</v>
      </c>
      <c r="AA323">
        <v>31</v>
      </c>
      <c r="AB323">
        <v>173559000</v>
      </c>
      <c r="AC323">
        <v>29</v>
      </c>
      <c r="AD323" s="15">
        <v>-6.4516129032258063E-2</v>
      </c>
      <c r="AE323" t="s">
        <v>88</v>
      </c>
      <c r="AF323" t="s">
        <v>110</v>
      </c>
      <c r="AG323">
        <v>3</v>
      </c>
      <c r="AH323">
        <v>1</v>
      </c>
      <c r="AI323">
        <v>4</v>
      </c>
      <c r="AJ323" t="s">
        <v>109</v>
      </c>
      <c r="AK323">
        <v>3</v>
      </c>
    </row>
    <row r="324" spans="1:37" x14ac:dyDescent="0.35">
      <c r="A324">
        <v>323</v>
      </c>
      <c r="B324" s="14">
        <v>45645</v>
      </c>
      <c r="C324">
        <v>12</v>
      </c>
      <c r="D324">
        <v>26</v>
      </c>
      <c r="E324">
        <v>130507600</v>
      </c>
      <c r="F324">
        <v>34</v>
      </c>
      <c r="G324" s="15">
        <v>0.30769230769230771</v>
      </c>
      <c r="H324" t="str">
        <f t="shared" si="10"/>
        <v>Increasing</v>
      </c>
      <c r="I324" t="str">
        <f t="shared" si="11"/>
        <v>Low Risk</v>
      </c>
      <c r="Q324">
        <v>323</v>
      </c>
      <c r="R324">
        <v>4</v>
      </c>
      <c r="S324">
        <v>3</v>
      </c>
      <c r="T324">
        <v>7</v>
      </c>
      <c r="U324" t="s">
        <v>111</v>
      </c>
      <c r="V324">
        <v>1</v>
      </c>
      <c r="X324">
        <v>323</v>
      </c>
      <c r="Y324">
        <v>45645</v>
      </c>
      <c r="Z324">
        <v>12</v>
      </c>
      <c r="AA324">
        <v>26</v>
      </c>
      <c r="AB324">
        <v>130507600</v>
      </c>
      <c r="AC324">
        <v>34</v>
      </c>
      <c r="AD324" s="15">
        <v>0.30769230769230771</v>
      </c>
      <c r="AE324" t="s">
        <v>89</v>
      </c>
      <c r="AF324" t="s">
        <v>110</v>
      </c>
      <c r="AG324">
        <v>4</v>
      </c>
      <c r="AH324">
        <v>3</v>
      </c>
      <c r="AI324">
        <v>7</v>
      </c>
      <c r="AJ324" t="s">
        <v>111</v>
      </c>
      <c r="AK324">
        <v>1</v>
      </c>
    </row>
    <row r="325" spans="1:37" x14ac:dyDescent="0.35">
      <c r="A325">
        <v>324</v>
      </c>
      <c r="B325" s="14">
        <v>45649</v>
      </c>
      <c r="C325">
        <v>8</v>
      </c>
      <c r="D325">
        <v>42</v>
      </c>
      <c r="E325">
        <v>290765320</v>
      </c>
      <c r="F325">
        <v>25</v>
      </c>
      <c r="G325" s="15">
        <v>-0.40476190476190477</v>
      </c>
      <c r="H325" t="str">
        <f t="shared" si="10"/>
        <v>At Risk</v>
      </c>
      <c r="I325" t="str">
        <f t="shared" si="11"/>
        <v>Medium Risk</v>
      </c>
      <c r="Q325">
        <v>324</v>
      </c>
      <c r="R325">
        <v>1</v>
      </c>
      <c r="S325">
        <v>3</v>
      </c>
      <c r="T325">
        <v>4</v>
      </c>
      <c r="U325" t="s">
        <v>109</v>
      </c>
      <c r="V325">
        <v>4</v>
      </c>
      <c r="X325">
        <v>324</v>
      </c>
      <c r="Y325">
        <v>45649</v>
      </c>
      <c r="Z325">
        <v>8</v>
      </c>
      <c r="AA325">
        <v>42</v>
      </c>
      <c r="AB325">
        <v>290765320</v>
      </c>
      <c r="AC325">
        <v>25</v>
      </c>
      <c r="AD325" s="15">
        <v>-0.40476190476190477</v>
      </c>
      <c r="AE325" t="s">
        <v>87</v>
      </c>
      <c r="AF325" t="s">
        <v>109</v>
      </c>
      <c r="AG325">
        <v>1</v>
      </c>
      <c r="AH325">
        <v>3</v>
      </c>
      <c r="AI325">
        <v>4</v>
      </c>
      <c r="AJ325" t="s">
        <v>109</v>
      </c>
      <c r="AK325">
        <v>4</v>
      </c>
    </row>
    <row r="326" spans="1:37" x14ac:dyDescent="0.35">
      <c r="A326">
        <v>325</v>
      </c>
      <c r="B326" s="14">
        <v>45649</v>
      </c>
      <c r="C326">
        <v>8</v>
      </c>
      <c r="D326">
        <v>33</v>
      </c>
      <c r="E326">
        <v>128751440</v>
      </c>
      <c r="F326">
        <v>38</v>
      </c>
      <c r="G326" s="15">
        <v>0.15151515151515152</v>
      </c>
      <c r="H326" t="str">
        <f t="shared" si="10"/>
        <v>Increasing</v>
      </c>
      <c r="I326" t="str">
        <f t="shared" si="11"/>
        <v>Low Risk</v>
      </c>
      <c r="Q326">
        <v>325</v>
      </c>
      <c r="R326">
        <v>2</v>
      </c>
      <c r="S326">
        <v>3</v>
      </c>
      <c r="T326">
        <v>5</v>
      </c>
      <c r="U326" t="s">
        <v>109</v>
      </c>
      <c r="V326">
        <v>1</v>
      </c>
      <c r="X326">
        <v>325</v>
      </c>
      <c r="Y326">
        <v>45649</v>
      </c>
      <c r="Z326">
        <v>8</v>
      </c>
      <c r="AA326">
        <v>33</v>
      </c>
      <c r="AB326">
        <v>128751440</v>
      </c>
      <c r="AC326">
        <v>38</v>
      </c>
      <c r="AD326" s="15">
        <v>0.15151515151515152</v>
      </c>
      <c r="AE326" t="s">
        <v>89</v>
      </c>
      <c r="AF326" t="s">
        <v>110</v>
      </c>
      <c r="AG326">
        <v>2</v>
      </c>
      <c r="AH326">
        <v>3</v>
      </c>
      <c r="AI326">
        <v>5</v>
      </c>
      <c r="AJ326" t="s">
        <v>109</v>
      </c>
      <c r="AK326">
        <v>1</v>
      </c>
    </row>
    <row r="327" spans="1:37" x14ac:dyDescent="0.35">
      <c r="A327">
        <v>326</v>
      </c>
      <c r="B327" s="14">
        <v>45656</v>
      </c>
      <c r="C327">
        <v>1</v>
      </c>
      <c r="D327">
        <v>26</v>
      </c>
      <c r="E327">
        <v>193306000</v>
      </c>
      <c r="F327">
        <v>22</v>
      </c>
      <c r="G327" s="15">
        <v>-0.15384615384615385</v>
      </c>
      <c r="H327" t="str">
        <f t="shared" si="10"/>
        <v>Declining</v>
      </c>
      <c r="I327" t="str">
        <f t="shared" si="11"/>
        <v>Low Risk</v>
      </c>
      <c r="Q327">
        <v>326</v>
      </c>
      <c r="R327">
        <v>4</v>
      </c>
      <c r="S327">
        <v>1</v>
      </c>
      <c r="T327">
        <v>5</v>
      </c>
      <c r="U327" t="s">
        <v>109</v>
      </c>
      <c r="V327">
        <v>4</v>
      </c>
      <c r="X327">
        <v>326</v>
      </c>
      <c r="Y327">
        <v>45656</v>
      </c>
      <c r="Z327">
        <v>1</v>
      </c>
      <c r="AA327">
        <v>26</v>
      </c>
      <c r="AB327">
        <v>193306000</v>
      </c>
      <c r="AC327">
        <v>22</v>
      </c>
      <c r="AD327" s="15">
        <v>-0.15384615384615385</v>
      </c>
      <c r="AE327" t="s">
        <v>88</v>
      </c>
      <c r="AF327" t="s">
        <v>110</v>
      </c>
      <c r="AG327">
        <v>4</v>
      </c>
      <c r="AH327">
        <v>1</v>
      </c>
      <c r="AI327">
        <v>5</v>
      </c>
      <c r="AJ327" t="s">
        <v>109</v>
      </c>
      <c r="AK327">
        <v>4</v>
      </c>
    </row>
    <row r="328" spans="1:37" x14ac:dyDescent="0.35">
      <c r="A328">
        <v>327</v>
      </c>
      <c r="B328" s="14">
        <v>45654</v>
      </c>
      <c r="C328">
        <v>3</v>
      </c>
      <c r="D328">
        <v>30</v>
      </c>
      <c r="E328">
        <v>114863400</v>
      </c>
      <c r="F328">
        <v>27</v>
      </c>
      <c r="G328" s="15">
        <v>-0.1</v>
      </c>
      <c r="H328" t="str">
        <f t="shared" si="10"/>
        <v>Declining</v>
      </c>
      <c r="I328" t="str">
        <f t="shared" si="11"/>
        <v>Low Risk</v>
      </c>
      <c r="Q328">
        <v>327</v>
      </c>
      <c r="R328">
        <v>3</v>
      </c>
      <c r="S328">
        <v>2</v>
      </c>
      <c r="T328">
        <v>5</v>
      </c>
      <c r="U328" t="s">
        <v>109</v>
      </c>
      <c r="V328">
        <v>1</v>
      </c>
      <c r="X328">
        <v>327</v>
      </c>
      <c r="Y328">
        <v>45654</v>
      </c>
      <c r="Z328">
        <v>3</v>
      </c>
      <c r="AA328">
        <v>30</v>
      </c>
      <c r="AB328">
        <v>114863400</v>
      </c>
      <c r="AC328">
        <v>27</v>
      </c>
      <c r="AD328" s="15">
        <v>-0.1</v>
      </c>
      <c r="AE328" t="s">
        <v>88</v>
      </c>
      <c r="AF328" t="s">
        <v>110</v>
      </c>
      <c r="AG328">
        <v>3</v>
      </c>
      <c r="AH328">
        <v>2</v>
      </c>
      <c r="AI328">
        <v>5</v>
      </c>
      <c r="AJ328" t="s">
        <v>109</v>
      </c>
      <c r="AK328">
        <v>1</v>
      </c>
    </row>
    <row r="329" spans="1:37" x14ac:dyDescent="0.35">
      <c r="A329">
        <v>328</v>
      </c>
      <c r="B329" s="14">
        <v>45646</v>
      </c>
      <c r="C329">
        <v>11</v>
      </c>
      <c r="D329">
        <v>27</v>
      </c>
      <c r="E329">
        <v>123862620</v>
      </c>
      <c r="F329">
        <v>33</v>
      </c>
      <c r="G329" s="15">
        <v>0.22222222222222221</v>
      </c>
      <c r="H329" t="str">
        <f t="shared" si="10"/>
        <v>Increasing</v>
      </c>
      <c r="I329" t="str">
        <f t="shared" si="11"/>
        <v>Low Risk</v>
      </c>
      <c r="Q329">
        <v>328</v>
      </c>
      <c r="R329">
        <v>4</v>
      </c>
      <c r="S329">
        <v>3</v>
      </c>
      <c r="T329">
        <v>7</v>
      </c>
      <c r="U329" t="s">
        <v>111</v>
      </c>
      <c r="V329">
        <v>1</v>
      </c>
      <c r="X329">
        <v>328</v>
      </c>
      <c r="Y329">
        <v>45646</v>
      </c>
      <c r="Z329">
        <v>11</v>
      </c>
      <c r="AA329">
        <v>27</v>
      </c>
      <c r="AB329">
        <v>123862620</v>
      </c>
      <c r="AC329">
        <v>33</v>
      </c>
      <c r="AD329" s="15">
        <v>0.22222222222222221</v>
      </c>
      <c r="AE329" t="s">
        <v>89</v>
      </c>
      <c r="AF329" t="s">
        <v>110</v>
      </c>
      <c r="AG329">
        <v>4</v>
      </c>
      <c r="AH329">
        <v>3</v>
      </c>
      <c r="AI329">
        <v>7</v>
      </c>
      <c r="AJ329" t="s">
        <v>111</v>
      </c>
      <c r="AK329">
        <v>1</v>
      </c>
    </row>
    <row r="330" spans="1:37" x14ac:dyDescent="0.35">
      <c r="A330">
        <v>329</v>
      </c>
      <c r="B330" s="14">
        <v>45641</v>
      </c>
      <c r="C330">
        <v>16</v>
      </c>
      <c r="D330">
        <v>29</v>
      </c>
      <c r="E330">
        <v>123766000</v>
      </c>
      <c r="F330">
        <v>29</v>
      </c>
      <c r="G330" s="15">
        <v>0</v>
      </c>
      <c r="H330" t="str">
        <f t="shared" si="10"/>
        <v>Slight Increase</v>
      </c>
      <c r="I330" t="str">
        <f t="shared" si="11"/>
        <v>Low Risk</v>
      </c>
      <c r="Q330">
        <v>329</v>
      </c>
      <c r="R330">
        <v>3</v>
      </c>
      <c r="S330">
        <v>4</v>
      </c>
      <c r="T330">
        <v>7</v>
      </c>
      <c r="U330" t="s">
        <v>111</v>
      </c>
      <c r="V330">
        <v>1</v>
      </c>
      <c r="X330">
        <v>329</v>
      </c>
      <c r="Y330">
        <v>45641</v>
      </c>
      <c r="Z330">
        <v>16</v>
      </c>
      <c r="AA330">
        <v>29</v>
      </c>
      <c r="AB330">
        <v>123766000</v>
      </c>
      <c r="AC330">
        <v>29</v>
      </c>
      <c r="AD330" s="15">
        <v>0</v>
      </c>
      <c r="AE330" t="s">
        <v>90</v>
      </c>
      <c r="AF330" t="s">
        <v>110</v>
      </c>
      <c r="AG330">
        <v>3</v>
      </c>
      <c r="AH330">
        <v>4</v>
      </c>
      <c r="AI330">
        <v>7</v>
      </c>
      <c r="AJ330" t="s">
        <v>111</v>
      </c>
      <c r="AK330">
        <v>1</v>
      </c>
    </row>
    <row r="331" spans="1:37" x14ac:dyDescent="0.35">
      <c r="A331">
        <v>330</v>
      </c>
      <c r="B331" s="14">
        <v>45654</v>
      </c>
      <c r="C331">
        <v>3</v>
      </c>
      <c r="D331">
        <v>44</v>
      </c>
      <c r="E331">
        <v>220695300</v>
      </c>
      <c r="F331">
        <v>36</v>
      </c>
      <c r="G331" s="15">
        <v>-0.18181818181818182</v>
      </c>
      <c r="H331" t="str">
        <f t="shared" si="10"/>
        <v>Declining</v>
      </c>
      <c r="I331" t="str">
        <f t="shared" si="11"/>
        <v>Low Risk</v>
      </c>
      <c r="Q331">
        <v>330</v>
      </c>
      <c r="R331">
        <v>1</v>
      </c>
      <c r="S331">
        <v>2</v>
      </c>
      <c r="T331">
        <v>3</v>
      </c>
      <c r="U331" t="s">
        <v>110</v>
      </c>
      <c r="V331">
        <v>4</v>
      </c>
      <c r="X331">
        <v>330</v>
      </c>
      <c r="Y331">
        <v>45654</v>
      </c>
      <c r="Z331">
        <v>3</v>
      </c>
      <c r="AA331">
        <v>44</v>
      </c>
      <c r="AB331">
        <v>220695300</v>
      </c>
      <c r="AC331">
        <v>36</v>
      </c>
      <c r="AD331" s="15">
        <v>-0.18181818181818182</v>
      </c>
      <c r="AE331" t="s">
        <v>88</v>
      </c>
      <c r="AF331" t="s">
        <v>110</v>
      </c>
      <c r="AG331">
        <v>1</v>
      </c>
      <c r="AH331">
        <v>2</v>
      </c>
      <c r="AI331">
        <v>3</v>
      </c>
      <c r="AJ331" t="s">
        <v>110</v>
      </c>
      <c r="AK331">
        <v>4</v>
      </c>
    </row>
    <row r="332" spans="1:37" x14ac:dyDescent="0.35">
      <c r="A332">
        <v>331</v>
      </c>
      <c r="B332" s="14">
        <v>45652</v>
      </c>
      <c r="C332">
        <v>5</v>
      </c>
      <c r="D332">
        <v>31</v>
      </c>
      <c r="E332">
        <v>141961800</v>
      </c>
      <c r="F332">
        <v>30</v>
      </c>
      <c r="G332" s="15">
        <v>-3.2258064516129031E-2</v>
      </c>
      <c r="H332" t="str">
        <f t="shared" si="10"/>
        <v>Declining</v>
      </c>
      <c r="I332" t="str">
        <f t="shared" si="11"/>
        <v>Low Risk</v>
      </c>
      <c r="Q332">
        <v>331</v>
      </c>
      <c r="R332">
        <v>3</v>
      </c>
      <c r="S332">
        <v>2</v>
      </c>
      <c r="T332">
        <v>5</v>
      </c>
      <c r="U332" t="s">
        <v>109</v>
      </c>
      <c r="V332">
        <v>2</v>
      </c>
      <c r="X332">
        <v>331</v>
      </c>
      <c r="Y332">
        <v>45652</v>
      </c>
      <c r="Z332">
        <v>5</v>
      </c>
      <c r="AA332">
        <v>31</v>
      </c>
      <c r="AB332">
        <v>141961800</v>
      </c>
      <c r="AC332">
        <v>30</v>
      </c>
      <c r="AD332" s="15">
        <v>-3.2258064516129031E-2</v>
      </c>
      <c r="AE332" t="s">
        <v>88</v>
      </c>
      <c r="AF332" t="s">
        <v>110</v>
      </c>
      <c r="AG332">
        <v>3</v>
      </c>
      <c r="AH332">
        <v>2</v>
      </c>
      <c r="AI332">
        <v>5</v>
      </c>
      <c r="AJ332" t="s">
        <v>109</v>
      </c>
      <c r="AK332">
        <v>2</v>
      </c>
    </row>
    <row r="333" spans="1:37" x14ac:dyDescent="0.35">
      <c r="A333">
        <v>332</v>
      </c>
      <c r="B333" s="14">
        <v>45654</v>
      </c>
      <c r="C333">
        <v>3</v>
      </c>
      <c r="D333">
        <v>31</v>
      </c>
      <c r="E333">
        <v>177468000</v>
      </c>
      <c r="F333">
        <v>25</v>
      </c>
      <c r="G333" s="15">
        <v>-0.19354838709677419</v>
      </c>
      <c r="H333" t="str">
        <f t="shared" si="10"/>
        <v>Declining</v>
      </c>
      <c r="I333" t="str">
        <f t="shared" si="11"/>
        <v>Low Risk</v>
      </c>
      <c r="Q333">
        <v>332</v>
      </c>
      <c r="R333">
        <v>3</v>
      </c>
      <c r="S333">
        <v>2</v>
      </c>
      <c r="T333">
        <v>5</v>
      </c>
      <c r="U333" t="s">
        <v>109</v>
      </c>
      <c r="V333">
        <v>3</v>
      </c>
      <c r="X333">
        <v>332</v>
      </c>
      <c r="Y333">
        <v>45654</v>
      </c>
      <c r="Z333">
        <v>3</v>
      </c>
      <c r="AA333">
        <v>31</v>
      </c>
      <c r="AB333">
        <v>177468000</v>
      </c>
      <c r="AC333">
        <v>25</v>
      </c>
      <c r="AD333" s="15">
        <v>-0.19354838709677419</v>
      </c>
      <c r="AE333" t="s">
        <v>88</v>
      </c>
      <c r="AF333" t="s">
        <v>110</v>
      </c>
      <c r="AG333">
        <v>3</v>
      </c>
      <c r="AH333">
        <v>2</v>
      </c>
      <c r="AI333">
        <v>5</v>
      </c>
      <c r="AJ333" t="s">
        <v>109</v>
      </c>
      <c r="AK333">
        <v>3</v>
      </c>
    </row>
    <row r="334" spans="1:37" x14ac:dyDescent="0.35">
      <c r="A334">
        <v>333</v>
      </c>
      <c r="B334" s="14">
        <v>45654</v>
      </c>
      <c r="C334">
        <v>3</v>
      </c>
      <c r="D334">
        <v>37</v>
      </c>
      <c r="E334">
        <v>199704400</v>
      </c>
      <c r="F334">
        <v>36</v>
      </c>
      <c r="G334" s="15">
        <v>-2.7027027027027029E-2</v>
      </c>
      <c r="H334" t="str">
        <f t="shared" si="10"/>
        <v>Declining</v>
      </c>
      <c r="I334" t="str">
        <f t="shared" si="11"/>
        <v>Low Risk</v>
      </c>
      <c r="Q334">
        <v>333</v>
      </c>
      <c r="R334">
        <v>1</v>
      </c>
      <c r="S334">
        <v>2</v>
      </c>
      <c r="T334">
        <v>3</v>
      </c>
      <c r="U334" t="s">
        <v>110</v>
      </c>
      <c r="V334">
        <v>4</v>
      </c>
      <c r="X334">
        <v>333</v>
      </c>
      <c r="Y334">
        <v>45654</v>
      </c>
      <c r="Z334">
        <v>3</v>
      </c>
      <c r="AA334">
        <v>37</v>
      </c>
      <c r="AB334">
        <v>199704400</v>
      </c>
      <c r="AC334">
        <v>36</v>
      </c>
      <c r="AD334" s="15">
        <v>-2.7027027027027029E-2</v>
      </c>
      <c r="AE334" t="s">
        <v>88</v>
      </c>
      <c r="AF334" t="s">
        <v>110</v>
      </c>
      <c r="AG334">
        <v>1</v>
      </c>
      <c r="AH334">
        <v>2</v>
      </c>
      <c r="AI334">
        <v>3</v>
      </c>
      <c r="AJ334" t="s">
        <v>110</v>
      </c>
      <c r="AK334">
        <v>4</v>
      </c>
    </row>
    <row r="335" spans="1:37" x14ac:dyDescent="0.35">
      <c r="A335">
        <v>334</v>
      </c>
      <c r="B335" s="14">
        <v>45643</v>
      </c>
      <c r="C335">
        <v>14</v>
      </c>
      <c r="D335">
        <v>38</v>
      </c>
      <c r="E335">
        <v>239873000</v>
      </c>
      <c r="F335">
        <v>27</v>
      </c>
      <c r="G335" s="15">
        <v>-0.28947368421052633</v>
      </c>
      <c r="H335" t="str">
        <f t="shared" si="10"/>
        <v>Declining</v>
      </c>
      <c r="I335" t="str">
        <f t="shared" si="11"/>
        <v>Low Risk</v>
      </c>
      <c r="Q335">
        <v>334</v>
      </c>
      <c r="R335">
        <v>1</v>
      </c>
      <c r="S335">
        <v>4</v>
      </c>
      <c r="T335">
        <v>5</v>
      </c>
      <c r="U335" t="s">
        <v>109</v>
      </c>
      <c r="V335">
        <v>4</v>
      </c>
      <c r="X335">
        <v>334</v>
      </c>
      <c r="Y335">
        <v>45643</v>
      </c>
      <c r="Z335">
        <v>14</v>
      </c>
      <c r="AA335">
        <v>38</v>
      </c>
      <c r="AB335">
        <v>239873000</v>
      </c>
      <c r="AC335">
        <v>27</v>
      </c>
      <c r="AD335" s="15">
        <v>-0.28947368421052633</v>
      </c>
      <c r="AE335" t="s">
        <v>88</v>
      </c>
      <c r="AF335" t="s">
        <v>110</v>
      </c>
      <c r="AG335">
        <v>1</v>
      </c>
      <c r="AH335">
        <v>4</v>
      </c>
      <c r="AI335">
        <v>5</v>
      </c>
      <c r="AJ335" t="s">
        <v>109</v>
      </c>
      <c r="AK335">
        <v>4</v>
      </c>
    </row>
    <row r="336" spans="1:37" x14ac:dyDescent="0.35">
      <c r="A336">
        <v>335</v>
      </c>
      <c r="B336" s="14">
        <v>45652</v>
      </c>
      <c r="C336">
        <v>5</v>
      </c>
      <c r="D336">
        <v>40</v>
      </c>
      <c r="E336">
        <v>208048520</v>
      </c>
      <c r="F336">
        <v>22</v>
      </c>
      <c r="G336" s="15">
        <v>-0.45</v>
      </c>
      <c r="H336" t="str">
        <f t="shared" si="10"/>
        <v>At Risk</v>
      </c>
      <c r="I336" t="str">
        <f t="shared" si="11"/>
        <v>Medium Risk</v>
      </c>
      <c r="Q336">
        <v>335</v>
      </c>
      <c r="R336">
        <v>1</v>
      </c>
      <c r="S336">
        <v>2</v>
      </c>
      <c r="T336">
        <v>3</v>
      </c>
      <c r="U336" t="s">
        <v>110</v>
      </c>
      <c r="V336">
        <v>4</v>
      </c>
      <c r="X336">
        <v>335</v>
      </c>
      <c r="Y336">
        <v>45652</v>
      </c>
      <c r="Z336">
        <v>5</v>
      </c>
      <c r="AA336">
        <v>40</v>
      </c>
      <c r="AB336">
        <v>208048520</v>
      </c>
      <c r="AC336">
        <v>22</v>
      </c>
      <c r="AD336" s="15">
        <v>-0.45</v>
      </c>
      <c r="AE336" t="s">
        <v>87</v>
      </c>
      <c r="AF336" t="s">
        <v>109</v>
      </c>
      <c r="AG336">
        <v>1</v>
      </c>
      <c r="AH336">
        <v>2</v>
      </c>
      <c r="AI336">
        <v>3</v>
      </c>
      <c r="AJ336" t="s">
        <v>110</v>
      </c>
      <c r="AK336">
        <v>4</v>
      </c>
    </row>
    <row r="337" spans="1:37" x14ac:dyDescent="0.35">
      <c r="A337">
        <v>336</v>
      </c>
      <c r="B337" s="14">
        <v>45641</v>
      </c>
      <c r="C337">
        <v>16</v>
      </c>
      <c r="D337">
        <v>26</v>
      </c>
      <c r="E337">
        <v>117146000</v>
      </c>
      <c r="F337">
        <v>39</v>
      </c>
      <c r="G337" s="15">
        <v>0.5</v>
      </c>
      <c r="H337" t="str">
        <f t="shared" si="10"/>
        <v>Increasing</v>
      </c>
      <c r="I337" t="str">
        <f t="shared" si="11"/>
        <v>Low Risk</v>
      </c>
      <c r="Q337">
        <v>336</v>
      </c>
      <c r="R337">
        <v>4</v>
      </c>
      <c r="S337">
        <v>4</v>
      </c>
      <c r="T337">
        <v>8</v>
      </c>
      <c r="U337" t="s">
        <v>111</v>
      </c>
      <c r="V337">
        <v>1</v>
      </c>
      <c r="X337">
        <v>336</v>
      </c>
      <c r="Y337">
        <v>45641</v>
      </c>
      <c r="Z337">
        <v>16</v>
      </c>
      <c r="AA337">
        <v>26</v>
      </c>
      <c r="AB337">
        <v>117146000</v>
      </c>
      <c r="AC337">
        <v>39</v>
      </c>
      <c r="AD337" s="15">
        <v>0.5</v>
      </c>
      <c r="AE337" t="s">
        <v>89</v>
      </c>
      <c r="AF337" t="s">
        <v>110</v>
      </c>
      <c r="AG337">
        <v>4</v>
      </c>
      <c r="AH337">
        <v>4</v>
      </c>
      <c r="AI337">
        <v>8</v>
      </c>
      <c r="AJ337" t="s">
        <v>111</v>
      </c>
      <c r="AK337">
        <v>1</v>
      </c>
    </row>
    <row r="338" spans="1:37" x14ac:dyDescent="0.35">
      <c r="A338">
        <v>337</v>
      </c>
      <c r="B338" s="14">
        <v>45646</v>
      </c>
      <c r="C338">
        <v>11</v>
      </c>
      <c r="D338">
        <v>33</v>
      </c>
      <c r="E338">
        <v>199710870</v>
      </c>
      <c r="F338">
        <v>40</v>
      </c>
      <c r="G338" s="15">
        <v>0.21212121212121213</v>
      </c>
      <c r="H338" t="str">
        <f t="shared" si="10"/>
        <v>Increasing</v>
      </c>
      <c r="I338" t="str">
        <f t="shared" si="11"/>
        <v>Low Risk</v>
      </c>
      <c r="Q338">
        <v>337</v>
      </c>
      <c r="R338">
        <v>2</v>
      </c>
      <c r="S338">
        <v>3</v>
      </c>
      <c r="T338">
        <v>5</v>
      </c>
      <c r="U338" t="s">
        <v>109</v>
      </c>
      <c r="V338">
        <v>4</v>
      </c>
      <c r="X338">
        <v>337</v>
      </c>
      <c r="Y338">
        <v>45646</v>
      </c>
      <c r="Z338">
        <v>11</v>
      </c>
      <c r="AA338">
        <v>33</v>
      </c>
      <c r="AB338">
        <v>199710870</v>
      </c>
      <c r="AC338">
        <v>40</v>
      </c>
      <c r="AD338" s="15">
        <v>0.21212121212121213</v>
      </c>
      <c r="AE338" t="s">
        <v>89</v>
      </c>
      <c r="AF338" t="s">
        <v>110</v>
      </c>
      <c r="AG338">
        <v>2</v>
      </c>
      <c r="AH338">
        <v>3</v>
      </c>
      <c r="AI338">
        <v>5</v>
      </c>
      <c r="AJ338" t="s">
        <v>109</v>
      </c>
      <c r="AK338">
        <v>4</v>
      </c>
    </row>
    <row r="339" spans="1:37" x14ac:dyDescent="0.35">
      <c r="A339">
        <v>338</v>
      </c>
      <c r="B339" s="14">
        <v>45645</v>
      </c>
      <c r="C339">
        <v>12</v>
      </c>
      <c r="D339">
        <v>25</v>
      </c>
      <c r="E339">
        <v>159250200</v>
      </c>
      <c r="F339">
        <v>27</v>
      </c>
      <c r="G339" s="15">
        <v>0.08</v>
      </c>
      <c r="H339" t="str">
        <f t="shared" si="10"/>
        <v>Slight Increase</v>
      </c>
      <c r="I339" t="str">
        <f t="shared" si="11"/>
        <v>Low Risk</v>
      </c>
      <c r="Q339">
        <v>338</v>
      </c>
      <c r="R339">
        <v>4</v>
      </c>
      <c r="S339">
        <v>3</v>
      </c>
      <c r="T339">
        <v>7</v>
      </c>
      <c r="U339" t="s">
        <v>111</v>
      </c>
      <c r="V339">
        <v>3</v>
      </c>
      <c r="X339">
        <v>338</v>
      </c>
      <c r="Y339">
        <v>45645</v>
      </c>
      <c r="Z339">
        <v>12</v>
      </c>
      <c r="AA339">
        <v>25</v>
      </c>
      <c r="AB339">
        <v>159250200</v>
      </c>
      <c r="AC339">
        <v>27</v>
      </c>
      <c r="AD339" s="15">
        <v>0.08</v>
      </c>
      <c r="AE339" t="s">
        <v>90</v>
      </c>
      <c r="AF339" t="s">
        <v>110</v>
      </c>
      <c r="AG339">
        <v>4</v>
      </c>
      <c r="AH339">
        <v>3</v>
      </c>
      <c r="AI339">
        <v>7</v>
      </c>
      <c r="AJ339" t="s">
        <v>111</v>
      </c>
      <c r="AK339">
        <v>3</v>
      </c>
    </row>
    <row r="340" spans="1:37" x14ac:dyDescent="0.35">
      <c r="A340">
        <v>339</v>
      </c>
      <c r="B340" s="14">
        <v>45639</v>
      </c>
      <c r="C340">
        <v>18</v>
      </c>
      <c r="D340">
        <v>32</v>
      </c>
      <c r="E340">
        <v>176144200</v>
      </c>
      <c r="F340">
        <v>37</v>
      </c>
      <c r="G340" s="15">
        <v>0.15625</v>
      </c>
      <c r="H340" t="str">
        <f t="shared" si="10"/>
        <v>Increasing</v>
      </c>
      <c r="I340" t="str">
        <f t="shared" si="11"/>
        <v>Low Risk</v>
      </c>
      <c r="Q340">
        <v>339</v>
      </c>
      <c r="R340">
        <v>2</v>
      </c>
      <c r="S340">
        <v>4</v>
      </c>
      <c r="T340">
        <v>6</v>
      </c>
      <c r="U340" t="s">
        <v>111</v>
      </c>
      <c r="V340">
        <v>3</v>
      </c>
      <c r="X340">
        <v>339</v>
      </c>
      <c r="Y340">
        <v>45639</v>
      </c>
      <c r="Z340">
        <v>18</v>
      </c>
      <c r="AA340">
        <v>32</v>
      </c>
      <c r="AB340">
        <v>176144200</v>
      </c>
      <c r="AC340">
        <v>37</v>
      </c>
      <c r="AD340" s="15">
        <v>0.15625</v>
      </c>
      <c r="AE340" t="s">
        <v>89</v>
      </c>
      <c r="AF340" t="s">
        <v>110</v>
      </c>
      <c r="AG340">
        <v>2</v>
      </c>
      <c r="AH340">
        <v>4</v>
      </c>
      <c r="AI340">
        <v>6</v>
      </c>
      <c r="AJ340" t="s">
        <v>111</v>
      </c>
      <c r="AK340">
        <v>3</v>
      </c>
    </row>
    <row r="341" spans="1:37" x14ac:dyDescent="0.35">
      <c r="A341">
        <v>340</v>
      </c>
      <c r="B341" s="14">
        <v>45649</v>
      </c>
      <c r="C341">
        <v>8</v>
      </c>
      <c r="D341">
        <v>34</v>
      </c>
      <c r="E341">
        <v>213001320</v>
      </c>
      <c r="F341">
        <v>30</v>
      </c>
      <c r="G341" s="15">
        <v>-0.11764705882352941</v>
      </c>
      <c r="H341" t="str">
        <f t="shared" si="10"/>
        <v>Declining</v>
      </c>
      <c r="I341" t="str">
        <f t="shared" si="11"/>
        <v>Low Risk</v>
      </c>
      <c r="Q341">
        <v>340</v>
      </c>
      <c r="R341">
        <v>2</v>
      </c>
      <c r="S341">
        <v>3</v>
      </c>
      <c r="T341">
        <v>5</v>
      </c>
      <c r="U341" t="s">
        <v>109</v>
      </c>
      <c r="V341">
        <v>4</v>
      </c>
      <c r="X341">
        <v>340</v>
      </c>
      <c r="Y341">
        <v>45649</v>
      </c>
      <c r="Z341">
        <v>8</v>
      </c>
      <c r="AA341">
        <v>34</v>
      </c>
      <c r="AB341">
        <v>213001320</v>
      </c>
      <c r="AC341">
        <v>30</v>
      </c>
      <c r="AD341" s="15">
        <v>-0.11764705882352941</v>
      </c>
      <c r="AE341" t="s">
        <v>88</v>
      </c>
      <c r="AF341" t="s">
        <v>110</v>
      </c>
      <c r="AG341">
        <v>2</v>
      </c>
      <c r="AH341">
        <v>3</v>
      </c>
      <c r="AI341">
        <v>5</v>
      </c>
      <c r="AJ341" t="s">
        <v>109</v>
      </c>
      <c r="AK341">
        <v>4</v>
      </c>
    </row>
    <row r="342" spans="1:37" x14ac:dyDescent="0.35">
      <c r="A342">
        <v>341</v>
      </c>
      <c r="B342" s="14">
        <v>45636</v>
      </c>
      <c r="C342">
        <v>21</v>
      </c>
      <c r="D342">
        <v>32</v>
      </c>
      <c r="E342">
        <v>192281000</v>
      </c>
      <c r="F342">
        <v>43</v>
      </c>
      <c r="G342" s="15">
        <v>0.34375</v>
      </c>
      <c r="H342" t="str">
        <f t="shared" si="10"/>
        <v>Increasing</v>
      </c>
      <c r="I342" t="str">
        <f t="shared" si="11"/>
        <v>Low Risk</v>
      </c>
      <c r="Q342">
        <v>341</v>
      </c>
      <c r="R342">
        <v>2</v>
      </c>
      <c r="S342">
        <v>4</v>
      </c>
      <c r="T342">
        <v>6</v>
      </c>
      <c r="U342" t="s">
        <v>111</v>
      </c>
      <c r="V342">
        <v>4</v>
      </c>
      <c r="X342">
        <v>341</v>
      </c>
      <c r="Y342">
        <v>45636</v>
      </c>
      <c r="Z342">
        <v>21</v>
      </c>
      <c r="AA342">
        <v>32</v>
      </c>
      <c r="AB342">
        <v>192281000</v>
      </c>
      <c r="AC342">
        <v>43</v>
      </c>
      <c r="AD342" s="15">
        <v>0.34375</v>
      </c>
      <c r="AE342" t="s">
        <v>89</v>
      </c>
      <c r="AF342" t="s">
        <v>110</v>
      </c>
      <c r="AG342">
        <v>2</v>
      </c>
      <c r="AH342">
        <v>4</v>
      </c>
      <c r="AI342">
        <v>6</v>
      </c>
      <c r="AJ342" t="s">
        <v>111</v>
      </c>
      <c r="AK342">
        <v>4</v>
      </c>
    </row>
    <row r="343" spans="1:37" x14ac:dyDescent="0.35">
      <c r="A343">
        <v>342</v>
      </c>
      <c r="B343" s="14">
        <v>45642</v>
      </c>
      <c r="C343">
        <v>15</v>
      </c>
      <c r="D343">
        <v>21</v>
      </c>
      <c r="E343">
        <v>78634800</v>
      </c>
      <c r="F343">
        <v>28</v>
      </c>
      <c r="G343" s="15">
        <v>0.33333333333333331</v>
      </c>
      <c r="H343" t="str">
        <f t="shared" si="10"/>
        <v>Increasing</v>
      </c>
      <c r="I343" t="str">
        <f t="shared" si="11"/>
        <v>Low Risk</v>
      </c>
      <c r="Q343">
        <v>342</v>
      </c>
      <c r="R343">
        <v>4</v>
      </c>
      <c r="S343">
        <v>4</v>
      </c>
      <c r="T343">
        <v>8</v>
      </c>
      <c r="U343" t="s">
        <v>111</v>
      </c>
      <c r="V343">
        <v>1</v>
      </c>
      <c r="X343">
        <v>342</v>
      </c>
      <c r="Y343">
        <v>45642</v>
      </c>
      <c r="Z343">
        <v>15</v>
      </c>
      <c r="AA343">
        <v>21</v>
      </c>
      <c r="AB343">
        <v>78634800</v>
      </c>
      <c r="AC343">
        <v>28</v>
      </c>
      <c r="AD343" s="15">
        <v>0.33333333333333331</v>
      </c>
      <c r="AE343" t="s">
        <v>89</v>
      </c>
      <c r="AF343" t="s">
        <v>110</v>
      </c>
      <c r="AG343">
        <v>4</v>
      </c>
      <c r="AH343">
        <v>4</v>
      </c>
      <c r="AI343">
        <v>8</v>
      </c>
      <c r="AJ343" t="s">
        <v>111</v>
      </c>
      <c r="AK343">
        <v>1</v>
      </c>
    </row>
    <row r="344" spans="1:37" x14ac:dyDescent="0.35">
      <c r="A344">
        <v>343</v>
      </c>
      <c r="B344" s="14">
        <v>45656</v>
      </c>
      <c r="C344">
        <v>1</v>
      </c>
      <c r="D344">
        <v>39</v>
      </c>
      <c r="E344">
        <v>172767370</v>
      </c>
      <c r="F344">
        <v>24</v>
      </c>
      <c r="G344" s="15">
        <v>-0.38461538461538464</v>
      </c>
      <c r="H344" t="str">
        <f t="shared" si="10"/>
        <v>At Risk</v>
      </c>
      <c r="I344" t="str">
        <f t="shared" si="11"/>
        <v>Medium Risk</v>
      </c>
      <c r="Q344">
        <v>343</v>
      </c>
      <c r="R344">
        <v>1</v>
      </c>
      <c r="S344">
        <v>1</v>
      </c>
      <c r="T344">
        <v>2</v>
      </c>
      <c r="U344" t="s">
        <v>110</v>
      </c>
      <c r="V344">
        <v>3</v>
      </c>
      <c r="X344">
        <v>343</v>
      </c>
      <c r="Y344">
        <v>45656</v>
      </c>
      <c r="Z344">
        <v>1</v>
      </c>
      <c r="AA344">
        <v>39</v>
      </c>
      <c r="AB344">
        <v>172767370</v>
      </c>
      <c r="AC344">
        <v>24</v>
      </c>
      <c r="AD344" s="15">
        <v>-0.38461538461538464</v>
      </c>
      <c r="AE344" t="s">
        <v>87</v>
      </c>
      <c r="AF344" t="s">
        <v>109</v>
      </c>
      <c r="AG344">
        <v>1</v>
      </c>
      <c r="AH344">
        <v>1</v>
      </c>
      <c r="AI344">
        <v>2</v>
      </c>
      <c r="AJ344" t="s">
        <v>110</v>
      </c>
      <c r="AK344">
        <v>3</v>
      </c>
    </row>
    <row r="345" spans="1:37" x14ac:dyDescent="0.35">
      <c r="A345">
        <v>344</v>
      </c>
      <c r="B345" s="14">
        <v>45629</v>
      </c>
      <c r="C345">
        <v>28</v>
      </c>
      <c r="D345">
        <v>29</v>
      </c>
      <c r="E345">
        <v>123584600</v>
      </c>
      <c r="F345">
        <v>19</v>
      </c>
      <c r="G345" s="15">
        <v>-0.34482758620689657</v>
      </c>
      <c r="H345" t="str">
        <f t="shared" si="10"/>
        <v>At Risk</v>
      </c>
      <c r="I345" t="str">
        <f t="shared" si="11"/>
        <v>Medium Risk</v>
      </c>
      <c r="Q345">
        <v>344</v>
      </c>
      <c r="R345">
        <v>3</v>
      </c>
      <c r="S345">
        <v>4</v>
      </c>
      <c r="T345">
        <v>7</v>
      </c>
      <c r="U345" t="s">
        <v>111</v>
      </c>
      <c r="V345">
        <v>1</v>
      </c>
      <c r="X345">
        <v>344</v>
      </c>
      <c r="Y345">
        <v>45629</v>
      </c>
      <c r="Z345">
        <v>28</v>
      </c>
      <c r="AA345">
        <v>29</v>
      </c>
      <c r="AB345">
        <v>123584600</v>
      </c>
      <c r="AC345">
        <v>19</v>
      </c>
      <c r="AD345" s="15">
        <v>-0.34482758620689657</v>
      </c>
      <c r="AE345" t="s">
        <v>87</v>
      </c>
      <c r="AF345" t="s">
        <v>109</v>
      </c>
      <c r="AG345">
        <v>3</v>
      </c>
      <c r="AH345">
        <v>4</v>
      </c>
      <c r="AI345">
        <v>7</v>
      </c>
      <c r="AJ345" t="s">
        <v>111</v>
      </c>
      <c r="AK345">
        <v>1</v>
      </c>
    </row>
    <row r="346" spans="1:37" x14ac:dyDescent="0.35">
      <c r="A346">
        <v>345</v>
      </c>
      <c r="B346" s="14">
        <v>45648</v>
      </c>
      <c r="C346">
        <v>9</v>
      </c>
      <c r="D346">
        <v>26</v>
      </c>
      <c r="E346">
        <v>131869200</v>
      </c>
      <c r="F346">
        <v>34</v>
      </c>
      <c r="G346" s="15">
        <v>0.30769230769230771</v>
      </c>
      <c r="H346" t="str">
        <f t="shared" si="10"/>
        <v>Increasing</v>
      </c>
      <c r="I346" t="str">
        <f t="shared" si="11"/>
        <v>Low Risk</v>
      </c>
      <c r="Q346">
        <v>345</v>
      </c>
      <c r="R346">
        <v>4</v>
      </c>
      <c r="S346">
        <v>3</v>
      </c>
      <c r="T346">
        <v>7</v>
      </c>
      <c r="U346" t="s">
        <v>111</v>
      </c>
      <c r="V346">
        <v>2</v>
      </c>
      <c r="X346">
        <v>345</v>
      </c>
      <c r="Y346">
        <v>45648</v>
      </c>
      <c r="Z346">
        <v>9</v>
      </c>
      <c r="AA346">
        <v>26</v>
      </c>
      <c r="AB346">
        <v>131869200</v>
      </c>
      <c r="AC346">
        <v>34</v>
      </c>
      <c r="AD346" s="15">
        <v>0.30769230769230771</v>
      </c>
      <c r="AE346" t="s">
        <v>89</v>
      </c>
      <c r="AF346" t="s">
        <v>110</v>
      </c>
      <c r="AG346">
        <v>4</v>
      </c>
      <c r="AH346">
        <v>3</v>
      </c>
      <c r="AI346">
        <v>7</v>
      </c>
      <c r="AJ346" t="s">
        <v>111</v>
      </c>
      <c r="AK346">
        <v>2</v>
      </c>
    </row>
    <row r="347" spans="1:37" x14ac:dyDescent="0.35">
      <c r="A347">
        <v>346</v>
      </c>
      <c r="B347" s="14">
        <v>45656</v>
      </c>
      <c r="C347">
        <v>1</v>
      </c>
      <c r="D347">
        <v>30</v>
      </c>
      <c r="E347">
        <v>123745400</v>
      </c>
      <c r="F347">
        <v>28</v>
      </c>
      <c r="G347" s="15">
        <v>-6.6666666666666666E-2</v>
      </c>
      <c r="H347" t="str">
        <f t="shared" si="10"/>
        <v>Declining</v>
      </c>
      <c r="I347" t="str">
        <f t="shared" si="11"/>
        <v>Low Risk</v>
      </c>
      <c r="Q347">
        <v>346</v>
      </c>
      <c r="R347">
        <v>3</v>
      </c>
      <c r="S347">
        <v>1</v>
      </c>
      <c r="T347">
        <v>4</v>
      </c>
      <c r="U347" t="s">
        <v>109</v>
      </c>
      <c r="V347">
        <v>1</v>
      </c>
      <c r="X347">
        <v>346</v>
      </c>
      <c r="Y347">
        <v>45656</v>
      </c>
      <c r="Z347">
        <v>1</v>
      </c>
      <c r="AA347">
        <v>30</v>
      </c>
      <c r="AB347">
        <v>123745400</v>
      </c>
      <c r="AC347">
        <v>28</v>
      </c>
      <c r="AD347" s="15">
        <v>-6.6666666666666666E-2</v>
      </c>
      <c r="AE347" t="s">
        <v>88</v>
      </c>
      <c r="AF347" t="s">
        <v>110</v>
      </c>
      <c r="AG347">
        <v>3</v>
      </c>
      <c r="AH347">
        <v>1</v>
      </c>
      <c r="AI347">
        <v>4</v>
      </c>
      <c r="AJ347" t="s">
        <v>109</v>
      </c>
      <c r="AK347">
        <v>1</v>
      </c>
    </row>
    <row r="348" spans="1:37" x14ac:dyDescent="0.35">
      <c r="A348">
        <v>347</v>
      </c>
      <c r="B348" s="14">
        <v>45657</v>
      </c>
      <c r="C348">
        <v>0</v>
      </c>
      <c r="D348">
        <v>38</v>
      </c>
      <c r="E348">
        <v>237379380</v>
      </c>
      <c r="F348">
        <v>30</v>
      </c>
      <c r="G348" s="15">
        <v>-0.21052631578947367</v>
      </c>
      <c r="H348" t="str">
        <f t="shared" si="10"/>
        <v>Declining</v>
      </c>
      <c r="I348" t="str">
        <f t="shared" si="11"/>
        <v>Low Risk</v>
      </c>
      <c r="Q348">
        <v>347</v>
      </c>
      <c r="R348">
        <v>1</v>
      </c>
      <c r="S348">
        <v>1</v>
      </c>
      <c r="T348">
        <v>2</v>
      </c>
      <c r="U348" t="s">
        <v>110</v>
      </c>
      <c r="V348">
        <v>4</v>
      </c>
      <c r="X348">
        <v>347</v>
      </c>
      <c r="Y348">
        <v>45657</v>
      </c>
      <c r="Z348">
        <v>0</v>
      </c>
      <c r="AA348">
        <v>38</v>
      </c>
      <c r="AB348">
        <v>237379380</v>
      </c>
      <c r="AC348">
        <v>30</v>
      </c>
      <c r="AD348" s="15">
        <v>-0.21052631578947367</v>
      </c>
      <c r="AE348" t="s">
        <v>88</v>
      </c>
      <c r="AF348" t="s">
        <v>110</v>
      </c>
      <c r="AG348">
        <v>1</v>
      </c>
      <c r="AH348">
        <v>1</v>
      </c>
      <c r="AI348">
        <v>2</v>
      </c>
      <c r="AJ348" t="s">
        <v>110</v>
      </c>
      <c r="AK348">
        <v>4</v>
      </c>
    </row>
    <row r="349" spans="1:37" x14ac:dyDescent="0.35">
      <c r="A349">
        <v>348</v>
      </c>
      <c r="B349" s="14">
        <v>45645</v>
      </c>
      <c r="C349">
        <v>12</v>
      </c>
      <c r="D349">
        <v>34</v>
      </c>
      <c r="E349">
        <v>150139800</v>
      </c>
      <c r="F349">
        <v>38</v>
      </c>
      <c r="G349" s="15">
        <v>0.11764705882352941</v>
      </c>
      <c r="H349" t="str">
        <f t="shared" si="10"/>
        <v>Increasing</v>
      </c>
      <c r="I349" t="str">
        <f t="shared" si="11"/>
        <v>Low Risk</v>
      </c>
      <c r="Q349">
        <v>348</v>
      </c>
      <c r="R349">
        <v>2</v>
      </c>
      <c r="S349">
        <v>3</v>
      </c>
      <c r="T349">
        <v>5</v>
      </c>
      <c r="U349" t="s">
        <v>109</v>
      </c>
      <c r="V349">
        <v>2</v>
      </c>
      <c r="X349">
        <v>348</v>
      </c>
      <c r="Y349">
        <v>45645</v>
      </c>
      <c r="Z349">
        <v>12</v>
      </c>
      <c r="AA349">
        <v>34</v>
      </c>
      <c r="AB349">
        <v>150139800</v>
      </c>
      <c r="AC349">
        <v>38</v>
      </c>
      <c r="AD349" s="15">
        <v>0.11764705882352941</v>
      </c>
      <c r="AE349" t="s">
        <v>89</v>
      </c>
      <c r="AF349" t="s">
        <v>110</v>
      </c>
      <c r="AG349">
        <v>2</v>
      </c>
      <c r="AH349">
        <v>3</v>
      </c>
      <c r="AI349">
        <v>5</v>
      </c>
      <c r="AJ349" t="s">
        <v>109</v>
      </c>
      <c r="AK349">
        <v>2</v>
      </c>
    </row>
    <row r="350" spans="1:37" x14ac:dyDescent="0.35">
      <c r="A350">
        <v>349</v>
      </c>
      <c r="B350" s="14">
        <v>45656</v>
      </c>
      <c r="C350">
        <v>1</v>
      </c>
      <c r="D350">
        <v>30</v>
      </c>
      <c r="E350">
        <v>180760400</v>
      </c>
      <c r="F350">
        <v>32</v>
      </c>
      <c r="G350" s="15">
        <v>6.6666666666666666E-2</v>
      </c>
      <c r="H350" t="str">
        <f t="shared" si="10"/>
        <v>Slight Increase</v>
      </c>
      <c r="I350" t="str">
        <f t="shared" si="11"/>
        <v>Low Risk</v>
      </c>
      <c r="Q350">
        <v>349</v>
      </c>
      <c r="R350">
        <v>3</v>
      </c>
      <c r="S350">
        <v>1</v>
      </c>
      <c r="T350">
        <v>4</v>
      </c>
      <c r="U350" t="s">
        <v>109</v>
      </c>
      <c r="V350">
        <v>3</v>
      </c>
      <c r="X350">
        <v>349</v>
      </c>
      <c r="Y350">
        <v>45656</v>
      </c>
      <c r="Z350">
        <v>1</v>
      </c>
      <c r="AA350">
        <v>30</v>
      </c>
      <c r="AB350">
        <v>180760400</v>
      </c>
      <c r="AC350">
        <v>32</v>
      </c>
      <c r="AD350" s="15">
        <v>6.6666666666666666E-2</v>
      </c>
      <c r="AE350" t="s">
        <v>90</v>
      </c>
      <c r="AF350" t="s">
        <v>110</v>
      </c>
      <c r="AG350">
        <v>3</v>
      </c>
      <c r="AH350">
        <v>1</v>
      </c>
      <c r="AI350">
        <v>4</v>
      </c>
      <c r="AJ350" t="s">
        <v>109</v>
      </c>
      <c r="AK350">
        <v>3</v>
      </c>
    </row>
    <row r="351" spans="1:37" x14ac:dyDescent="0.35">
      <c r="A351">
        <v>350</v>
      </c>
      <c r="B351" s="14">
        <v>45657</v>
      </c>
      <c r="C351">
        <v>0</v>
      </c>
      <c r="D351">
        <v>30</v>
      </c>
      <c r="E351">
        <v>119108500</v>
      </c>
      <c r="F351">
        <v>34</v>
      </c>
      <c r="G351" s="15">
        <v>0.13333333333333333</v>
      </c>
      <c r="H351" t="str">
        <f t="shared" si="10"/>
        <v>Increasing</v>
      </c>
      <c r="I351" t="str">
        <f t="shared" si="11"/>
        <v>Low Risk</v>
      </c>
      <c r="Q351">
        <v>350</v>
      </c>
      <c r="R351">
        <v>3</v>
      </c>
      <c r="S351">
        <v>1</v>
      </c>
      <c r="T351">
        <v>4</v>
      </c>
      <c r="U351" t="s">
        <v>109</v>
      </c>
      <c r="V351">
        <v>1</v>
      </c>
      <c r="X351">
        <v>350</v>
      </c>
      <c r="Y351">
        <v>45657</v>
      </c>
      <c r="Z351">
        <v>0</v>
      </c>
      <c r="AA351">
        <v>30</v>
      </c>
      <c r="AB351">
        <v>119108500</v>
      </c>
      <c r="AC351">
        <v>34</v>
      </c>
      <c r="AD351" s="15">
        <v>0.13333333333333333</v>
      </c>
      <c r="AE351" t="s">
        <v>89</v>
      </c>
      <c r="AF351" t="s">
        <v>110</v>
      </c>
      <c r="AG351">
        <v>3</v>
      </c>
      <c r="AH351">
        <v>1</v>
      </c>
      <c r="AI351">
        <v>4</v>
      </c>
      <c r="AJ351" t="s">
        <v>109</v>
      </c>
      <c r="AK351">
        <v>1</v>
      </c>
    </row>
    <row r="352" spans="1:37" x14ac:dyDescent="0.35">
      <c r="A352">
        <v>351</v>
      </c>
      <c r="B352" s="14">
        <v>45655</v>
      </c>
      <c r="C352">
        <v>2</v>
      </c>
      <c r="D352">
        <v>29</v>
      </c>
      <c r="E352">
        <v>124664000</v>
      </c>
      <c r="F352">
        <v>27</v>
      </c>
      <c r="G352" s="15">
        <v>-6.8965517241379309E-2</v>
      </c>
      <c r="H352" t="str">
        <f t="shared" si="10"/>
        <v>Declining</v>
      </c>
      <c r="I352" t="str">
        <f t="shared" si="11"/>
        <v>Low Risk</v>
      </c>
      <c r="Q352">
        <v>351</v>
      </c>
      <c r="R352">
        <v>3</v>
      </c>
      <c r="S352">
        <v>1</v>
      </c>
      <c r="T352">
        <v>4</v>
      </c>
      <c r="U352" t="s">
        <v>109</v>
      </c>
      <c r="V352">
        <v>1</v>
      </c>
      <c r="X352">
        <v>351</v>
      </c>
      <c r="Y352">
        <v>45655</v>
      </c>
      <c r="Z352">
        <v>2</v>
      </c>
      <c r="AA352">
        <v>29</v>
      </c>
      <c r="AB352">
        <v>124664000</v>
      </c>
      <c r="AC352">
        <v>27</v>
      </c>
      <c r="AD352" s="15">
        <v>-6.8965517241379309E-2</v>
      </c>
      <c r="AE352" t="s">
        <v>88</v>
      </c>
      <c r="AF352" t="s">
        <v>110</v>
      </c>
      <c r="AG352">
        <v>3</v>
      </c>
      <c r="AH352">
        <v>1</v>
      </c>
      <c r="AI352">
        <v>4</v>
      </c>
      <c r="AJ352" t="s">
        <v>109</v>
      </c>
      <c r="AK352">
        <v>1</v>
      </c>
    </row>
    <row r="353" spans="1:37" x14ac:dyDescent="0.35">
      <c r="A353">
        <v>352</v>
      </c>
      <c r="B353" s="14">
        <v>45642</v>
      </c>
      <c r="C353">
        <v>15</v>
      </c>
      <c r="D353">
        <v>26</v>
      </c>
      <c r="E353">
        <v>136385200</v>
      </c>
      <c r="F353">
        <v>22</v>
      </c>
      <c r="G353" s="15">
        <v>-0.15384615384615385</v>
      </c>
      <c r="H353" t="str">
        <f t="shared" si="10"/>
        <v>Declining</v>
      </c>
      <c r="I353" t="str">
        <f t="shared" si="11"/>
        <v>Low Risk</v>
      </c>
      <c r="Q353">
        <v>352</v>
      </c>
      <c r="R353">
        <v>4</v>
      </c>
      <c r="S353">
        <v>4</v>
      </c>
      <c r="T353">
        <v>8</v>
      </c>
      <c r="U353" t="s">
        <v>111</v>
      </c>
      <c r="V353">
        <v>2</v>
      </c>
      <c r="X353">
        <v>352</v>
      </c>
      <c r="Y353">
        <v>45642</v>
      </c>
      <c r="Z353">
        <v>15</v>
      </c>
      <c r="AA353">
        <v>26</v>
      </c>
      <c r="AB353">
        <v>136385200</v>
      </c>
      <c r="AC353">
        <v>22</v>
      </c>
      <c r="AD353" s="15">
        <v>-0.15384615384615385</v>
      </c>
      <c r="AE353" t="s">
        <v>88</v>
      </c>
      <c r="AF353" t="s">
        <v>110</v>
      </c>
      <c r="AG353">
        <v>4</v>
      </c>
      <c r="AH353">
        <v>4</v>
      </c>
      <c r="AI353">
        <v>8</v>
      </c>
      <c r="AJ353" t="s">
        <v>111</v>
      </c>
      <c r="AK353">
        <v>2</v>
      </c>
    </row>
    <row r="354" spans="1:37" x14ac:dyDescent="0.35">
      <c r="A354">
        <v>353</v>
      </c>
      <c r="B354" s="14">
        <v>45653</v>
      </c>
      <c r="C354">
        <v>4</v>
      </c>
      <c r="D354">
        <v>33</v>
      </c>
      <c r="E354">
        <v>147218600</v>
      </c>
      <c r="F354">
        <v>31</v>
      </c>
      <c r="G354" s="15">
        <v>-6.0606060606060608E-2</v>
      </c>
      <c r="H354" t="str">
        <f t="shared" si="10"/>
        <v>Declining</v>
      </c>
      <c r="I354" t="str">
        <f t="shared" si="11"/>
        <v>Low Risk</v>
      </c>
      <c r="Q354">
        <v>353</v>
      </c>
      <c r="R354">
        <v>2</v>
      </c>
      <c r="S354">
        <v>2</v>
      </c>
      <c r="T354">
        <v>4</v>
      </c>
      <c r="U354" t="s">
        <v>109</v>
      </c>
      <c r="V354">
        <v>2</v>
      </c>
      <c r="X354">
        <v>353</v>
      </c>
      <c r="Y354">
        <v>45653</v>
      </c>
      <c r="Z354">
        <v>4</v>
      </c>
      <c r="AA354">
        <v>33</v>
      </c>
      <c r="AB354">
        <v>147218600</v>
      </c>
      <c r="AC354">
        <v>31</v>
      </c>
      <c r="AD354" s="15">
        <v>-6.0606060606060608E-2</v>
      </c>
      <c r="AE354" t="s">
        <v>88</v>
      </c>
      <c r="AF354" t="s">
        <v>110</v>
      </c>
      <c r="AG354">
        <v>2</v>
      </c>
      <c r="AH354">
        <v>2</v>
      </c>
      <c r="AI354">
        <v>4</v>
      </c>
      <c r="AJ354" t="s">
        <v>109</v>
      </c>
      <c r="AK354">
        <v>2</v>
      </c>
    </row>
    <row r="355" spans="1:37" x14ac:dyDescent="0.35">
      <c r="A355">
        <v>354</v>
      </c>
      <c r="B355" s="14">
        <v>45657</v>
      </c>
      <c r="C355">
        <v>0</v>
      </c>
      <c r="D355">
        <v>23</v>
      </c>
      <c r="E355">
        <v>85764370</v>
      </c>
      <c r="F355">
        <v>27</v>
      </c>
      <c r="G355" s="15">
        <v>0.17391304347826086</v>
      </c>
      <c r="H355" t="str">
        <f t="shared" si="10"/>
        <v>Increasing</v>
      </c>
      <c r="I355" t="str">
        <f t="shared" si="11"/>
        <v>Low Risk</v>
      </c>
      <c r="Q355">
        <v>354</v>
      </c>
      <c r="R355">
        <v>4</v>
      </c>
      <c r="S355">
        <v>1</v>
      </c>
      <c r="T355">
        <v>5</v>
      </c>
      <c r="U355" t="s">
        <v>109</v>
      </c>
      <c r="V355">
        <v>1</v>
      </c>
      <c r="X355">
        <v>354</v>
      </c>
      <c r="Y355">
        <v>45657</v>
      </c>
      <c r="Z355">
        <v>0</v>
      </c>
      <c r="AA355">
        <v>23</v>
      </c>
      <c r="AB355">
        <v>85764370</v>
      </c>
      <c r="AC355">
        <v>27</v>
      </c>
      <c r="AD355" s="15">
        <v>0.17391304347826086</v>
      </c>
      <c r="AE355" t="s">
        <v>89</v>
      </c>
      <c r="AF355" t="s">
        <v>110</v>
      </c>
      <c r="AG355">
        <v>4</v>
      </c>
      <c r="AH355">
        <v>1</v>
      </c>
      <c r="AI355">
        <v>5</v>
      </c>
      <c r="AJ355" t="s">
        <v>109</v>
      </c>
      <c r="AK355">
        <v>1</v>
      </c>
    </row>
    <row r="356" spans="1:37" x14ac:dyDescent="0.35">
      <c r="A356">
        <v>355</v>
      </c>
      <c r="B356" s="14">
        <v>45646</v>
      </c>
      <c r="C356">
        <v>11</v>
      </c>
      <c r="D356">
        <v>25</v>
      </c>
      <c r="E356">
        <v>110577970</v>
      </c>
      <c r="F356">
        <v>37</v>
      </c>
      <c r="G356" s="15">
        <v>0.48</v>
      </c>
      <c r="H356" t="str">
        <f t="shared" si="10"/>
        <v>Increasing</v>
      </c>
      <c r="I356" t="str">
        <f t="shared" si="11"/>
        <v>Low Risk</v>
      </c>
      <c r="Q356">
        <v>355</v>
      </c>
      <c r="R356">
        <v>4</v>
      </c>
      <c r="S356">
        <v>3</v>
      </c>
      <c r="T356">
        <v>7</v>
      </c>
      <c r="U356" t="s">
        <v>111</v>
      </c>
      <c r="V356">
        <v>1</v>
      </c>
      <c r="X356">
        <v>355</v>
      </c>
      <c r="Y356">
        <v>45646</v>
      </c>
      <c r="Z356">
        <v>11</v>
      </c>
      <c r="AA356">
        <v>25</v>
      </c>
      <c r="AB356">
        <v>110577970</v>
      </c>
      <c r="AC356">
        <v>37</v>
      </c>
      <c r="AD356" s="15">
        <v>0.48</v>
      </c>
      <c r="AE356" t="s">
        <v>89</v>
      </c>
      <c r="AF356" t="s">
        <v>110</v>
      </c>
      <c r="AG356">
        <v>4</v>
      </c>
      <c r="AH356">
        <v>3</v>
      </c>
      <c r="AI356">
        <v>7</v>
      </c>
      <c r="AJ356" t="s">
        <v>111</v>
      </c>
      <c r="AK356">
        <v>1</v>
      </c>
    </row>
    <row r="357" spans="1:37" x14ac:dyDescent="0.35">
      <c r="A357">
        <v>356</v>
      </c>
      <c r="B357" s="14">
        <v>45656</v>
      </c>
      <c r="C357">
        <v>1</v>
      </c>
      <c r="D357">
        <v>32</v>
      </c>
      <c r="E357">
        <v>176230920</v>
      </c>
      <c r="F357">
        <v>24</v>
      </c>
      <c r="G357" s="15">
        <v>-0.25</v>
      </c>
      <c r="H357" t="str">
        <f t="shared" si="10"/>
        <v>Declining</v>
      </c>
      <c r="I357" t="str">
        <f t="shared" si="11"/>
        <v>Low Risk</v>
      </c>
      <c r="Q357">
        <v>356</v>
      </c>
      <c r="R357">
        <v>2</v>
      </c>
      <c r="S357">
        <v>1</v>
      </c>
      <c r="T357">
        <v>3</v>
      </c>
      <c r="U357" t="s">
        <v>110</v>
      </c>
      <c r="V357">
        <v>3</v>
      </c>
      <c r="X357">
        <v>356</v>
      </c>
      <c r="Y357">
        <v>45656</v>
      </c>
      <c r="Z357">
        <v>1</v>
      </c>
      <c r="AA357">
        <v>32</v>
      </c>
      <c r="AB357">
        <v>176230920</v>
      </c>
      <c r="AC357">
        <v>24</v>
      </c>
      <c r="AD357" s="15">
        <v>-0.25</v>
      </c>
      <c r="AE357" t="s">
        <v>88</v>
      </c>
      <c r="AF357" t="s">
        <v>110</v>
      </c>
      <c r="AG357">
        <v>2</v>
      </c>
      <c r="AH357">
        <v>1</v>
      </c>
      <c r="AI357">
        <v>3</v>
      </c>
      <c r="AJ357" t="s">
        <v>110</v>
      </c>
      <c r="AK357">
        <v>3</v>
      </c>
    </row>
    <row r="358" spans="1:37" x14ac:dyDescent="0.35">
      <c r="A358">
        <v>357</v>
      </c>
      <c r="B358" s="14">
        <v>45653</v>
      </c>
      <c r="C358">
        <v>4</v>
      </c>
      <c r="D358">
        <v>38</v>
      </c>
      <c r="E358">
        <v>193136400</v>
      </c>
      <c r="F358">
        <v>33</v>
      </c>
      <c r="G358" s="15">
        <v>-0.13157894736842105</v>
      </c>
      <c r="H358" t="str">
        <f t="shared" si="10"/>
        <v>Declining</v>
      </c>
      <c r="I358" t="str">
        <f t="shared" si="11"/>
        <v>Low Risk</v>
      </c>
      <c r="Q358">
        <v>357</v>
      </c>
      <c r="R358">
        <v>1</v>
      </c>
      <c r="S358">
        <v>2</v>
      </c>
      <c r="T358">
        <v>3</v>
      </c>
      <c r="U358" t="s">
        <v>110</v>
      </c>
      <c r="V358">
        <v>4</v>
      </c>
      <c r="X358">
        <v>357</v>
      </c>
      <c r="Y358">
        <v>45653</v>
      </c>
      <c r="Z358">
        <v>4</v>
      </c>
      <c r="AA358">
        <v>38</v>
      </c>
      <c r="AB358">
        <v>193136400</v>
      </c>
      <c r="AC358">
        <v>33</v>
      </c>
      <c r="AD358" s="15">
        <v>-0.13157894736842105</v>
      </c>
      <c r="AE358" t="s">
        <v>88</v>
      </c>
      <c r="AF358" t="s">
        <v>110</v>
      </c>
      <c r="AG358">
        <v>1</v>
      </c>
      <c r="AH358">
        <v>2</v>
      </c>
      <c r="AI358">
        <v>3</v>
      </c>
      <c r="AJ358" t="s">
        <v>110</v>
      </c>
      <c r="AK358">
        <v>4</v>
      </c>
    </row>
    <row r="359" spans="1:37" x14ac:dyDescent="0.35">
      <c r="A359">
        <v>358</v>
      </c>
      <c r="B359" s="14">
        <v>45655</v>
      </c>
      <c r="C359">
        <v>2</v>
      </c>
      <c r="D359">
        <v>32</v>
      </c>
      <c r="E359">
        <v>129197920</v>
      </c>
      <c r="F359">
        <v>33</v>
      </c>
      <c r="G359" s="15">
        <v>3.125E-2</v>
      </c>
      <c r="H359" t="str">
        <f t="shared" si="10"/>
        <v>Slight Increase</v>
      </c>
      <c r="I359" t="str">
        <f t="shared" si="11"/>
        <v>Low Risk</v>
      </c>
      <c r="Q359">
        <v>358</v>
      </c>
      <c r="R359">
        <v>2</v>
      </c>
      <c r="S359">
        <v>1</v>
      </c>
      <c r="T359">
        <v>3</v>
      </c>
      <c r="U359" t="s">
        <v>110</v>
      </c>
      <c r="V359">
        <v>1</v>
      </c>
      <c r="X359">
        <v>358</v>
      </c>
      <c r="Y359">
        <v>45655</v>
      </c>
      <c r="Z359">
        <v>2</v>
      </c>
      <c r="AA359">
        <v>32</v>
      </c>
      <c r="AB359">
        <v>129197920</v>
      </c>
      <c r="AC359">
        <v>33</v>
      </c>
      <c r="AD359" s="15">
        <v>3.125E-2</v>
      </c>
      <c r="AE359" t="s">
        <v>90</v>
      </c>
      <c r="AF359" t="s">
        <v>110</v>
      </c>
      <c r="AG359">
        <v>2</v>
      </c>
      <c r="AH359">
        <v>1</v>
      </c>
      <c r="AI359">
        <v>3</v>
      </c>
      <c r="AJ359" t="s">
        <v>110</v>
      </c>
      <c r="AK359">
        <v>1</v>
      </c>
    </row>
    <row r="360" spans="1:37" x14ac:dyDescent="0.35">
      <c r="A360">
        <v>359</v>
      </c>
      <c r="B360" s="14">
        <v>45648</v>
      </c>
      <c r="C360">
        <v>9</v>
      </c>
      <c r="D360">
        <v>22</v>
      </c>
      <c r="E360">
        <v>110372800</v>
      </c>
      <c r="F360">
        <v>26</v>
      </c>
      <c r="G360" s="15">
        <v>0.18181818181818182</v>
      </c>
      <c r="H360" t="str">
        <f t="shared" si="10"/>
        <v>Increasing</v>
      </c>
      <c r="I360" t="str">
        <f t="shared" si="11"/>
        <v>Low Risk</v>
      </c>
      <c r="Q360">
        <v>359</v>
      </c>
      <c r="R360">
        <v>4</v>
      </c>
      <c r="S360">
        <v>3</v>
      </c>
      <c r="T360">
        <v>7</v>
      </c>
      <c r="U360" t="s">
        <v>111</v>
      </c>
      <c r="V360">
        <v>1</v>
      </c>
      <c r="X360">
        <v>359</v>
      </c>
      <c r="Y360">
        <v>45648</v>
      </c>
      <c r="Z360">
        <v>9</v>
      </c>
      <c r="AA360">
        <v>22</v>
      </c>
      <c r="AB360">
        <v>110372800</v>
      </c>
      <c r="AC360">
        <v>26</v>
      </c>
      <c r="AD360" s="15">
        <v>0.18181818181818182</v>
      </c>
      <c r="AE360" t="s">
        <v>89</v>
      </c>
      <c r="AF360" t="s">
        <v>110</v>
      </c>
      <c r="AG360">
        <v>4</v>
      </c>
      <c r="AH360">
        <v>3</v>
      </c>
      <c r="AI360">
        <v>7</v>
      </c>
      <c r="AJ360" t="s">
        <v>111</v>
      </c>
      <c r="AK360">
        <v>1</v>
      </c>
    </row>
    <row r="361" spans="1:37" x14ac:dyDescent="0.35">
      <c r="A361">
        <v>360</v>
      </c>
      <c r="B361" s="14">
        <v>45651</v>
      </c>
      <c r="C361">
        <v>6</v>
      </c>
      <c r="D361">
        <v>21</v>
      </c>
      <c r="E361">
        <v>122053100</v>
      </c>
      <c r="F361">
        <v>44</v>
      </c>
      <c r="G361" s="15">
        <v>1.0952380952380953</v>
      </c>
      <c r="H361" t="str">
        <f t="shared" si="10"/>
        <v>Increasing</v>
      </c>
      <c r="I361" t="str">
        <f t="shared" si="11"/>
        <v>Low Risk</v>
      </c>
      <c r="Q361">
        <v>360</v>
      </c>
      <c r="R361">
        <v>4</v>
      </c>
      <c r="S361">
        <v>3</v>
      </c>
      <c r="T361">
        <v>7</v>
      </c>
      <c r="U361" t="s">
        <v>111</v>
      </c>
      <c r="V361">
        <v>1</v>
      </c>
      <c r="X361">
        <v>360</v>
      </c>
      <c r="Y361">
        <v>45651</v>
      </c>
      <c r="Z361">
        <v>6</v>
      </c>
      <c r="AA361">
        <v>21</v>
      </c>
      <c r="AB361">
        <v>122053100</v>
      </c>
      <c r="AC361">
        <v>44</v>
      </c>
      <c r="AD361" s="15">
        <v>1.0952380952380953</v>
      </c>
      <c r="AE361" t="s">
        <v>89</v>
      </c>
      <c r="AF361" t="s">
        <v>110</v>
      </c>
      <c r="AG361">
        <v>4</v>
      </c>
      <c r="AH361">
        <v>3</v>
      </c>
      <c r="AI361">
        <v>7</v>
      </c>
      <c r="AJ361" t="s">
        <v>111</v>
      </c>
      <c r="AK361">
        <v>1</v>
      </c>
    </row>
    <row r="362" spans="1:37" x14ac:dyDescent="0.35">
      <c r="A362">
        <v>361</v>
      </c>
      <c r="B362" s="14">
        <v>45628</v>
      </c>
      <c r="C362">
        <v>29</v>
      </c>
      <c r="D362">
        <v>23</v>
      </c>
      <c r="E362">
        <v>117105400</v>
      </c>
      <c r="F362">
        <v>25</v>
      </c>
      <c r="G362" s="15">
        <v>8.6956521739130432E-2</v>
      </c>
      <c r="H362" t="str">
        <f t="shared" si="10"/>
        <v>Slight Increase</v>
      </c>
      <c r="I362" t="str">
        <f t="shared" si="11"/>
        <v>Low Risk</v>
      </c>
      <c r="Q362">
        <v>361</v>
      </c>
      <c r="R362">
        <v>4</v>
      </c>
      <c r="S362">
        <v>4</v>
      </c>
      <c r="T362">
        <v>8</v>
      </c>
      <c r="U362" t="s">
        <v>111</v>
      </c>
      <c r="V362">
        <v>1</v>
      </c>
      <c r="X362">
        <v>361</v>
      </c>
      <c r="Y362">
        <v>45628</v>
      </c>
      <c r="Z362">
        <v>29</v>
      </c>
      <c r="AA362">
        <v>23</v>
      </c>
      <c r="AB362">
        <v>117105400</v>
      </c>
      <c r="AC362">
        <v>25</v>
      </c>
      <c r="AD362" s="15">
        <v>8.6956521739130432E-2</v>
      </c>
      <c r="AE362" t="s">
        <v>90</v>
      </c>
      <c r="AF362" t="s">
        <v>110</v>
      </c>
      <c r="AG362">
        <v>4</v>
      </c>
      <c r="AH362">
        <v>4</v>
      </c>
      <c r="AI362">
        <v>8</v>
      </c>
      <c r="AJ362" t="s">
        <v>111</v>
      </c>
      <c r="AK362">
        <v>1</v>
      </c>
    </row>
    <row r="363" spans="1:37" x14ac:dyDescent="0.35">
      <c r="A363">
        <v>362</v>
      </c>
      <c r="B363" s="14">
        <v>45644</v>
      </c>
      <c r="C363">
        <v>13</v>
      </c>
      <c r="D363">
        <v>29</v>
      </c>
      <c r="E363">
        <v>138912500</v>
      </c>
      <c r="F363">
        <v>33</v>
      </c>
      <c r="G363" s="15">
        <v>0.13793103448275862</v>
      </c>
      <c r="H363" t="str">
        <f t="shared" si="10"/>
        <v>Increasing</v>
      </c>
      <c r="I363" t="str">
        <f t="shared" si="11"/>
        <v>Low Risk</v>
      </c>
      <c r="Q363">
        <v>362</v>
      </c>
      <c r="R363">
        <v>3</v>
      </c>
      <c r="S363">
        <v>4</v>
      </c>
      <c r="T363">
        <v>7</v>
      </c>
      <c r="U363" t="s">
        <v>111</v>
      </c>
      <c r="V363">
        <v>2</v>
      </c>
      <c r="X363">
        <v>362</v>
      </c>
      <c r="Y363">
        <v>45644</v>
      </c>
      <c r="Z363">
        <v>13</v>
      </c>
      <c r="AA363">
        <v>29</v>
      </c>
      <c r="AB363">
        <v>138912500</v>
      </c>
      <c r="AC363">
        <v>33</v>
      </c>
      <c r="AD363" s="15">
        <v>0.13793103448275862</v>
      </c>
      <c r="AE363" t="s">
        <v>89</v>
      </c>
      <c r="AF363" t="s">
        <v>110</v>
      </c>
      <c r="AG363">
        <v>3</v>
      </c>
      <c r="AH363">
        <v>4</v>
      </c>
      <c r="AI363">
        <v>7</v>
      </c>
      <c r="AJ363" t="s">
        <v>111</v>
      </c>
      <c r="AK363">
        <v>2</v>
      </c>
    </row>
    <row r="364" spans="1:37" x14ac:dyDescent="0.35">
      <c r="A364">
        <v>363</v>
      </c>
      <c r="B364" s="14">
        <v>45651</v>
      </c>
      <c r="C364">
        <v>6</v>
      </c>
      <c r="D364">
        <v>33</v>
      </c>
      <c r="E364">
        <v>156893400</v>
      </c>
      <c r="F364">
        <v>37</v>
      </c>
      <c r="G364" s="15">
        <v>0.12121212121212122</v>
      </c>
      <c r="H364" t="str">
        <f t="shared" si="10"/>
        <v>Increasing</v>
      </c>
      <c r="I364" t="str">
        <f t="shared" si="11"/>
        <v>Low Risk</v>
      </c>
      <c r="Q364">
        <v>363</v>
      </c>
      <c r="R364">
        <v>2</v>
      </c>
      <c r="S364">
        <v>3</v>
      </c>
      <c r="T364">
        <v>5</v>
      </c>
      <c r="U364" t="s">
        <v>109</v>
      </c>
      <c r="V364">
        <v>3</v>
      </c>
      <c r="X364">
        <v>363</v>
      </c>
      <c r="Y364">
        <v>45651</v>
      </c>
      <c r="Z364">
        <v>6</v>
      </c>
      <c r="AA364">
        <v>33</v>
      </c>
      <c r="AB364">
        <v>156893400</v>
      </c>
      <c r="AC364">
        <v>37</v>
      </c>
      <c r="AD364" s="15">
        <v>0.12121212121212122</v>
      </c>
      <c r="AE364" t="s">
        <v>89</v>
      </c>
      <c r="AF364" t="s">
        <v>110</v>
      </c>
      <c r="AG364">
        <v>2</v>
      </c>
      <c r="AH364">
        <v>3</v>
      </c>
      <c r="AI364">
        <v>5</v>
      </c>
      <c r="AJ364" t="s">
        <v>109</v>
      </c>
      <c r="AK364">
        <v>3</v>
      </c>
    </row>
    <row r="365" spans="1:37" x14ac:dyDescent="0.35">
      <c r="A365">
        <v>364</v>
      </c>
      <c r="B365" s="14">
        <v>45652</v>
      </c>
      <c r="C365">
        <v>5</v>
      </c>
      <c r="D365">
        <v>34</v>
      </c>
      <c r="E365">
        <v>197781800</v>
      </c>
      <c r="F365">
        <v>34</v>
      </c>
      <c r="G365" s="15">
        <v>0</v>
      </c>
      <c r="H365" t="str">
        <f t="shared" si="10"/>
        <v>Slight Increase</v>
      </c>
      <c r="I365" t="str">
        <f t="shared" si="11"/>
        <v>Low Risk</v>
      </c>
      <c r="Q365">
        <v>364</v>
      </c>
      <c r="R365">
        <v>2</v>
      </c>
      <c r="S365">
        <v>2</v>
      </c>
      <c r="T365">
        <v>4</v>
      </c>
      <c r="U365" t="s">
        <v>109</v>
      </c>
      <c r="V365">
        <v>4</v>
      </c>
      <c r="X365">
        <v>364</v>
      </c>
      <c r="Y365">
        <v>45652</v>
      </c>
      <c r="Z365">
        <v>5</v>
      </c>
      <c r="AA365">
        <v>34</v>
      </c>
      <c r="AB365">
        <v>197781800</v>
      </c>
      <c r="AC365">
        <v>34</v>
      </c>
      <c r="AD365" s="15">
        <v>0</v>
      </c>
      <c r="AE365" t="s">
        <v>90</v>
      </c>
      <c r="AF365" t="s">
        <v>110</v>
      </c>
      <c r="AG365">
        <v>2</v>
      </c>
      <c r="AH365">
        <v>2</v>
      </c>
      <c r="AI365">
        <v>4</v>
      </c>
      <c r="AJ365" t="s">
        <v>109</v>
      </c>
      <c r="AK365">
        <v>4</v>
      </c>
    </row>
    <row r="366" spans="1:37" x14ac:dyDescent="0.35">
      <c r="A366">
        <v>365</v>
      </c>
      <c r="B366" s="14">
        <v>45655</v>
      </c>
      <c r="C366">
        <v>2</v>
      </c>
      <c r="D366">
        <v>42</v>
      </c>
      <c r="E366">
        <v>241347800</v>
      </c>
      <c r="F366">
        <v>23</v>
      </c>
      <c r="G366" s="15">
        <v>-0.45238095238095238</v>
      </c>
      <c r="H366" t="str">
        <f t="shared" si="10"/>
        <v>At Risk</v>
      </c>
      <c r="I366" t="str">
        <f t="shared" si="11"/>
        <v>Medium Risk</v>
      </c>
      <c r="Q366">
        <v>365</v>
      </c>
      <c r="R366">
        <v>1</v>
      </c>
      <c r="S366">
        <v>1</v>
      </c>
      <c r="T366">
        <v>2</v>
      </c>
      <c r="U366" t="s">
        <v>110</v>
      </c>
      <c r="V366">
        <v>4</v>
      </c>
      <c r="X366">
        <v>365</v>
      </c>
      <c r="Y366">
        <v>45655</v>
      </c>
      <c r="Z366">
        <v>2</v>
      </c>
      <c r="AA366">
        <v>42</v>
      </c>
      <c r="AB366">
        <v>241347800</v>
      </c>
      <c r="AC366">
        <v>23</v>
      </c>
      <c r="AD366" s="15">
        <v>-0.45238095238095238</v>
      </c>
      <c r="AE366" t="s">
        <v>87</v>
      </c>
      <c r="AF366" t="s">
        <v>109</v>
      </c>
      <c r="AG366">
        <v>1</v>
      </c>
      <c r="AH366">
        <v>1</v>
      </c>
      <c r="AI366">
        <v>2</v>
      </c>
      <c r="AJ366" t="s">
        <v>110</v>
      </c>
      <c r="AK366">
        <v>4</v>
      </c>
    </row>
    <row r="367" spans="1:37" x14ac:dyDescent="0.35">
      <c r="A367">
        <v>366</v>
      </c>
      <c r="B367" s="14">
        <v>45656</v>
      </c>
      <c r="C367">
        <v>1</v>
      </c>
      <c r="D367">
        <v>21</v>
      </c>
      <c r="E367">
        <v>128431000</v>
      </c>
      <c r="F367">
        <v>26</v>
      </c>
      <c r="G367" s="15">
        <v>0.23809523809523808</v>
      </c>
      <c r="H367" t="str">
        <f t="shared" si="10"/>
        <v>Increasing</v>
      </c>
      <c r="I367" t="str">
        <f t="shared" si="11"/>
        <v>Low Risk</v>
      </c>
      <c r="Q367">
        <v>366</v>
      </c>
      <c r="R367">
        <v>4</v>
      </c>
      <c r="S367">
        <v>1</v>
      </c>
      <c r="T367">
        <v>5</v>
      </c>
      <c r="U367" t="s">
        <v>109</v>
      </c>
      <c r="V367">
        <v>1</v>
      </c>
      <c r="X367">
        <v>366</v>
      </c>
      <c r="Y367">
        <v>45656</v>
      </c>
      <c r="Z367">
        <v>1</v>
      </c>
      <c r="AA367">
        <v>21</v>
      </c>
      <c r="AB367">
        <v>128431000</v>
      </c>
      <c r="AC367">
        <v>26</v>
      </c>
      <c r="AD367" s="15">
        <v>0.23809523809523808</v>
      </c>
      <c r="AE367" t="s">
        <v>89</v>
      </c>
      <c r="AF367" t="s">
        <v>110</v>
      </c>
      <c r="AG367">
        <v>4</v>
      </c>
      <c r="AH367">
        <v>1</v>
      </c>
      <c r="AI367">
        <v>5</v>
      </c>
      <c r="AJ367" t="s">
        <v>109</v>
      </c>
      <c r="AK367">
        <v>1</v>
      </c>
    </row>
    <row r="368" spans="1:37" x14ac:dyDescent="0.35">
      <c r="A368">
        <v>367</v>
      </c>
      <c r="B368" s="14">
        <v>45652</v>
      </c>
      <c r="C368">
        <v>5</v>
      </c>
      <c r="D368">
        <v>42</v>
      </c>
      <c r="E368">
        <v>222750690</v>
      </c>
      <c r="F368">
        <v>23</v>
      </c>
      <c r="G368" s="15">
        <v>-0.45238095238095238</v>
      </c>
      <c r="H368" t="str">
        <f t="shared" si="10"/>
        <v>At Risk</v>
      </c>
      <c r="I368" t="str">
        <f t="shared" si="11"/>
        <v>Medium Risk</v>
      </c>
      <c r="Q368">
        <v>367</v>
      </c>
      <c r="R368">
        <v>1</v>
      </c>
      <c r="S368">
        <v>2</v>
      </c>
      <c r="T368">
        <v>3</v>
      </c>
      <c r="U368" t="s">
        <v>110</v>
      </c>
      <c r="V368">
        <v>4</v>
      </c>
      <c r="X368">
        <v>367</v>
      </c>
      <c r="Y368">
        <v>45652</v>
      </c>
      <c r="Z368">
        <v>5</v>
      </c>
      <c r="AA368">
        <v>42</v>
      </c>
      <c r="AB368">
        <v>222750690</v>
      </c>
      <c r="AC368">
        <v>23</v>
      </c>
      <c r="AD368" s="15">
        <v>-0.45238095238095238</v>
      </c>
      <c r="AE368" t="s">
        <v>87</v>
      </c>
      <c r="AF368" t="s">
        <v>109</v>
      </c>
      <c r="AG368">
        <v>1</v>
      </c>
      <c r="AH368">
        <v>2</v>
      </c>
      <c r="AI368">
        <v>3</v>
      </c>
      <c r="AJ368" t="s">
        <v>110</v>
      </c>
      <c r="AK368">
        <v>4</v>
      </c>
    </row>
    <row r="369" spans="1:37" x14ac:dyDescent="0.35">
      <c r="A369">
        <v>368</v>
      </c>
      <c r="B369" s="14">
        <v>45653</v>
      </c>
      <c r="C369">
        <v>4</v>
      </c>
      <c r="D369">
        <v>27</v>
      </c>
      <c r="E369">
        <v>107451920</v>
      </c>
      <c r="F369">
        <v>30</v>
      </c>
      <c r="G369" s="15">
        <v>0.1111111111111111</v>
      </c>
      <c r="H369" t="str">
        <f t="shared" si="10"/>
        <v>Increasing</v>
      </c>
      <c r="I369" t="str">
        <f t="shared" si="11"/>
        <v>Low Risk</v>
      </c>
      <c r="Q369">
        <v>368</v>
      </c>
      <c r="R369">
        <v>4</v>
      </c>
      <c r="S369">
        <v>2</v>
      </c>
      <c r="T369">
        <v>6</v>
      </c>
      <c r="U369" t="s">
        <v>111</v>
      </c>
      <c r="V369">
        <v>1</v>
      </c>
      <c r="X369">
        <v>368</v>
      </c>
      <c r="Y369">
        <v>45653</v>
      </c>
      <c r="Z369">
        <v>4</v>
      </c>
      <c r="AA369">
        <v>27</v>
      </c>
      <c r="AB369">
        <v>107451920</v>
      </c>
      <c r="AC369">
        <v>30</v>
      </c>
      <c r="AD369" s="15">
        <v>0.1111111111111111</v>
      </c>
      <c r="AE369" t="s">
        <v>89</v>
      </c>
      <c r="AF369" t="s">
        <v>110</v>
      </c>
      <c r="AG369">
        <v>4</v>
      </c>
      <c r="AH369">
        <v>2</v>
      </c>
      <c r="AI369">
        <v>6</v>
      </c>
      <c r="AJ369" t="s">
        <v>111</v>
      </c>
      <c r="AK369">
        <v>1</v>
      </c>
    </row>
    <row r="370" spans="1:37" x14ac:dyDescent="0.35">
      <c r="A370">
        <v>369</v>
      </c>
      <c r="B370" s="14">
        <v>45651</v>
      </c>
      <c r="C370">
        <v>6</v>
      </c>
      <c r="D370">
        <v>41</v>
      </c>
      <c r="E370">
        <v>213922400</v>
      </c>
      <c r="F370">
        <v>28</v>
      </c>
      <c r="G370" s="15">
        <v>-0.31707317073170732</v>
      </c>
      <c r="H370" t="str">
        <f t="shared" si="10"/>
        <v>At Risk</v>
      </c>
      <c r="I370" t="str">
        <f t="shared" si="11"/>
        <v>Medium Risk</v>
      </c>
      <c r="Q370">
        <v>369</v>
      </c>
      <c r="R370">
        <v>1</v>
      </c>
      <c r="S370">
        <v>3</v>
      </c>
      <c r="T370">
        <v>4</v>
      </c>
      <c r="U370" t="s">
        <v>109</v>
      </c>
      <c r="V370">
        <v>4</v>
      </c>
      <c r="X370">
        <v>369</v>
      </c>
      <c r="Y370">
        <v>45651</v>
      </c>
      <c r="Z370">
        <v>6</v>
      </c>
      <c r="AA370">
        <v>41</v>
      </c>
      <c r="AB370">
        <v>213922400</v>
      </c>
      <c r="AC370">
        <v>28</v>
      </c>
      <c r="AD370" s="15">
        <v>-0.31707317073170732</v>
      </c>
      <c r="AE370" t="s">
        <v>87</v>
      </c>
      <c r="AF370" t="s">
        <v>109</v>
      </c>
      <c r="AG370">
        <v>1</v>
      </c>
      <c r="AH370">
        <v>3</v>
      </c>
      <c r="AI370">
        <v>4</v>
      </c>
      <c r="AJ370" t="s">
        <v>109</v>
      </c>
      <c r="AK370">
        <v>4</v>
      </c>
    </row>
    <row r="371" spans="1:37" x14ac:dyDescent="0.35">
      <c r="A371">
        <v>370</v>
      </c>
      <c r="B371" s="14">
        <v>45652</v>
      </c>
      <c r="C371">
        <v>5</v>
      </c>
      <c r="D371">
        <v>21</v>
      </c>
      <c r="E371">
        <v>110773800</v>
      </c>
      <c r="F371">
        <v>34</v>
      </c>
      <c r="G371" s="15">
        <v>0.61904761904761907</v>
      </c>
      <c r="H371" t="str">
        <f t="shared" si="10"/>
        <v>Increasing</v>
      </c>
      <c r="I371" t="str">
        <f t="shared" si="11"/>
        <v>Low Risk</v>
      </c>
      <c r="Q371">
        <v>370</v>
      </c>
      <c r="R371">
        <v>4</v>
      </c>
      <c r="S371">
        <v>2</v>
      </c>
      <c r="T371">
        <v>6</v>
      </c>
      <c r="U371" t="s">
        <v>111</v>
      </c>
      <c r="V371">
        <v>1</v>
      </c>
      <c r="X371">
        <v>370</v>
      </c>
      <c r="Y371">
        <v>45652</v>
      </c>
      <c r="Z371">
        <v>5</v>
      </c>
      <c r="AA371">
        <v>21</v>
      </c>
      <c r="AB371">
        <v>110773800</v>
      </c>
      <c r="AC371">
        <v>34</v>
      </c>
      <c r="AD371" s="15">
        <v>0.61904761904761907</v>
      </c>
      <c r="AE371" t="s">
        <v>89</v>
      </c>
      <c r="AF371" t="s">
        <v>110</v>
      </c>
      <c r="AG371">
        <v>4</v>
      </c>
      <c r="AH371">
        <v>2</v>
      </c>
      <c r="AI371">
        <v>6</v>
      </c>
      <c r="AJ371" t="s">
        <v>111</v>
      </c>
      <c r="AK371">
        <v>1</v>
      </c>
    </row>
    <row r="372" spans="1:37" x14ac:dyDescent="0.35">
      <c r="A372">
        <v>371</v>
      </c>
      <c r="B372" s="14">
        <v>45650</v>
      </c>
      <c r="C372">
        <v>7</v>
      </c>
      <c r="D372">
        <v>28</v>
      </c>
      <c r="E372">
        <v>136685340</v>
      </c>
      <c r="F372">
        <v>38</v>
      </c>
      <c r="G372" s="15">
        <v>0.35714285714285715</v>
      </c>
      <c r="H372" t="str">
        <f t="shared" si="10"/>
        <v>Increasing</v>
      </c>
      <c r="I372" t="str">
        <f t="shared" si="11"/>
        <v>Low Risk</v>
      </c>
      <c r="Q372">
        <v>371</v>
      </c>
      <c r="R372">
        <v>3</v>
      </c>
      <c r="S372">
        <v>3</v>
      </c>
      <c r="T372">
        <v>6</v>
      </c>
      <c r="U372" t="s">
        <v>111</v>
      </c>
      <c r="V372">
        <v>2</v>
      </c>
      <c r="X372">
        <v>371</v>
      </c>
      <c r="Y372">
        <v>45650</v>
      </c>
      <c r="Z372">
        <v>7</v>
      </c>
      <c r="AA372">
        <v>28</v>
      </c>
      <c r="AB372">
        <v>136685340</v>
      </c>
      <c r="AC372">
        <v>38</v>
      </c>
      <c r="AD372" s="15">
        <v>0.35714285714285715</v>
      </c>
      <c r="AE372" t="s">
        <v>89</v>
      </c>
      <c r="AF372" t="s">
        <v>110</v>
      </c>
      <c r="AG372">
        <v>3</v>
      </c>
      <c r="AH372">
        <v>3</v>
      </c>
      <c r="AI372">
        <v>6</v>
      </c>
      <c r="AJ372" t="s">
        <v>111</v>
      </c>
      <c r="AK372">
        <v>2</v>
      </c>
    </row>
    <row r="373" spans="1:37" x14ac:dyDescent="0.35">
      <c r="A373">
        <v>372</v>
      </c>
      <c r="B373" s="14">
        <v>45653</v>
      </c>
      <c r="C373">
        <v>4</v>
      </c>
      <c r="D373">
        <v>26</v>
      </c>
      <c r="E373">
        <v>113008000</v>
      </c>
      <c r="F373">
        <v>30</v>
      </c>
      <c r="G373" s="15">
        <v>0.15384615384615385</v>
      </c>
      <c r="H373" t="str">
        <f t="shared" si="10"/>
        <v>Increasing</v>
      </c>
      <c r="I373" t="str">
        <f t="shared" si="11"/>
        <v>Low Risk</v>
      </c>
      <c r="Q373">
        <v>372</v>
      </c>
      <c r="R373">
        <v>4</v>
      </c>
      <c r="S373">
        <v>2</v>
      </c>
      <c r="T373">
        <v>6</v>
      </c>
      <c r="U373" t="s">
        <v>111</v>
      </c>
      <c r="V373">
        <v>1</v>
      </c>
      <c r="X373">
        <v>372</v>
      </c>
      <c r="Y373">
        <v>45653</v>
      </c>
      <c r="Z373">
        <v>4</v>
      </c>
      <c r="AA373">
        <v>26</v>
      </c>
      <c r="AB373">
        <v>113008000</v>
      </c>
      <c r="AC373">
        <v>30</v>
      </c>
      <c r="AD373" s="15">
        <v>0.15384615384615385</v>
      </c>
      <c r="AE373" t="s">
        <v>89</v>
      </c>
      <c r="AF373" t="s">
        <v>110</v>
      </c>
      <c r="AG373">
        <v>4</v>
      </c>
      <c r="AH373">
        <v>2</v>
      </c>
      <c r="AI373">
        <v>6</v>
      </c>
      <c r="AJ373" t="s">
        <v>111</v>
      </c>
      <c r="AK373">
        <v>1</v>
      </c>
    </row>
    <row r="374" spans="1:37" x14ac:dyDescent="0.35">
      <c r="A374">
        <v>373</v>
      </c>
      <c r="B374" s="14">
        <v>45654</v>
      </c>
      <c r="C374">
        <v>3</v>
      </c>
      <c r="D374">
        <v>31</v>
      </c>
      <c r="E374">
        <v>190181800</v>
      </c>
      <c r="F374">
        <v>34</v>
      </c>
      <c r="G374" s="15">
        <v>9.6774193548387094E-2</v>
      </c>
      <c r="H374" t="str">
        <f t="shared" si="10"/>
        <v>Slight Increase</v>
      </c>
      <c r="I374" t="str">
        <f t="shared" si="11"/>
        <v>Low Risk</v>
      </c>
      <c r="Q374">
        <v>373</v>
      </c>
      <c r="R374">
        <v>3</v>
      </c>
      <c r="S374">
        <v>2</v>
      </c>
      <c r="T374">
        <v>5</v>
      </c>
      <c r="U374" t="s">
        <v>109</v>
      </c>
      <c r="V374">
        <v>4</v>
      </c>
      <c r="X374">
        <v>373</v>
      </c>
      <c r="Y374">
        <v>45654</v>
      </c>
      <c r="Z374">
        <v>3</v>
      </c>
      <c r="AA374">
        <v>31</v>
      </c>
      <c r="AB374">
        <v>190181800</v>
      </c>
      <c r="AC374">
        <v>34</v>
      </c>
      <c r="AD374" s="15">
        <v>9.6774193548387094E-2</v>
      </c>
      <c r="AE374" t="s">
        <v>90</v>
      </c>
      <c r="AF374" t="s">
        <v>110</v>
      </c>
      <c r="AG374">
        <v>3</v>
      </c>
      <c r="AH374">
        <v>2</v>
      </c>
      <c r="AI374">
        <v>5</v>
      </c>
      <c r="AJ374" t="s">
        <v>109</v>
      </c>
      <c r="AK374">
        <v>4</v>
      </c>
    </row>
    <row r="375" spans="1:37" x14ac:dyDescent="0.35">
      <c r="A375">
        <v>374</v>
      </c>
      <c r="B375" s="14">
        <v>45653</v>
      </c>
      <c r="C375">
        <v>4</v>
      </c>
      <c r="D375">
        <v>31</v>
      </c>
      <c r="E375">
        <v>171799800</v>
      </c>
      <c r="F375">
        <v>32</v>
      </c>
      <c r="G375" s="15">
        <v>3.2258064516129031E-2</v>
      </c>
      <c r="H375" t="str">
        <f t="shared" si="10"/>
        <v>Slight Increase</v>
      </c>
      <c r="I375" t="str">
        <f t="shared" si="11"/>
        <v>Low Risk</v>
      </c>
      <c r="Q375">
        <v>374</v>
      </c>
      <c r="R375">
        <v>3</v>
      </c>
      <c r="S375">
        <v>2</v>
      </c>
      <c r="T375">
        <v>5</v>
      </c>
      <c r="U375" t="s">
        <v>109</v>
      </c>
      <c r="V375">
        <v>3</v>
      </c>
      <c r="X375">
        <v>374</v>
      </c>
      <c r="Y375">
        <v>45653</v>
      </c>
      <c r="Z375">
        <v>4</v>
      </c>
      <c r="AA375">
        <v>31</v>
      </c>
      <c r="AB375">
        <v>171799800</v>
      </c>
      <c r="AC375">
        <v>32</v>
      </c>
      <c r="AD375" s="15">
        <v>3.2258064516129031E-2</v>
      </c>
      <c r="AE375" t="s">
        <v>90</v>
      </c>
      <c r="AF375" t="s">
        <v>110</v>
      </c>
      <c r="AG375">
        <v>3</v>
      </c>
      <c r="AH375">
        <v>2</v>
      </c>
      <c r="AI375">
        <v>5</v>
      </c>
      <c r="AJ375" t="s">
        <v>109</v>
      </c>
      <c r="AK375">
        <v>3</v>
      </c>
    </row>
    <row r="376" spans="1:37" x14ac:dyDescent="0.35">
      <c r="A376">
        <v>375</v>
      </c>
      <c r="B376" s="14">
        <v>45657</v>
      </c>
      <c r="C376">
        <v>0</v>
      </c>
      <c r="D376">
        <v>25</v>
      </c>
      <c r="E376">
        <v>149747400</v>
      </c>
      <c r="F376">
        <v>31</v>
      </c>
      <c r="G376" s="15">
        <v>0.24</v>
      </c>
      <c r="H376" t="str">
        <f t="shared" si="10"/>
        <v>Increasing</v>
      </c>
      <c r="I376" t="str">
        <f t="shared" si="11"/>
        <v>Low Risk</v>
      </c>
      <c r="Q376">
        <v>375</v>
      </c>
      <c r="R376">
        <v>4</v>
      </c>
      <c r="S376">
        <v>1</v>
      </c>
      <c r="T376">
        <v>5</v>
      </c>
      <c r="U376" t="s">
        <v>109</v>
      </c>
      <c r="V376">
        <v>2</v>
      </c>
      <c r="X376">
        <v>375</v>
      </c>
      <c r="Y376">
        <v>45657</v>
      </c>
      <c r="Z376">
        <v>0</v>
      </c>
      <c r="AA376">
        <v>25</v>
      </c>
      <c r="AB376">
        <v>149747400</v>
      </c>
      <c r="AC376">
        <v>31</v>
      </c>
      <c r="AD376" s="15">
        <v>0.24</v>
      </c>
      <c r="AE376" t="s">
        <v>89</v>
      </c>
      <c r="AF376" t="s">
        <v>110</v>
      </c>
      <c r="AG376">
        <v>4</v>
      </c>
      <c r="AH376">
        <v>1</v>
      </c>
      <c r="AI376">
        <v>5</v>
      </c>
      <c r="AJ376" t="s">
        <v>109</v>
      </c>
      <c r="AK376">
        <v>2</v>
      </c>
    </row>
    <row r="377" spans="1:37" x14ac:dyDescent="0.35">
      <c r="A377">
        <v>376</v>
      </c>
      <c r="B377" s="14">
        <v>45638</v>
      </c>
      <c r="C377">
        <v>19</v>
      </c>
      <c r="D377">
        <v>25</v>
      </c>
      <c r="E377">
        <v>148215040</v>
      </c>
      <c r="F377">
        <v>31</v>
      </c>
      <c r="G377" s="15">
        <v>0.24</v>
      </c>
      <c r="H377" t="str">
        <f t="shared" si="10"/>
        <v>Increasing</v>
      </c>
      <c r="I377" t="str">
        <f t="shared" si="11"/>
        <v>Low Risk</v>
      </c>
      <c r="Q377">
        <v>376</v>
      </c>
      <c r="R377">
        <v>4</v>
      </c>
      <c r="S377">
        <v>4</v>
      </c>
      <c r="T377">
        <v>8</v>
      </c>
      <c r="U377" t="s">
        <v>111</v>
      </c>
      <c r="V377">
        <v>2</v>
      </c>
      <c r="X377">
        <v>376</v>
      </c>
      <c r="Y377">
        <v>45638</v>
      </c>
      <c r="Z377">
        <v>19</v>
      </c>
      <c r="AA377">
        <v>25</v>
      </c>
      <c r="AB377">
        <v>148215040</v>
      </c>
      <c r="AC377">
        <v>31</v>
      </c>
      <c r="AD377" s="15">
        <v>0.24</v>
      </c>
      <c r="AE377" t="s">
        <v>89</v>
      </c>
      <c r="AF377" t="s">
        <v>110</v>
      </c>
      <c r="AG377">
        <v>4</v>
      </c>
      <c r="AH377">
        <v>4</v>
      </c>
      <c r="AI377">
        <v>8</v>
      </c>
      <c r="AJ377" t="s">
        <v>111</v>
      </c>
      <c r="AK377">
        <v>2</v>
      </c>
    </row>
    <row r="378" spans="1:37" x14ac:dyDescent="0.35">
      <c r="A378">
        <v>377</v>
      </c>
      <c r="B378" s="14">
        <v>45654</v>
      </c>
      <c r="C378">
        <v>3</v>
      </c>
      <c r="D378">
        <v>20</v>
      </c>
      <c r="E378">
        <v>70614520</v>
      </c>
      <c r="F378">
        <v>23</v>
      </c>
      <c r="G378" s="15">
        <v>0.15</v>
      </c>
      <c r="H378" t="str">
        <f t="shared" si="10"/>
        <v>Increasing</v>
      </c>
      <c r="I378" t="str">
        <f t="shared" si="11"/>
        <v>Low Risk</v>
      </c>
      <c r="Q378">
        <v>377</v>
      </c>
      <c r="R378">
        <v>4</v>
      </c>
      <c r="S378">
        <v>2</v>
      </c>
      <c r="T378">
        <v>6</v>
      </c>
      <c r="U378" t="s">
        <v>111</v>
      </c>
      <c r="V378">
        <v>1</v>
      </c>
      <c r="X378">
        <v>377</v>
      </c>
      <c r="Y378">
        <v>45654</v>
      </c>
      <c r="Z378">
        <v>3</v>
      </c>
      <c r="AA378">
        <v>20</v>
      </c>
      <c r="AB378">
        <v>70614520</v>
      </c>
      <c r="AC378">
        <v>23</v>
      </c>
      <c r="AD378" s="15">
        <v>0.15</v>
      </c>
      <c r="AE378" t="s">
        <v>89</v>
      </c>
      <c r="AF378" t="s">
        <v>110</v>
      </c>
      <c r="AG378">
        <v>4</v>
      </c>
      <c r="AH378">
        <v>2</v>
      </c>
      <c r="AI378">
        <v>6</v>
      </c>
      <c r="AJ378" t="s">
        <v>111</v>
      </c>
      <c r="AK378">
        <v>1</v>
      </c>
    </row>
    <row r="379" spans="1:37" x14ac:dyDescent="0.35">
      <c r="A379">
        <v>378</v>
      </c>
      <c r="B379" s="14">
        <v>45656</v>
      </c>
      <c r="C379">
        <v>1</v>
      </c>
      <c r="D379">
        <v>30</v>
      </c>
      <c r="E379">
        <v>139653100</v>
      </c>
      <c r="F379">
        <v>27</v>
      </c>
      <c r="G379" s="15">
        <v>-0.1</v>
      </c>
      <c r="H379" t="str">
        <f t="shared" si="10"/>
        <v>Declining</v>
      </c>
      <c r="I379" t="str">
        <f t="shared" si="11"/>
        <v>Low Risk</v>
      </c>
      <c r="Q379">
        <v>378</v>
      </c>
      <c r="R379">
        <v>3</v>
      </c>
      <c r="S379">
        <v>1</v>
      </c>
      <c r="T379">
        <v>4</v>
      </c>
      <c r="U379" t="s">
        <v>109</v>
      </c>
      <c r="V379">
        <v>2</v>
      </c>
      <c r="X379">
        <v>378</v>
      </c>
      <c r="Y379">
        <v>45656</v>
      </c>
      <c r="Z379">
        <v>1</v>
      </c>
      <c r="AA379">
        <v>30</v>
      </c>
      <c r="AB379">
        <v>139653100</v>
      </c>
      <c r="AC379">
        <v>27</v>
      </c>
      <c r="AD379" s="15">
        <v>-0.1</v>
      </c>
      <c r="AE379" t="s">
        <v>88</v>
      </c>
      <c r="AF379" t="s">
        <v>110</v>
      </c>
      <c r="AG379">
        <v>3</v>
      </c>
      <c r="AH379">
        <v>1</v>
      </c>
      <c r="AI379">
        <v>4</v>
      </c>
      <c r="AJ379" t="s">
        <v>109</v>
      </c>
      <c r="AK379">
        <v>2</v>
      </c>
    </row>
    <row r="380" spans="1:37" x14ac:dyDescent="0.35">
      <c r="A380">
        <v>379</v>
      </c>
      <c r="B380" s="14">
        <v>45653</v>
      </c>
      <c r="C380">
        <v>4</v>
      </c>
      <c r="D380">
        <v>25</v>
      </c>
      <c r="E380">
        <v>132367800</v>
      </c>
      <c r="F380">
        <v>30</v>
      </c>
      <c r="G380" s="15">
        <v>0.2</v>
      </c>
      <c r="H380" t="str">
        <f t="shared" si="10"/>
        <v>Increasing</v>
      </c>
      <c r="I380" t="str">
        <f t="shared" si="11"/>
        <v>Low Risk</v>
      </c>
      <c r="Q380">
        <v>379</v>
      </c>
      <c r="R380">
        <v>4</v>
      </c>
      <c r="S380">
        <v>2</v>
      </c>
      <c r="T380">
        <v>6</v>
      </c>
      <c r="U380" t="s">
        <v>111</v>
      </c>
      <c r="V380">
        <v>2</v>
      </c>
      <c r="X380">
        <v>379</v>
      </c>
      <c r="Y380">
        <v>45653</v>
      </c>
      <c r="Z380">
        <v>4</v>
      </c>
      <c r="AA380">
        <v>25</v>
      </c>
      <c r="AB380">
        <v>132367800</v>
      </c>
      <c r="AC380">
        <v>30</v>
      </c>
      <c r="AD380" s="15">
        <v>0.2</v>
      </c>
      <c r="AE380" t="s">
        <v>89</v>
      </c>
      <c r="AF380" t="s">
        <v>110</v>
      </c>
      <c r="AG380">
        <v>4</v>
      </c>
      <c r="AH380">
        <v>2</v>
      </c>
      <c r="AI380">
        <v>6</v>
      </c>
      <c r="AJ380" t="s">
        <v>111</v>
      </c>
      <c r="AK380">
        <v>2</v>
      </c>
    </row>
    <row r="381" spans="1:37" x14ac:dyDescent="0.35">
      <c r="A381">
        <v>380</v>
      </c>
      <c r="B381" s="14">
        <v>45655</v>
      </c>
      <c r="C381">
        <v>2</v>
      </c>
      <c r="D381">
        <v>27</v>
      </c>
      <c r="E381">
        <v>136843520</v>
      </c>
      <c r="F381">
        <v>38</v>
      </c>
      <c r="G381" s="15">
        <v>0.40740740740740738</v>
      </c>
      <c r="H381" t="str">
        <f t="shared" si="10"/>
        <v>Increasing</v>
      </c>
      <c r="I381" t="str">
        <f t="shared" si="11"/>
        <v>Low Risk</v>
      </c>
      <c r="Q381">
        <v>380</v>
      </c>
      <c r="R381">
        <v>4</v>
      </c>
      <c r="S381">
        <v>1</v>
      </c>
      <c r="T381">
        <v>5</v>
      </c>
      <c r="U381" t="s">
        <v>109</v>
      </c>
      <c r="V381">
        <v>2</v>
      </c>
      <c r="X381">
        <v>380</v>
      </c>
      <c r="Y381">
        <v>45655</v>
      </c>
      <c r="Z381">
        <v>2</v>
      </c>
      <c r="AA381">
        <v>27</v>
      </c>
      <c r="AB381">
        <v>136843520</v>
      </c>
      <c r="AC381">
        <v>38</v>
      </c>
      <c r="AD381" s="15">
        <v>0.40740740740740738</v>
      </c>
      <c r="AE381" t="s">
        <v>89</v>
      </c>
      <c r="AF381" t="s">
        <v>110</v>
      </c>
      <c r="AG381">
        <v>4</v>
      </c>
      <c r="AH381">
        <v>1</v>
      </c>
      <c r="AI381">
        <v>5</v>
      </c>
      <c r="AJ381" t="s">
        <v>109</v>
      </c>
      <c r="AK381">
        <v>2</v>
      </c>
    </row>
    <row r="382" spans="1:37" x14ac:dyDescent="0.35">
      <c r="A382">
        <v>381</v>
      </c>
      <c r="B382" s="14">
        <v>45653</v>
      </c>
      <c r="C382">
        <v>4</v>
      </c>
      <c r="D382">
        <v>37</v>
      </c>
      <c r="E382">
        <v>218767720</v>
      </c>
      <c r="F382">
        <v>24</v>
      </c>
      <c r="G382" s="15">
        <v>-0.35135135135135137</v>
      </c>
      <c r="H382" t="str">
        <f t="shared" si="10"/>
        <v>At Risk</v>
      </c>
      <c r="I382" t="str">
        <f t="shared" si="11"/>
        <v>Medium Risk</v>
      </c>
      <c r="Q382">
        <v>381</v>
      </c>
      <c r="R382">
        <v>1</v>
      </c>
      <c r="S382">
        <v>2</v>
      </c>
      <c r="T382">
        <v>3</v>
      </c>
      <c r="U382" t="s">
        <v>110</v>
      </c>
      <c r="V382">
        <v>4</v>
      </c>
      <c r="X382">
        <v>381</v>
      </c>
      <c r="Y382">
        <v>45653</v>
      </c>
      <c r="Z382">
        <v>4</v>
      </c>
      <c r="AA382">
        <v>37</v>
      </c>
      <c r="AB382">
        <v>218767720</v>
      </c>
      <c r="AC382">
        <v>24</v>
      </c>
      <c r="AD382" s="15">
        <v>-0.35135135135135137</v>
      </c>
      <c r="AE382" t="s">
        <v>87</v>
      </c>
      <c r="AF382" t="s">
        <v>109</v>
      </c>
      <c r="AG382">
        <v>1</v>
      </c>
      <c r="AH382">
        <v>2</v>
      </c>
      <c r="AI382">
        <v>3</v>
      </c>
      <c r="AJ382" t="s">
        <v>110</v>
      </c>
      <c r="AK382">
        <v>4</v>
      </c>
    </row>
    <row r="383" spans="1:37" x14ac:dyDescent="0.35">
      <c r="A383">
        <v>382</v>
      </c>
      <c r="B383" s="14">
        <v>45649</v>
      </c>
      <c r="C383">
        <v>8</v>
      </c>
      <c r="D383">
        <v>30</v>
      </c>
      <c r="E383">
        <v>112865000</v>
      </c>
      <c r="F383">
        <v>34</v>
      </c>
      <c r="G383" s="15">
        <v>0.13333333333333333</v>
      </c>
      <c r="H383" t="str">
        <f t="shared" si="10"/>
        <v>Increasing</v>
      </c>
      <c r="I383" t="str">
        <f t="shared" si="11"/>
        <v>Low Risk</v>
      </c>
      <c r="Q383">
        <v>382</v>
      </c>
      <c r="R383">
        <v>3</v>
      </c>
      <c r="S383">
        <v>3</v>
      </c>
      <c r="T383">
        <v>6</v>
      </c>
      <c r="U383" t="s">
        <v>111</v>
      </c>
      <c r="V383">
        <v>1</v>
      </c>
      <c r="X383">
        <v>382</v>
      </c>
      <c r="Y383">
        <v>45649</v>
      </c>
      <c r="Z383">
        <v>8</v>
      </c>
      <c r="AA383">
        <v>30</v>
      </c>
      <c r="AB383">
        <v>112865000</v>
      </c>
      <c r="AC383">
        <v>34</v>
      </c>
      <c r="AD383" s="15">
        <v>0.13333333333333333</v>
      </c>
      <c r="AE383" t="s">
        <v>89</v>
      </c>
      <c r="AF383" t="s">
        <v>110</v>
      </c>
      <c r="AG383">
        <v>3</v>
      </c>
      <c r="AH383">
        <v>3</v>
      </c>
      <c r="AI383">
        <v>6</v>
      </c>
      <c r="AJ383" t="s">
        <v>111</v>
      </c>
      <c r="AK383">
        <v>1</v>
      </c>
    </row>
    <row r="384" spans="1:37" x14ac:dyDescent="0.35">
      <c r="A384">
        <v>383</v>
      </c>
      <c r="B384" s="14">
        <v>45657</v>
      </c>
      <c r="C384">
        <v>0</v>
      </c>
      <c r="D384">
        <v>30</v>
      </c>
      <c r="E384">
        <v>197073640</v>
      </c>
      <c r="F384">
        <v>32</v>
      </c>
      <c r="G384" s="15">
        <v>6.6666666666666666E-2</v>
      </c>
      <c r="H384" t="str">
        <f t="shared" si="10"/>
        <v>Slight Increase</v>
      </c>
      <c r="I384" t="str">
        <f t="shared" si="11"/>
        <v>Low Risk</v>
      </c>
      <c r="Q384">
        <v>383</v>
      </c>
      <c r="R384">
        <v>3</v>
      </c>
      <c r="S384">
        <v>1</v>
      </c>
      <c r="T384">
        <v>4</v>
      </c>
      <c r="U384" t="s">
        <v>109</v>
      </c>
      <c r="V384">
        <v>4</v>
      </c>
      <c r="X384">
        <v>383</v>
      </c>
      <c r="Y384">
        <v>45657</v>
      </c>
      <c r="Z384">
        <v>0</v>
      </c>
      <c r="AA384">
        <v>30</v>
      </c>
      <c r="AB384">
        <v>197073640</v>
      </c>
      <c r="AC384">
        <v>32</v>
      </c>
      <c r="AD384" s="15">
        <v>6.6666666666666666E-2</v>
      </c>
      <c r="AE384" t="s">
        <v>90</v>
      </c>
      <c r="AF384" t="s">
        <v>110</v>
      </c>
      <c r="AG384">
        <v>3</v>
      </c>
      <c r="AH384">
        <v>1</v>
      </c>
      <c r="AI384">
        <v>4</v>
      </c>
      <c r="AJ384" t="s">
        <v>109</v>
      </c>
      <c r="AK384">
        <v>4</v>
      </c>
    </row>
    <row r="385" spans="1:37" x14ac:dyDescent="0.35">
      <c r="A385">
        <v>384</v>
      </c>
      <c r="B385" s="14">
        <v>45643</v>
      </c>
      <c r="C385">
        <v>14</v>
      </c>
      <c r="D385">
        <v>33</v>
      </c>
      <c r="E385">
        <v>144509100</v>
      </c>
      <c r="F385">
        <v>27</v>
      </c>
      <c r="G385" s="15">
        <v>-0.18181818181818182</v>
      </c>
      <c r="H385" t="str">
        <f t="shared" si="10"/>
        <v>Declining</v>
      </c>
      <c r="I385" t="str">
        <f t="shared" si="11"/>
        <v>Low Risk</v>
      </c>
      <c r="Q385">
        <v>384</v>
      </c>
      <c r="R385">
        <v>2</v>
      </c>
      <c r="S385">
        <v>4</v>
      </c>
      <c r="T385">
        <v>6</v>
      </c>
      <c r="U385" t="s">
        <v>111</v>
      </c>
      <c r="V385">
        <v>2</v>
      </c>
      <c r="X385">
        <v>384</v>
      </c>
      <c r="Y385">
        <v>45643</v>
      </c>
      <c r="Z385">
        <v>14</v>
      </c>
      <c r="AA385">
        <v>33</v>
      </c>
      <c r="AB385">
        <v>144509100</v>
      </c>
      <c r="AC385">
        <v>27</v>
      </c>
      <c r="AD385" s="15">
        <v>-0.18181818181818182</v>
      </c>
      <c r="AE385" t="s">
        <v>88</v>
      </c>
      <c r="AF385" t="s">
        <v>110</v>
      </c>
      <c r="AG385">
        <v>2</v>
      </c>
      <c r="AH385">
        <v>4</v>
      </c>
      <c r="AI385">
        <v>6</v>
      </c>
      <c r="AJ385" t="s">
        <v>111</v>
      </c>
      <c r="AK385">
        <v>2</v>
      </c>
    </row>
    <row r="386" spans="1:37" x14ac:dyDescent="0.35">
      <c r="A386">
        <v>385</v>
      </c>
      <c r="B386" s="14">
        <v>45636</v>
      </c>
      <c r="C386">
        <v>21</v>
      </c>
      <c r="D386">
        <v>38</v>
      </c>
      <c r="E386">
        <v>229426600</v>
      </c>
      <c r="F386">
        <v>34</v>
      </c>
      <c r="G386" s="15">
        <v>-0.10526315789473684</v>
      </c>
      <c r="H386" t="str">
        <f t="shared" si="10"/>
        <v>Declining</v>
      </c>
      <c r="I386" t="str">
        <f t="shared" si="11"/>
        <v>Low Risk</v>
      </c>
      <c r="Q386">
        <v>385</v>
      </c>
      <c r="R386">
        <v>1</v>
      </c>
      <c r="S386">
        <v>4</v>
      </c>
      <c r="T386">
        <v>5</v>
      </c>
      <c r="U386" t="s">
        <v>109</v>
      </c>
      <c r="V386">
        <v>4</v>
      </c>
      <c r="X386">
        <v>385</v>
      </c>
      <c r="Y386">
        <v>45636</v>
      </c>
      <c r="Z386">
        <v>21</v>
      </c>
      <c r="AA386">
        <v>38</v>
      </c>
      <c r="AB386">
        <v>229426600</v>
      </c>
      <c r="AC386">
        <v>34</v>
      </c>
      <c r="AD386" s="15">
        <v>-0.10526315789473684</v>
      </c>
      <c r="AE386" t="s">
        <v>88</v>
      </c>
      <c r="AF386" t="s">
        <v>110</v>
      </c>
      <c r="AG386">
        <v>1</v>
      </c>
      <c r="AH386">
        <v>4</v>
      </c>
      <c r="AI386">
        <v>5</v>
      </c>
      <c r="AJ386" t="s">
        <v>109</v>
      </c>
      <c r="AK386">
        <v>4</v>
      </c>
    </row>
    <row r="387" spans="1:37" x14ac:dyDescent="0.35">
      <c r="A387">
        <v>386</v>
      </c>
      <c r="B387" s="14">
        <v>45638</v>
      </c>
      <c r="C387">
        <v>19</v>
      </c>
      <c r="D387">
        <v>31</v>
      </c>
      <c r="E387">
        <v>146389640</v>
      </c>
      <c r="F387">
        <v>28</v>
      </c>
      <c r="G387" s="15">
        <v>-9.6774193548387094E-2</v>
      </c>
      <c r="H387" t="str">
        <f t="shared" ref="H387:H450" si="12">IF(G387&gt;10%,"Increasing",IF(G387&gt;=0%,"Slight Increase",IF(G387&gt;-30%,"Declining","At Risk")))</f>
        <v>Declining</v>
      </c>
      <c r="I387" t="str">
        <f t="shared" ref="I387:I450" si="13">IF(OR(C387&gt;30,G387&lt;=-30%),"Medium Risk","Low Risk")</f>
        <v>Low Risk</v>
      </c>
      <c r="Q387">
        <v>386</v>
      </c>
      <c r="R387">
        <v>3</v>
      </c>
      <c r="S387">
        <v>4</v>
      </c>
      <c r="T387">
        <v>7</v>
      </c>
      <c r="U387" t="s">
        <v>111</v>
      </c>
      <c r="V387">
        <v>2</v>
      </c>
      <c r="X387">
        <v>386</v>
      </c>
      <c r="Y387">
        <v>45638</v>
      </c>
      <c r="Z387">
        <v>19</v>
      </c>
      <c r="AA387">
        <v>31</v>
      </c>
      <c r="AB387">
        <v>146389640</v>
      </c>
      <c r="AC387">
        <v>28</v>
      </c>
      <c r="AD387" s="15">
        <v>-9.6774193548387094E-2</v>
      </c>
      <c r="AE387" t="s">
        <v>88</v>
      </c>
      <c r="AF387" t="s">
        <v>110</v>
      </c>
      <c r="AG387">
        <v>3</v>
      </c>
      <c r="AH387">
        <v>4</v>
      </c>
      <c r="AI387">
        <v>7</v>
      </c>
      <c r="AJ387" t="s">
        <v>111</v>
      </c>
      <c r="AK387">
        <v>2</v>
      </c>
    </row>
    <row r="388" spans="1:37" x14ac:dyDescent="0.35">
      <c r="A388">
        <v>387</v>
      </c>
      <c r="B388" s="14">
        <v>45645</v>
      </c>
      <c r="C388">
        <v>12</v>
      </c>
      <c r="D388">
        <v>27</v>
      </c>
      <c r="E388">
        <v>85749800</v>
      </c>
      <c r="F388">
        <v>26</v>
      </c>
      <c r="G388" s="15">
        <v>-3.7037037037037035E-2</v>
      </c>
      <c r="H388" t="str">
        <f t="shared" si="12"/>
        <v>Declining</v>
      </c>
      <c r="I388" t="str">
        <f t="shared" si="13"/>
        <v>Low Risk</v>
      </c>
      <c r="Q388">
        <v>387</v>
      </c>
      <c r="R388">
        <v>4</v>
      </c>
      <c r="S388">
        <v>3</v>
      </c>
      <c r="T388">
        <v>7</v>
      </c>
      <c r="U388" t="s">
        <v>111</v>
      </c>
      <c r="V388">
        <v>1</v>
      </c>
      <c r="X388">
        <v>387</v>
      </c>
      <c r="Y388">
        <v>45645</v>
      </c>
      <c r="Z388">
        <v>12</v>
      </c>
      <c r="AA388">
        <v>27</v>
      </c>
      <c r="AB388">
        <v>85749800</v>
      </c>
      <c r="AC388">
        <v>26</v>
      </c>
      <c r="AD388" s="15">
        <v>-3.7037037037037035E-2</v>
      </c>
      <c r="AE388" t="s">
        <v>88</v>
      </c>
      <c r="AF388" t="s">
        <v>110</v>
      </c>
      <c r="AG388">
        <v>4</v>
      </c>
      <c r="AH388">
        <v>3</v>
      </c>
      <c r="AI388">
        <v>7</v>
      </c>
      <c r="AJ388" t="s">
        <v>111</v>
      </c>
      <c r="AK388">
        <v>1</v>
      </c>
    </row>
    <row r="389" spans="1:37" x14ac:dyDescent="0.35">
      <c r="A389">
        <v>388</v>
      </c>
      <c r="B389" s="14">
        <v>45654</v>
      </c>
      <c r="C389">
        <v>3</v>
      </c>
      <c r="D389">
        <v>31</v>
      </c>
      <c r="E389">
        <v>135923000</v>
      </c>
      <c r="F389">
        <v>27</v>
      </c>
      <c r="G389" s="15">
        <v>-0.12903225806451613</v>
      </c>
      <c r="H389" t="str">
        <f t="shared" si="12"/>
        <v>Declining</v>
      </c>
      <c r="I389" t="str">
        <f t="shared" si="13"/>
        <v>Low Risk</v>
      </c>
      <c r="Q389">
        <v>388</v>
      </c>
      <c r="R389">
        <v>3</v>
      </c>
      <c r="S389">
        <v>2</v>
      </c>
      <c r="T389">
        <v>5</v>
      </c>
      <c r="U389" t="s">
        <v>109</v>
      </c>
      <c r="V389">
        <v>2</v>
      </c>
      <c r="X389">
        <v>388</v>
      </c>
      <c r="Y389">
        <v>45654</v>
      </c>
      <c r="Z389">
        <v>3</v>
      </c>
      <c r="AA389">
        <v>31</v>
      </c>
      <c r="AB389">
        <v>135923000</v>
      </c>
      <c r="AC389">
        <v>27</v>
      </c>
      <c r="AD389" s="15">
        <v>-0.12903225806451613</v>
      </c>
      <c r="AE389" t="s">
        <v>88</v>
      </c>
      <c r="AF389" t="s">
        <v>110</v>
      </c>
      <c r="AG389">
        <v>3</v>
      </c>
      <c r="AH389">
        <v>2</v>
      </c>
      <c r="AI389">
        <v>5</v>
      </c>
      <c r="AJ389" t="s">
        <v>109</v>
      </c>
      <c r="AK389">
        <v>2</v>
      </c>
    </row>
    <row r="390" spans="1:37" x14ac:dyDescent="0.35">
      <c r="A390">
        <v>389</v>
      </c>
      <c r="B390" s="14">
        <v>45640</v>
      </c>
      <c r="C390">
        <v>17</v>
      </c>
      <c r="D390">
        <v>22</v>
      </c>
      <c r="E390">
        <v>137948400</v>
      </c>
      <c r="F390">
        <v>35</v>
      </c>
      <c r="G390" s="15">
        <v>0.59090909090909094</v>
      </c>
      <c r="H390" t="str">
        <f t="shared" si="12"/>
        <v>Increasing</v>
      </c>
      <c r="I390" t="str">
        <f t="shared" si="13"/>
        <v>Low Risk</v>
      </c>
      <c r="Q390">
        <v>389</v>
      </c>
      <c r="R390">
        <v>4</v>
      </c>
      <c r="S390">
        <v>4</v>
      </c>
      <c r="T390">
        <v>8</v>
      </c>
      <c r="U390" t="s">
        <v>111</v>
      </c>
      <c r="V390">
        <v>2</v>
      </c>
      <c r="X390">
        <v>389</v>
      </c>
      <c r="Y390">
        <v>45640</v>
      </c>
      <c r="Z390">
        <v>17</v>
      </c>
      <c r="AA390">
        <v>22</v>
      </c>
      <c r="AB390">
        <v>137948400</v>
      </c>
      <c r="AC390">
        <v>35</v>
      </c>
      <c r="AD390" s="15">
        <v>0.59090909090909094</v>
      </c>
      <c r="AE390" t="s">
        <v>89</v>
      </c>
      <c r="AF390" t="s">
        <v>110</v>
      </c>
      <c r="AG390">
        <v>4</v>
      </c>
      <c r="AH390">
        <v>4</v>
      </c>
      <c r="AI390">
        <v>8</v>
      </c>
      <c r="AJ390" t="s">
        <v>111</v>
      </c>
      <c r="AK390">
        <v>2</v>
      </c>
    </row>
    <row r="391" spans="1:37" x14ac:dyDescent="0.35">
      <c r="A391">
        <v>390</v>
      </c>
      <c r="B391" s="14">
        <v>45652</v>
      </c>
      <c r="C391">
        <v>5</v>
      </c>
      <c r="D391">
        <v>37</v>
      </c>
      <c r="E391">
        <v>250118300</v>
      </c>
      <c r="F391">
        <v>32</v>
      </c>
      <c r="G391" s="15">
        <v>-0.13513513513513514</v>
      </c>
      <c r="H391" t="str">
        <f t="shared" si="12"/>
        <v>Declining</v>
      </c>
      <c r="I391" t="str">
        <f t="shared" si="13"/>
        <v>Low Risk</v>
      </c>
      <c r="Q391">
        <v>390</v>
      </c>
      <c r="R391">
        <v>1</v>
      </c>
      <c r="S391">
        <v>2</v>
      </c>
      <c r="T391">
        <v>3</v>
      </c>
      <c r="U391" t="s">
        <v>110</v>
      </c>
      <c r="V391">
        <v>4</v>
      </c>
      <c r="X391">
        <v>390</v>
      </c>
      <c r="Y391">
        <v>45652</v>
      </c>
      <c r="Z391">
        <v>5</v>
      </c>
      <c r="AA391">
        <v>37</v>
      </c>
      <c r="AB391">
        <v>250118300</v>
      </c>
      <c r="AC391">
        <v>32</v>
      </c>
      <c r="AD391" s="15">
        <v>-0.13513513513513514</v>
      </c>
      <c r="AE391" t="s">
        <v>88</v>
      </c>
      <c r="AF391" t="s">
        <v>110</v>
      </c>
      <c r="AG391">
        <v>1</v>
      </c>
      <c r="AH391">
        <v>2</v>
      </c>
      <c r="AI391">
        <v>3</v>
      </c>
      <c r="AJ391" t="s">
        <v>110</v>
      </c>
      <c r="AK391">
        <v>4</v>
      </c>
    </row>
    <row r="392" spans="1:37" x14ac:dyDescent="0.35">
      <c r="A392">
        <v>391</v>
      </c>
      <c r="B392" s="14">
        <v>45647</v>
      </c>
      <c r="C392">
        <v>10</v>
      </c>
      <c r="D392">
        <v>25</v>
      </c>
      <c r="E392">
        <v>132235440</v>
      </c>
      <c r="F392">
        <v>34</v>
      </c>
      <c r="G392" s="15">
        <v>0.36</v>
      </c>
      <c r="H392" t="str">
        <f t="shared" si="12"/>
        <v>Increasing</v>
      </c>
      <c r="I392" t="str">
        <f t="shared" si="13"/>
        <v>Low Risk</v>
      </c>
      <c r="Q392">
        <v>391</v>
      </c>
      <c r="R392">
        <v>4</v>
      </c>
      <c r="S392">
        <v>3</v>
      </c>
      <c r="T392">
        <v>7</v>
      </c>
      <c r="U392" t="s">
        <v>111</v>
      </c>
      <c r="V392">
        <v>2</v>
      </c>
      <c r="X392">
        <v>391</v>
      </c>
      <c r="Y392">
        <v>45647</v>
      </c>
      <c r="Z392">
        <v>10</v>
      </c>
      <c r="AA392">
        <v>25</v>
      </c>
      <c r="AB392">
        <v>132235440</v>
      </c>
      <c r="AC392">
        <v>34</v>
      </c>
      <c r="AD392" s="15">
        <v>0.36</v>
      </c>
      <c r="AE392" t="s">
        <v>89</v>
      </c>
      <c r="AF392" t="s">
        <v>110</v>
      </c>
      <c r="AG392">
        <v>4</v>
      </c>
      <c r="AH392">
        <v>3</v>
      </c>
      <c r="AI392">
        <v>7</v>
      </c>
      <c r="AJ392" t="s">
        <v>111</v>
      </c>
      <c r="AK392">
        <v>2</v>
      </c>
    </row>
    <row r="393" spans="1:37" x14ac:dyDescent="0.35">
      <c r="A393">
        <v>392</v>
      </c>
      <c r="B393" s="14">
        <v>45633</v>
      </c>
      <c r="C393">
        <v>24</v>
      </c>
      <c r="D393">
        <v>29</v>
      </c>
      <c r="E393">
        <v>115908770</v>
      </c>
      <c r="F393">
        <v>29</v>
      </c>
      <c r="G393" s="15">
        <v>0</v>
      </c>
      <c r="H393" t="str">
        <f t="shared" si="12"/>
        <v>Slight Increase</v>
      </c>
      <c r="I393" t="str">
        <f t="shared" si="13"/>
        <v>Low Risk</v>
      </c>
      <c r="Q393">
        <v>392</v>
      </c>
      <c r="R393">
        <v>3</v>
      </c>
      <c r="S393">
        <v>4</v>
      </c>
      <c r="T393">
        <v>7</v>
      </c>
      <c r="U393" t="s">
        <v>111</v>
      </c>
      <c r="V393">
        <v>1</v>
      </c>
      <c r="X393">
        <v>392</v>
      </c>
      <c r="Y393">
        <v>45633</v>
      </c>
      <c r="Z393">
        <v>24</v>
      </c>
      <c r="AA393">
        <v>29</v>
      </c>
      <c r="AB393">
        <v>115908770</v>
      </c>
      <c r="AC393">
        <v>29</v>
      </c>
      <c r="AD393" s="15">
        <v>0</v>
      </c>
      <c r="AE393" t="s">
        <v>90</v>
      </c>
      <c r="AF393" t="s">
        <v>110</v>
      </c>
      <c r="AG393">
        <v>3</v>
      </c>
      <c r="AH393">
        <v>4</v>
      </c>
      <c r="AI393">
        <v>7</v>
      </c>
      <c r="AJ393" t="s">
        <v>111</v>
      </c>
      <c r="AK393">
        <v>1</v>
      </c>
    </row>
    <row r="394" spans="1:37" x14ac:dyDescent="0.35">
      <c r="A394">
        <v>393</v>
      </c>
      <c r="B394" s="14">
        <v>45654</v>
      </c>
      <c r="C394">
        <v>3</v>
      </c>
      <c r="D394">
        <v>24</v>
      </c>
      <c r="E394">
        <v>106749600</v>
      </c>
      <c r="F394">
        <v>28</v>
      </c>
      <c r="G394" s="15">
        <v>0.16666666666666666</v>
      </c>
      <c r="H394" t="str">
        <f t="shared" si="12"/>
        <v>Increasing</v>
      </c>
      <c r="I394" t="str">
        <f t="shared" si="13"/>
        <v>Low Risk</v>
      </c>
      <c r="Q394">
        <v>393</v>
      </c>
      <c r="R394">
        <v>4</v>
      </c>
      <c r="S394">
        <v>2</v>
      </c>
      <c r="T394">
        <v>6</v>
      </c>
      <c r="U394" t="s">
        <v>111</v>
      </c>
      <c r="V394">
        <v>1</v>
      </c>
      <c r="X394">
        <v>393</v>
      </c>
      <c r="Y394">
        <v>45654</v>
      </c>
      <c r="Z394">
        <v>3</v>
      </c>
      <c r="AA394">
        <v>24</v>
      </c>
      <c r="AB394">
        <v>106749600</v>
      </c>
      <c r="AC394">
        <v>28</v>
      </c>
      <c r="AD394" s="15">
        <v>0.16666666666666666</v>
      </c>
      <c r="AE394" t="s">
        <v>89</v>
      </c>
      <c r="AF394" t="s">
        <v>110</v>
      </c>
      <c r="AG394">
        <v>4</v>
      </c>
      <c r="AH394">
        <v>2</v>
      </c>
      <c r="AI394">
        <v>6</v>
      </c>
      <c r="AJ394" t="s">
        <v>111</v>
      </c>
      <c r="AK394">
        <v>1</v>
      </c>
    </row>
    <row r="395" spans="1:37" x14ac:dyDescent="0.35">
      <c r="A395">
        <v>394</v>
      </c>
      <c r="B395" s="14">
        <v>45643</v>
      </c>
      <c r="C395">
        <v>14</v>
      </c>
      <c r="D395">
        <v>34</v>
      </c>
      <c r="E395">
        <v>187082200</v>
      </c>
      <c r="F395">
        <v>39</v>
      </c>
      <c r="G395" s="15">
        <v>0.14705882352941177</v>
      </c>
      <c r="H395" t="str">
        <f t="shared" si="12"/>
        <v>Increasing</v>
      </c>
      <c r="I395" t="str">
        <f t="shared" si="13"/>
        <v>Low Risk</v>
      </c>
      <c r="Q395">
        <v>394</v>
      </c>
      <c r="R395">
        <v>2</v>
      </c>
      <c r="S395">
        <v>4</v>
      </c>
      <c r="T395">
        <v>6</v>
      </c>
      <c r="U395" t="s">
        <v>111</v>
      </c>
      <c r="V395">
        <v>3</v>
      </c>
      <c r="X395">
        <v>394</v>
      </c>
      <c r="Y395">
        <v>45643</v>
      </c>
      <c r="Z395">
        <v>14</v>
      </c>
      <c r="AA395">
        <v>34</v>
      </c>
      <c r="AB395">
        <v>187082200</v>
      </c>
      <c r="AC395">
        <v>39</v>
      </c>
      <c r="AD395" s="15">
        <v>0.14705882352941177</v>
      </c>
      <c r="AE395" t="s">
        <v>89</v>
      </c>
      <c r="AF395" t="s">
        <v>110</v>
      </c>
      <c r="AG395">
        <v>2</v>
      </c>
      <c r="AH395">
        <v>4</v>
      </c>
      <c r="AI395">
        <v>6</v>
      </c>
      <c r="AJ395" t="s">
        <v>111</v>
      </c>
      <c r="AK395">
        <v>3</v>
      </c>
    </row>
    <row r="396" spans="1:37" x14ac:dyDescent="0.35">
      <c r="A396">
        <v>395</v>
      </c>
      <c r="B396" s="14">
        <v>45655</v>
      </c>
      <c r="C396">
        <v>2</v>
      </c>
      <c r="D396">
        <v>31</v>
      </c>
      <c r="E396">
        <v>163603400</v>
      </c>
      <c r="F396">
        <v>38</v>
      </c>
      <c r="G396" s="15">
        <v>0.22580645161290322</v>
      </c>
      <c r="H396" t="str">
        <f t="shared" si="12"/>
        <v>Increasing</v>
      </c>
      <c r="I396" t="str">
        <f t="shared" si="13"/>
        <v>Low Risk</v>
      </c>
      <c r="Q396">
        <v>395</v>
      </c>
      <c r="R396">
        <v>3</v>
      </c>
      <c r="S396">
        <v>1</v>
      </c>
      <c r="T396">
        <v>4</v>
      </c>
      <c r="U396" t="s">
        <v>109</v>
      </c>
      <c r="V396">
        <v>3</v>
      </c>
      <c r="X396">
        <v>395</v>
      </c>
      <c r="Y396">
        <v>45655</v>
      </c>
      <c r="Z396">
        <v>2</v>
      </c>
      <c r="AA396">
        <v>31</v>
      </c>
      <c r="AB396">
        <v>163603400</v>
      </c>
      <c r="AC396">
        <v>38</v>
      </c>
      <c r="AD396" s="15">
        <v>0.22580645161290322</v>
      </c>
      <c r="AE396" t="s">
        <v>89</v>
      </c>
      <c r="AF396" t="s">
        <v>110</v>
      </c>
      <c r="AG396">
        <v>3</v>
      </c>
      <c r="AH396">
        <v>1</v>
      </c>
      <c r="AI396">
        <v>4</v>
      </c>
      <c r="AJ396" t="s">
        <v>109</v>
      </c>
      <c r="AK396">
        <v>3</v>
      </c>
    </row>
    <row r="397" spans="1:37" x14ac:dyDescent="0.35">
      <c r="A397">
        <v>396</v>
      </c>
      <c r="B397" s="14">
        <v>45633</v>
      </c>
      <c r="C397">
        <v>24</v>
      </c>
      <c r="D397">
        <v>24</v>
      </c>
      <c r="E397">
        <v>127090120</v>
      </c>
      <c r="F397">
        <v>40</v>
      </c>
      <c r="G397" s="15">
        <v>0.66666666666666663</v>
      </c>
      <c r="H397" t="str">
        <f t="shared" si="12"/>
        <v>Increasing</v>
      </c>
      <c r="I397" t="str">
        <f t="shared" si="13"/>
        <v>Low Risk</v>
      </c>
      <c r="Q397">
        <v>396</v>
      </c>
      <c r="R397">
        <v>4</v>
      </c>
      <c r="S397">
        <v>4</v>
      </c>
      <c r="T397">
        <v>8</v>
      </c>
      <c r="U397" t="s">
        <v>111</v>
      </c>
      <c r="V397">
        <v>1</v>
      </c>
      <c r="X397">
        <v>396</v>
      </c>
      <c r="Y397">
        <v>45633</v>
      </c>
      <c r="Z397">
        <v>24</v>
      </c>
      <c r="AA397">
        <v>24</v>
      </c>
      <c r="AB397">
        <v>127090120</v>
      </c>
      <c r="AC397">
        <v>40</v>
      </c>
      <c r="AD397" s="15">
        <v>0.66666666666666663</v>
      </c>
      <c r="AE397" t="s">
        <v>89</v>
      </c>
      <c r="AF397" t="s">
        <v>110</v>
      </c>
      <c r="AG397">
        <v>4</v>
      </c>
      <c r="AH397">
        <v>4</v>
      </c>
      <c r="AI397">
        <v>8</v>
      </c>
      <c r="AJ397" t="s">
        <v>111</v>
      </c>
      <c r="AK397">
        <v>1</v>
      </c>
    </row>
    <row r="398" spans="1:37" x14ac:dyDescent="0.35">
      <c r="A398">
        <v>397</v>
      </c>
      <c r="B398" s="14">
        <v>45652</v>
      </c>
      <c r="C398">
        <v>5</v>
      </c>
      <c r="D398">
        <v>29</v>
      </c>
      <c r="E398">
        <v>206621400</v>
      </c>
      <c r="F398">
        <v>35</v>
      </c>
      <c r="G398" s="15">
        <v>0.20689655172413793</v>
      </c>
      <c r="H398" t="str">
        <f t="shared" si="12"/>
        <v>Increasing</v>
      </c>
      <c r="I398" t="str">
        <f t="shared" si="13"/>
        <v>Low Risk</v>
      </c>
      <c r="Q398">
        <v>397</v>
      </c>
      <c r="R398">
        <v>3</v>
      </c>
      <c r="S398">
        <v>2</v>
      </c>
      <c r="T398">
        <v>5</v>
      </c>
      <c r="U398" t="s">
        <v>109</v>
      </c>
      <c r="V398">
        <v>4</v>
      </c>
      <c r="X398">
        <v>397</v>
      </c>
      <c r="Y398">
        <v>45652</v>
      </c>
      <c r="Z398">
        <v>5</v>
      </c>
      <c r="AA398">
        <v>29</v>
      </c>
      <c r="AB398">
        <v>206621400</v>
      </c>
      <c r="AC398">
        <v>35</v>
      </c>
      <c r="AD398" s="15">
        <v>0.20689655172413793</v>
      </c>
      <c r="AE398" t="s">
        <v>89</v>
      </c>
      <c r="AF398" t="s">
        <v>110</v>
      </c>
      <c r="AG398">
        <v>3</v>
      </c>
      <c r="AH398">
        <v>2</v>
      </c>
      <c r="AI398">
        <v>5</v>
      </c>
      <c r="AJ398" t="s">
        <v>109</v>
      </c>
      <c r="AK398">
        <v>4</v>
      </c>
    </row>
    <row r="399" spans="1:37" x14ac:dyDescent="0.35">
      <c r="A399">
        <v>398</v>
      </c>
      <c r="B399" s="14">
        <v>45645</v>
      </c>
      <c r="C399">
        <v>12</v>
      </c>
      <c r="D399">
        <v>23</v>
      </c>
      <c r="E399">
        <v>92272800</v>
      </c>
      <c r="F399">
        <v>28</v>
      </c>
      <c r="G399" s="15">
        <v>0.21739130434782608</v>
      </c>
      <c r="H399" t="str">
        <f t="shared" si="12"/>
        <v>Increasing</v>
      </c>
      <c r="I399" t="str">
        <f t="shared" si="13"/>
        <v>Low Risk</v>
      </c>
      <c r="Q399">
        <v>398</v>
      </c>
      <c r="R399">
        <v>4</v>
      </c>
      <c r="S399">
        <v>3</v>
      </c>
      <c r="T399">
        <v>7</v>
      </c>
      <c r="U399" t="s">
        <v>111</v>
      </c>
      <c r="V399">
        <v>1</v>
      </c>
      <c r="X399">
        <v>398</v>
      </c>
      <c r="Y399">
        <v>45645</v>
      </c>
      <c r="Z399">
        <v>12</v>
      </c>
      <c r="AA399">
        <v>23</v>
      </c>
      <c r="AB399">
        <v>92272800</v>
      </c>
      <c r="AC399">
        <v>28</v>
      </c>
      <c r="AD399" s="15">
        <v>0.21739130434782608</v>
      </c>
      <c r="AE399" t="s">
        <v>89</v>
      </c>
      <c r="AF399" t="s">
        <v>110</v>
      </c>
      <c r="AG399">
        <v>4</v>
      </c>
      <c r="AH399">
        <v>3</v>
      </c>
      <c r="AI399">
        <v>7</v>
      </c>
      <c r="AJ399" t="s">
        <v>111</v>
      </c>
      <c r="AK399">
        <v>1</v>
      </c>
    </row>
    <row r="400" spans="1:37" x14ac:dyDescent="0.35">
      <c r="A400">
        <v>399</v>
      </c>
      <c r="B400" s="14">
        <v>45641</v>
      </c>
      <c r="C400">
        <v>16</v>
      </c>
      <c r="D400">
        <v>36</v>
      </c>
      <c r="E400">
        <v>206604700</v>
      </c>
      <c r="F400">
        <v>31</v>
      </c>
      <c r="G400" s="15">
        <v>-0.1388888888888889</v>
      </c>
      <c r="H400" t="str">
        <f t="shared" si="12"/>
        <v>Declining</v>
      </c>
      <c r="I400" t="str">
        <f t="shared" si="13"/>
        <v>Low Risk</v>
      </c>
      <c r="Q400">
        <v>399</v>
      </c>
      <c r="R400">
        <v>1</v>
      </c>
      <c r="S400">
        <v>4</v>
      </c>
      <c r="T400">
        <v>5</v>
      </c>
      <c r="U400" t="s">
        <v>109</v>
      </c>
      <c r="V400">
        <v>4</v>
      </c>
      <c r="X400">
        <v>399</v>
      </c>
      <c r="Y400">
        <v>45641</v>
      </c>
      <c r="Z400">
        <v>16</v>
      </c>
      <c r="AA400">
        <v>36</v>
      </c>
      <c r="AB400">
        <v>206604700</v>
      </c>
      <c r="AC400">
        <v>31</v>
      </c>
      <c r="AD400" s="15">
        <v>-0.1388888888888889</v>
      </c>
      <c r="AE400" t="s">
        <v>88</v>
      </c>
      <c r="AF400" t="s">
        <v>110</v>
      </c>
      <c r="AG400">
        <v>1</v>
      </c>
      <c r="AH400">
        <v>4</v>
      </c>
      <c r="AI400">
        <v>5</v>
      </c>
      <c r="AJ400" t="s">
        <v>109</v>
      </c>
      <c r="AK400">
        <v>4</v>
      </c>
    </row>
    <row r="401" spans="1:37" x14ac:dyDescent="0.35">
      <c r="A401">
        <v>400</v>
      </c>
      <c r="B401" s="14">
        <v>45648</v>
      </c>
      <c r="C401">
        <v>9</v>
      </c>
      <c r="D401">
        <v>33</v>
      </c>
      <c r="E401">
        <v>173082000</v>
      </c>
      <c r="F401">
        <v>26</v>
      </c>
      <c r="G401" s="15">
        <v>-0.21212121212121213</v>
      </c>
      <c r="H401" t="str">
        <f t="shared" si="12"/>
        <v>Declining</v>
      </c>
      <c r="I401" t="str">
        <f t="shared" si="13"/>
        <v>Low Risk</v>
      </c>
      <c r="Q401">
        <v>400</v>
      </c>
      <c r="R401">
        <v>2</v>
      </c>
      <c r="S401">
        <v>3</v>
      </c>
      <c r="T401">
        <v>5</v>
      </c>
      <c r="U401" t="s">
        <v>109</v>
      </c>
      <c r="V401">
        <v>3</v>
      </c>
      <c r="X401">
        <v>400</v>
      </c>
      <c r="Y401">
        <v>45648</v>
      </c>
      <c r="Z401">
        <v>9</v>
      </c>
      <c r="AA401">
        <v>33</v>
      </c>
      <c r="AB401">
        <v>173082000</v>
      </c>
      <c r="AC401">
        <v>26</v>
      </c>
      <c r="AD401" s="15">
        <v>-0.21212121212121213</v>
      </c>
      <c r="AE401" t="s">
        <v>88</v>
      </c>
      <c r="AF401" t="s">
        <v>110</v>
      </c>
      <c r="AG401">
        <v>2</v>
      </c>
      <c r="AH401">
        <v>3</v>
      </c>
      <c r="AI401">
        <v>5</v>
      </c>
      <c r="AJ401" t="s">
        <v>109</v>
      </c>
      <c r="AK401">
        <v>3</v>
      </c>
    </row>
    <row r="402" spans="1:37" x14ac:dyDescent="0.35">
      <c r="A402">
        <v>401</v>
      </c>
      <c r="B402" s="14">
        <v>45656</v>
      </c>
      <c r="C402">
        <v>1</v>
      </c>
      <c r="D402">
        <v>30</v>
      </c>
      <c r="E402">
        <v>154361320</v>
      </c>
      <c r="F402">
        <v>36</v>
      </c>
      <c r="G402" s="15">
        <v>0.2</v>
      </c>
      <c r="H402" t="str">
        <f t="shared" si="12"/>
        <v>Increasing</v>
      </c>
      <c r="I402" t="str">
        <f t="shared" si="13"/>
        <v>Low Risk</v>
      </c>
      <c r="Q402">
        <v>401</v>
      </c>
      <c r="R402">
        <v>3</v>
      </c>
      <c r="S402">
        <v>1</v>
      </c>
      <c r="T402">
        <v>4</v>
      </c>
      <c r="U402" t="s">
        <v>109</v>
      </c>
      <c r="V402">
        <v>2</v>
      </c>
      <c r="X402">
        <v>401</v>
      </c>
      <c r="Y402">
        <v>45656</v>
      </c>
      <c r="Z402">
        <v>1</v>
      </c>
      <c r="AA402">
        <v>30</v>
      </c>
      <c r="AB402">
        <v>154361320</v>
      </c>
      <c r="AC402">
        <v>36</v>
      </c>
      <c r="AD402" s="15">
        <v>0.2</v>
      </c>
      <c r="AE402" t="s">
        <v>89</v>
      </c>
      <c r="AF402" t="s">
        <v>110</v>
      </c>
      <c r="AG402">
        <v>3</v>
      </c>
      <c r="AH402">
        <v>1</v>
      </c>
      <c r="AI402">
        <v>4</v>
      </c>
      <c r="AJ402" t="s">
        <v>109</v>
      </c>
      <c r="AK402">
        <v>2</v>
      </c>
    </row>
    <row r="403" spans="1:37" x14ac:dyDescent="0.35">
      <c r="A403">
        <v>402</v>
      </c>
      <c r="B403" s="14">
        <v>45657</v>
      </c>
      <c r="C403">
        <v>0</v>
      </c>
      <c r="D403">
        <v>33</v>
      </c>
      <c r="E403">
        <v>184315200</v>
      </c>
      <c r="F403">
        <v>34</v>
      </c>
      <c r="G403" s="15">
        <v>3.0303030303030304E-2</v>
      </c>
      <c r="H403" t="str">
        <f t="shared" si="12"/>
        <v>Slight Increase</v>
      </c>
      <c r="I403" t="str">
        <f t="shared" si="13"/>
        <v>Low Risk</v>
      </c>
      <c r="Q403">
        <v>402</v>
      </c>
      <c r="R403">
        <v>2</v>
      </c>
      <c r="S403">
        <v>1</v>
      </c>
      <c r="T403">
        <v>3</v>
      </c>
      <c r="U403" t="s">
        <v>110</v>
      </c>
      <c r="V403">
        <v>3</v>
      </c>
      <c r="X403">
        <v>402</v>
      </c>
      <c r="Y403">
        <v>45657</v>
      </c>
      <c r="Z403">
        <v>0</v>
      </c>
      <c r="AA403">
        <v>33</v>
      </c>
      <c r="AB403">
        <v>184315200</v>
      </c>
      <c r="AC403">
        <v>34</v>
      </c>
      <c r="AD403" s="15">
        <v>3.0303030303030304E-2</v>
      </c>
      <c r="AE403" t="s">
        <v>90</v>
      </c>
      <c r="AF403" t="s">
        <v>110</v>
      </c>
      <c r="AG403">
        <v>2</v>
      </c>
      <c r="AH403">
        <v>1</v>
      </c>
      <c r="AI403">
        <v>3</v>
      </c>
      <c r="AJ403" t="s">
        <v>110</v>
      </c>
      <c r="AK403">
        <v>3</v>
      </c>
    </row>
    <row r="404" spans="1:37" x14ac:dyDescent="0.35">
      <c r="A404">
        <v>403</v>
      </c>
      <c r="B404" s="14">
        <v>45647</v>
      </c>
      <c r="C404">
        <v>10</v>
      </c>
      <c r="D404">
        <v>31</v>
      </c>
      <c r="E404">
        <v>183360920</v>
      </c>
      <c r="F404">
        <v>28</v>
      </c>
      <c r="G404" s="15">
        <v>-9.6774193548387094E-2</v>
      </c>
      <c r="H404" t="str">
        <f t="shared" si="12"/>
        <v>Declining</v>
      </c>
      <c r="I404" t="str">
        <f t="shared" si="13"/>
        <v>Low Risk</v>
      </c>
      <c r="Q404">
        <v>403</v>
      </c>
      <c r="R404">
        <v>3</v>
      </c>
      <c r="S404">
        <v>3</v>
      </c>
      <c r="T404">
        <v>6</v>
      </c>
      <c r="U404" t="s">
        <v>111</v>
      </c>
      <c r="V404">
        <v>3</v>
      </c>
      <c r="X404">
        <v>403</v>
      </c>
      <c r="Y404">
        <v>45647</v>
      </c>
      <c r="Z404">
        <v>10</v>
      </c>
      <c r="AA404">
        <v>31</v>
      </c>
      <c r="AB404">
        <v>183360920</v>
      </c>
      <c r="AC404">
        <v>28</v>
      </c>
      <c r="AD404" s="15">
        <v>-9.6774193548387094E-2</v>
      </c>
      <c r="AE404" t="s">
        <v>88</v>
      </c>
      <c r="AF404" t="s">
        <v>110</v>
      </c>
      <c r="AG404">
        <v>3</v>
      </c>
      <c r="AH404">
        <v>3</v>
      </c>
      <c r="AI404">
        <v>6</v>
      </c>
      <c r="AJ404" t="s">
        <v>111</v>
      </c>
      <c r="AK404">
        <v>3</v>
      </c>
    </row>
    <row r="405" spans="1:37" x14ac:dyDescent="0.35">
      <c r="A405">
        <v>404</v>
      </c>
      <c r="B405" s="14">
        <v>45646</v>
      </c>
      <c r="C405">
        <v>11</v>
      </c>
      <c r="D405">
        <v>23</v>
      </c>
      <c r="E405">
        <v>76915000</v>
      </c>
      <c r="F405">
        <v>25</v>
      </c>
      <c r="G405" s="15">
        <v>8.6956521739130432E-2</v>
      </c>
      <c r="H405" t="str">
        <f t="shared" si="12"/>
        <v>Slight Increase</v>
      </c>
      <c r="I405" t="str">
        <f t="shared" si="13"/>
        <v>Low Risk</v>
      </c>
      <c r="Q405">
        <v>404</v>
      </c>
      <c r="R405">
        <v>4</v>
      </c>
      <c r="S405">
        <v>3</v>
      </c>
      <c r="T405">
        <v>7</v>
      </c>
      <c r="U405" t="s">
        <v>111</v>
      </c>
      <c r="V405">
        <v>1</v>
      </c>
      <c r="X405">
        <v>404</v>
      </c>
      <c r="Y405">
        <v>45646</v>
      </c>
      <c r="Z405">
        <v>11</v>
      </c>
      <c r="AA405">
        <v>23</v>
      </c>
      <c r="AB405">
        <v>76915000</v>
      </c>
      <c r="AC405">
        <v>25</v>
      </c>
      <c r="AD405" s="15">
        <v>8.6956521739130432E-2</v>
      </c>
      <c r="AE405" t="s">
        <v>90</v>
      </c>
      <c r="AF405" t="s">
        <v>110</v>
      </c>
      <c r="AG405">
        <v>4</v>
      </c>
      <c r="AH405">
        <v>3</v>
      </c>
      <c r="AI405">
        <v>7</v>
      </c>
      <c r="AJ405" t="s">
        <v>111</v>
      </c>
      <c r="AK405">
        <v>1</v>
      </c>
    </row>
    <row r="406" spans="1:37" x14ac:dyDescent="0.35">
      <c r="A406">
        <v>405</v>
      </c>
      <c r="B406" s="14">
        <v>45652</v>
      </c>
      <c r="C406">
        <v>5</v>
      </c>
      <c r="D406">
        <v>19</v>
      </c>
      <c r="E406">
        <v>77180600</v>
      </c>
      <c r="F406">
        <v>28</v>
      </c>
      <c r="G406" s="15">
        <v>0.47368421052631576</v>
      </c>
      <c r="H406" t="str">
        <f t="shared" si="12"/>
        <v>Increasing</v>
      </c>
      <c r="I406" t="str">
        <f t="shared" si="13"/>
        <v>Low Risk</v>
      </c>
      <c r="Q406">
        <v>405</v>
      </c>
      <c r="R406">
        <v>4</v>
      </c>
      <c r="S406">
        <v>2</v>
      </c>
      <c r="T406">
        <v>6</v>
      </c>
      <c r="U406" t="s">
        <v>111</v>
      </c>
      <c r="V406">
        <v>1</v>
      </c>
      <c r="X406">
        <v>405</v>
      </c>
      <c r="Y406">
        <v>45652</v>
      </c>
      <c r="Z406">
        <v>5</v>
      </c>
      <c r="AA406">
        <v>19</v>
      </c>
      <c r="AB406">
        <v>77180600</v>
      </c>
      <c r="AC406">
        <v>28</v>
      </c>
      <c r="AD406" s="15">
        <v>0.47368421052631576</v>
      </c>
      <c r="AE406" t="s">
        <v>89</v>
      </c>
      <c r="AF406" t="s">
        <v>110</v>
      </c>
      <c r="AG406">
        <v>4</v>
      </c>
      <c r="AH406">
        <v>2</v>
      </c>
      <c r="AI406">
        <v>6</v>
      </c>
      <c r="AJ406" t="s">
        <v>111</v>
      </c>
      <c r="AK406">
        <v>1</v>
      </c>
    </row>
    <row r="407" spans="1:37" x14ac:dyDescent="0.35">
      <c r="A407">
        <v>406</v>
      </c>
      <c r="B407" s="14">
        <v>45654</v>
      </c>
      <c r="C407">
        <v>3</v>
      </c>
      <c r="D407">
        <v>45</v>
      </c>
      <c r="E407">
        <v>187790800</v>
      </c>
      <c r="F407">
        <v>34</v>
      </c>
      <c r="G407" s="15">
        <v>-0.24444444444444444</v>
      </c>
      <c r="H407" t="str">
        <f t="shared" si="12"/>
        <v>Declining</v>
      </c>
      <c r="I407" t="str">
        <f t="shared" si="13"/>
        <v>Low Risk</v>
      </c>
      <c r="Q407">
        <v>406</v>
      </c>
      <c r="R407">
        <v>1</v>
      </c>
      <c r="S407">
        <v>2</v>
      </c>
      <c r="T407">
        <v>3</v>
      </c>
      <c r="U407" t="s">
        <v>110</v>
      </c>
      <c r="V407">
        <v>4</v>
      </c>
      <c r="X407">
        <v>406</v>
      </c>
      <c r="Y407">
        <v>45654</v>
      </c>
      <c r="Z407">
        <v>3</v>
      </c>
      <c r="AA407">
        <v>45</v>
      </c>
      <c r="AB407">
        <v>187790800</v>
      </c>
      <c r="AC407">
        <v>34</v>
      </c>
      <c r="AD407" s="15">
        <v>-0.24444444444444444</v>
      </c>
      <c r="AE407" t="s">
        <v>88</v>
      </c>
      <c r="AF407" t="s">
        <v>110</v>
      </c>
      <c r="AG407">
        <v>1</v>
      </c>
      <c r="AH407">
        <v>2</v>
      </c>
      <c r="AI407">
        <v>3</v>
      </c>
      <c r="AJ407" t="s">
        <v>110</v>
      </c>
      <c r="AK407">
        <v>4</v>
      </c>
    </row>
    <row r="408" spans="1:37" x14ac:dyDescent="0.35">
      <c r="A408">
        <v>407</v>
      </c>
      <c r="B408" s="14">
        <v>45654</v>
      </c>
      <c r="C408">
        <v>3</v>
      </c>
      <c r="D408">
        <v>31</v>
      </c>
      <c r="E408">
        <v>155857800</v>
      </c>
      <c r="F408">
        <v>23</v>
      </c>
      <c r="G408" s="15">
        <v>-0.25806451612903225</v>
      </c>
      <c r="H408" t="str">
        <f t="shared" si="12"/>
        <v>Declining</v>
      </c>
      <c r="I408" t="str">
        <f t="shared" si="13"/>
        <v>Low Risk</v>
      </c>
      <c r="Q408">
        <v>407</v>
      </c>
      <c r="R408">
        <v>3</v>
      </c>
      <c r="S408">
        <v>2</v>
      </c>
      <c r="T408">
        <v>5</v>
      </c>
      <c r="U408" t="s">
        <v>109</v>
      </c>
      <c r="V408">
        <v>2</v>
      </c>
      <c r="X408">
        <v>407</v>
      </c>
      <c r="Y408">
        <v>45654</v>
      </c>
      <c r="Z408">
        <v>3</v>
      </c>
      <c r="AA408">
        <v>31</v>
      </c>
      <c r="AB408">
        <v>155857800</v>
      </c>
      <c r="AC408">
        <v>23</v>
      </c>
      <c r="AD408" s="15">
        <v>-0.25806451612903225</v>
      </c>
      <c r="AE408" t="s">
        <v>88</v>
      </c>
      <c r="AF408" t="s">
        <v>110</v>
      </c>
      <c r="AG408">
        <v>3</v>
      </c>
      <c r="AH408">
        <v>2</v>
      </c>
      <c r="AI408">
        <v>5</v>
      </c>
      <c r="AJ408" t="s">
        <v>109</v>
      </c>
      <c r="AK408">
        <v>2</v>
      </c>
    </row>
    <row r="409" spans="1:37" x14ac:dyDescent="0.35">
      <c r="A409">
        <v>408</v>
      </c>
      <c r="B409" s="14">
        <v>45656</v>
      </c>
      <c r="C409">
        <v>1</v>
      </c>
      <c r="D409">
        <v>26</v>
      </c>
      <c r="E409">
        <v>182170600</v>
      </c>
      <c r="F409">
        <v>27</v>
      </c>
      <c r="G409" s="15">
        <v>3.8461538461538464E-2</v>
      </c>
      <c r="H409" t="str">
        <f t="shared" si="12"/>
        <v>Slight Increase</v>
      </c>
      <c r="I409" t="str">
        <f t="shared" si="13"/>
        <v>Low Risk</v>
      </c>
      <c r="Q409">
        <v>408</v>
      </c>
      <c r="R409">
        <v>4</v>
      </c>
      <c r="S409">
        <v>1</v>
      </c>
      <c r="T409">
        <v>5</v>
      </c>
      <c r="U409" t="s">
        <v>109</v>
      </c>
      <c r="V409">
        <v>3</v>
      </c>
      <c r="X409">
        <v>408</v>
      </c>
      <c r="Y409">
        <v>45656</v>
      </c>
      <c r="Z409">
        <v>1</v>
      </c>
      <c r="AA409">
        <v>26</v>
      </c>
      <c r="AB409">
        <v>182170600</v>
      </c>
      <c r="AC409">
        <v>27</v>
      </c>
      <c r="AD409" s="15">
        <v>3.8461538461538464E-2</v>
      </c>
      <c r="AE409" t="s">
        <v>90</v>
      </c>
      <c r="AF409" t="s">
        <v>110</v>
      </c>
      <c r="AG409">
        <v>4</v>
      </c>
      <c r="AH409">
        <v>1</v>
      </c>
      <c r="AI409">
        <v>5</v>
      </c>
      <c r="AJ409" t="s">
        <v>109</v>
      </c>
      <c r="AK409">
        <v>3</v>
      </c>
    </row>
    <row r="410" spans="1:37" x14ac:dyDescent="0.35">
      <c r="A410">
        <v>409</v>
      </c>
      <c r="B410" s="14">
        <v>45654</v>
      </c>
      <c r="C410">
        <v>3</v>
      </c>
      <c r="D410">
        <v>29</v>
      </c>
      <c r="E410">
        <v>151502600</v>
      </c>
      <c r="F410">
        <v>27</v>
      </c>
      <c r="G410" s="15">
        <v>-6.8965517241379309E-2</v>
      </c>
      <c r="H410" t="str">
        <f t="shared" si="12"/>
        <v>Declining</v>
      </c>
      <c r="I410" t="str">
        <f t="shared" si="13"/>
        <v>Low Risk</v>
      </c>
      <c r="Q410">
        <v>409</v>
      </c>
      <c r="R410">
        <v>3</v>
      </c>
      <c r="S410">
        <v>2</v>
      </c>
      <c r="T410">
        <v>5</v>
      </c>
      <c r="U410" t="s">
        <v>109</v>
      </c>
      <c r="V410">
        <v>2</v>
      </c>
      <c r="X410">
        <v>409</v>
      </c>
      <c r="Y410">
        <v>45654</v>
      </c>
      <c r="Z410">
        <v>3</v>
      </c>
      <c r="AA410">
        <v>29</v>
      </c>
      <c r="AB410">
        <v>151502600</v>
      </c>
      <c r="AC410">
        <v>27</v>
      </c>
      <c r="AD410" s="15">
        <v>-6.8965517241379309E-2</v>
      </c>
      <c r="AE410" t="s">
        <v>88</v>
      </c>
      <c r="AF410" t="s">
        <v>110</v>
      </c>
      <c r="AG410">
        <v>3</v>
      </c>
      <c r="AH410">
        <v>2</v>
      </c>
      <c r="AI410">
        <v>5</v>
      </c>
      <c r="AJ410" t="s">
        <v>109</v>
      </c>
      <c r="AK410">
        <v>2</v>
      </c>
    </row>
    <row r="411" spans="1:37" x14ac:dyDescent="0.35">
      <c r="A411">
        <v>410</v>
      </c>
      <c r="B411" s="14">
        <v>45657</v>
      </c>
      <c r="C411">
        <v>0</v>
      </c>
      <c r="D411">
        <v>43</v>
      </c>
      <c r="E411">
        <v>215080170</v>
      </c>
      <c r="F411">
        <v>44</v>
      </c>
      <c r="G411" s="15">
        <v>2.3255813953488372E-2</v>
      </c>
      <c r="H411" t="str">
        <f t="shared" si="12"/>
        <v>Slight Increase</v>
      </c>
      <c r="I411" t="str">
        <f t="shared" si="13"/>
        <v>Low Risk</v>
      </c>
      <c r="Q411">
        <v>410</v>
      </c>
      <c r="R411">
        <v>1</v>
      </c>
      <c r="S411">
        <v>1</v>
      </c>
      <c r="T411">
        <v>2</v>
      </c>
      <c r="U411" t="s">
        <v>110</v>
      </c>
      <c r="V411">
        <v>4</v>
      </c>
      <c r="X411">
        <v>410</v>
      </c>
      <c r="Y411">
        <v>45657</v>
      </c>
      <c r="Z411">
        <v>0</v>
      </c>
      <c r="AA411">
        <v>43</v>
      </c>
      <c r="AB411">
        <v>215080170</v>
      </c>
      <c r="AC411">
        <v>44</v>
      </c>
      <c r="AD411" s="15">
        <v>2.3255813953488372E-2</v>
      </c>
      <c r="AE411" t="s">
        <v>90</v>
      </c>
      <c r="AF411" t="s">
        <v>110</v>
      </c>
      <c r="AG411">
        <v>1</v>
      </c>
      <c r="AH411">
        <v>1</v>
      </c>
      <c r="AI411">
        <v>2</v>
      </c>
      <c r="AJ411" t="s">
        <v>110</v>
      </c>
      <c r="AK411">
        <v>4</v>
      </c>
    </row>
    <row r="412" spans="1:37" x14ac:dyDescent="0.35">
      <c r="A412">
        <v>411</v>
      </c>
      <c r="B412" s="14">
        <v>45654</v>
      </c>
      <c r="C412">
        <v>3</v>
      </c>
      <c r="D412">
        <v>35</v>
      </c>
      <c r="E412">
        <v>179635000</v>
      </c>
      <c r="F412">
        <v>31</v>
      </c>
      <c r="G412" s="15">
        <v>-0.11428571428571428</v>
      </c>
      <c r="H412" t="str">
        <f t="shared" si="12"/>
        <v>Declining</v>
      </c>
      <c r="I412" t="str">
        <f t="shared" si="13"/>
        <v>Low Risk</v>
      </c>
      <c r="Q412">
        <v>411</v>
      </c>
      <c r="R412">
        <v>2</v>
      </c>
      <c r="S412">
        <v>2</v>
      </c>
      <c r="T412">
        <v>4</v>
      </c>
      <c r="U412" t="s">
        <v>109</v>
      </c>
      <c r="V412">
        <v>3</v>
      </c>
      <c r="X412">
        <v>411</v>
      </c>
      <c r="Y412">
        <v>45654</v>
      </c>
      <c r="Z412">
        <v>3</v>
      </c>
      <c r="AA412">
        <v>35</v>
      </c>
      <c r="AB412">
        <v>179635000</v>
      </c>
      <c r="AC412">
        <v>31</v>
      </c>
      <c r="AD412" s="15">
        <v>-0.11428571428571428</v>
      </c>
      <c r="AE412" t="s">
        <v>88</v>
      </c>
      <c r="AF412" t="s">
        <v>110</v>
      </c>
      <c r="AG412">
        <v>2</v>
      </c>
      <c r="AH412">
        <v>2</v>
      </c>
      <c r="AI412">
        <v>4</v>
      </c>
      <c r="AJ412" t="s">
        <v>109</v>
      </c>
      <c r="AK412">
        <v>3</v>
      </c>
    </row>
    <row r="413" spans="1:37" x14ac:dyDescent="0.35">
      <c r="A413">
        <v>412</v>
      </c>
      <c r="B413" s="14">
        <v>45640</v>
      </c>
      <c r="C413">
        <v>17</v>
      </c>
      <c r="D413">
        <v>34</v>
      </c>
      <c r="E413">
        <v>170999440</v>
      </c>
      <c r="F413">
        <v>28</v>
      </c>
      <c r="G413" s="15">
        <v>-0.17647058823529413</v>
      </c>
      <c r="H413" t="str">
        <f t="shared" si="12"/>
        <v>Declining</v>
      </c>
      <c r="I413" t="str">
        <f t="shared" si="13"/>
        <v>Low Risk</v>
      </c>
      <c r="Q413">
        <v>412</v>
      </c>
      <c r="R413">
        <v>2</v>
      </c>
      <c r="S413">
        <v>4</v>
      </c>
      <c r="T413">
        <v>6</v>
      </c>
      <c r="U413" t="s">
        <v>111</v>
      </c>
      <c r="V413">
        <v>3</v>
      </c>
      <c r="X413">
        <v>412</v>
      </c>
      <c r="Y413">
        <v>45640</v>
      </c>
      <c r="Z413">
        <v>17</v>
      </c>
      <c r="AA413">
        <v>34</v>
      </c>
      <c r="AB413">
        <v>170999440</v>
      </c>
      <c r="AC413">
        <v>28</v>
      </c>
      <c r="AD413" s="15">
        <v>-0.17647058823529413</v>
      </c>
      <c r="AE413" t="s">
        <v>88</v>
      </c>
      <c r="AF413" t="s">
        <v>110</v>
      </c>
      <c r="AG413">
        <v>2</v>
      </c>
      <c r="AH413">
        <v>4</v>
      </c>
      <c r="AI413">
        <v>6</v>
      </c>
      <c r="AJ413" t="s">
        <v>111</v>
      </c>
      <c r="AK413">
        <v>3</v>
      </c>
    </row>
    <row r="414" spans="1:37" x14ac:dyDescent="0.35">
      <c r="A414">
        <v>413</v>
      </c>
      <c r="B414" s="14">
        <v>45655</v>
      </c>
      <c r="C414">
        <v>2</v>
      </c>
      <c r="D414">
        <v>31</v>
      </c>
      <c r="E414">
        <v>151767700</v>
      </c>
      <c r="F414">
        <v>31</v>
      </c>
      <c r="G414" s="15">
        <v>0</v>
      </c>
      <c r="H414" t="str">
        <f t="shared" si="12"/>
        <v>Slight Increase</v>
      </c>
      <c r="I414" t="str">
        <f t="shared" si="13"/>
        <v>Low Risk</v>
      </c>
      <c r="Q414">
        <v>413</v>
      </c>
      <c r="R414">
        <v>3</v>
      </c>
      <c r="S414">
        <v>1</v>
      </c>
      <c r="T414">
        <v>4</v>
      </c>
      <c r="U414" t="s">
        <v>109</v>
      </c>
      <c r="V414">
        <v>2</v>
      </c>
      <c r="X414">
        <v>413</v>
      </c>
      <c r="Y414">
        <v>45655</v>
      </c>
      <c r="Z414">
        <v>2</v>
      </c>
      <c r="AA414">
        <v>31</v>
      </c>
      <c r="AB414">
        <v>151767700</v>
      </c>
      <c r="AC414">
        <v>31</v>
      </c>
      <c r="AD414" s="15">
        <v>0</v>
      </c>
      <c r="AE414" t="s">
        <v>90</v>
      </c>
      <c r="AF414" t="s">
        <v>110</v>
      </c>
      <c r="AG414">
        <v>3</v>
      </c>
      <c r="AH414">
        <v>1</v>
      </c>
      <c r="AI414">
        <v>4</v>
      </c>
      <c r="AJ414" t="s">
        <v>109</v>
      </c>
      <c r="AK414">
        <v>2</v>
      </c>
    </row>
    <row r="415" spans="1:37" x14ac:dyDescent="0.35">
      <c r="A415">
        <v>414</v>
      </c>
      <c r="B415" s="14">
        <v>45654</v>
      </c>
      <c r="C415">
        <v>3</v>
      </c>
      <c r="D415">
        <v>36</v>
      </c>
      <c r="E415">
        <v>225019720</v>
      </c>
      <c r="F415">
        <v>28</v>
      </c>
      <c r="G415" s="15">
        <v>-0.22222222222222221</v>
      </c>
      <c r="H415" t="str">
        <f t="shared" si="12"/>
        <v>Declining</v>
      </c>
      <c r="I415" t="str">
        <f t="shared" si="13"/>
        <v>Low Risk</v>
      </c>
      <c r="Q415">
        <v>414</v>
      </c>
      <c r="R415">
        <v>1</v>
      </c>
      <c r="S415">
        <v>2</v>
      </c>
      <c r="T415">
        <v>3</v>
      </c>
      <c r="U415" t="s">
        <v>110</v>
      </c>
      <c r="V415">
        <v>4</v>
      </c>
      <c r="X415">
        <v>414</v>
      </c>
      <c r="Y415">
        <v>45654</v>
      </c>
      <c r="Z415">
        <v>3</v>
      </c>
      <c r="AA415">
        <v>36</v>
      </c>
      <c r="AB415">
        <v>225019720</v>
      </c>
      <c r="AC415">
        <v>28</v>
      </c>
      <c r="AD415" s="15">
        <v>-0.22222222222222221</v>
      </c>
      <c r="AE415" t="s">
        <v>88</v>
      </c>
      <c r="AF415" t="s">
        <v>110</v>
      </c>
      <c r="AG415">
        <v>1</v>
      </c>
      <c r="AH415">
        <v>2</v>
      </c>
      <c r="AI415">
        <v>3</v>
      </c>
      <c r="AJ415" t="s">
        <v>110</v>
      </c>
      <c r="AK415">
        <v>4</v>
      </c>
    </row>
    <row r="416" spans="1:37" x14ac:dyDescent="0.35">
      <c r="A416">
        <v>415</v>
      </c>
      <c r="B416" s="14">
        <v>45624</v>
      </c>
      <c r="C416">
        <v>33</v>
      </c>
      <c r="D416">
        <v>31</v>
      </c>
      <c r="E416">
        <v>130609320</v>
      </c>
      <c r="F416">
        <v>40</v>
      </c>
      <c r="G416" s="15">
        <v>0.29032258064516131</v>
      </c>
      <c r="H416" t="str">
        <f t="shared" si="12"/>
        <v>Increasing</v>
      </c>
      <c r="I416" t="str">
        <f t="shared" si="13"/>
        <v>Medium Risk</v>
      </c>
      <c r="Q416">
        <v>415</v>
      </c>
      <c r="R416">
        <v>3</v>
      </c>
      <c r="S416">
        <v>4</v>
      </c>
      <c r="T416">
        <v>7</v>
      </c>
      <c r="U416" t="s">
        <v>111</v>
      </c>
      <c r="V416">
        <v>1</v>
      </c>
      <c r="X416">
        <v>415</v>
      </c>
      <c r="Y416">
        <v>45624</v>
      </c>
      <c r="Z416">
        <v>33</v>
      </c>
      <c r="AA416">
        <v>31</v>
      </c>
      <c r="AB416">
        <v>130609320</v>
      </c>
      <c r="AC416">
        <v>40</v>
      </c>
      <c r="AD416" s="15">
        <v>0.29032258064516131</v>
      </c>
      <c r="AE416" t="s">
        <v>89</v>
      </c>
      <c r="AF416" t="s">
        <v>109</v>
      </c>
      <c r="AG416">
        <v>3</v>
      </c>
      <c r="AH416">
        <v>4</v>
      </c>
      <c r="AI416">
        <v>7</v>
      </c>
      <c r="AJ416" t="s">
        <v>111</v>
      </c>
      <c r="AK416">
        <v>1</v>
      </c>
    </row>
    <row r="417" spans="1:37" x14ac:dyDescent="0.35">
      <c r="A417">
        <v>416</v>
      </c>
      <c r="B417" s="14">
        <v>45653</v>
      </c>
      <c r="C417">
        <v>4</v>
      </c>
      <c r="D417">
        <v>24</v>
      </c>
      <c r="E417">
        <v>85509770</v>
      </c>
      <c r="F417">
        <v>28</v>
      </c>
      <c r="G417" s="15">
        <v>0.16666666666666666</v>
      </c>
      <c r="H417" t="str">
        <f t="shared" si="12"/>
        <v>Increasing</v>
      </c>
      <c r="I417" t="str">
        <f t="shared" si="13"/>
        <v>Low Risk</v>
      </c>
      <c r="Q417">
        <v>416</v>
      </c>
      <c r="R417">
        <v>4</v>
      </c>
      <c r="S417">
        <v>2</v>
      </c>
      <c r="T417">
        <v>6</v>
      </c>
      <c r="U417" t="s">
        <v>111</v>
      </c>
      <c r="V417">
        <v>1</v>
      </c>
      <c r="X417">
        <v>416</v>
      </c>
      <c r="Y417">
        <v>45653</v>
      </c>
      <c r="Z417">
        <v>4</v>
      </c>
      <c r="AA417">
        <v>24</v>
      </c>
      <c r="AB417">
        <v>85509770</v>
      </c>
      <c r="AC417">
        <v>28</v>
      </c>
      <c r="AD417" s="15">
        <v>0.16666666666666666</v>
      </c>
      <c r="AE417" t="s">
        <v>89</v>
      </c>
      <c r="AF417" t="s">
        <v>110</v>
      </c>
      <c r="AG417">
        <v>4</v>
      </c>
      <c r="AH417">
        <v>2</v>
      </c>
      <c r="AI417">
        <v>6</v>
      </c>
      <c r="AJ417" t="s">
        <v>111</v>
      </c>
      <c r="AK417">
        <v>1</v>
      </c>
    </row>
    <row r="418" spans="1:37" x14ac:dyDescent="0.35">
      <c r="A418">
        <v>417</v>
      </c>
      <c r="B418" s="14">
        <v>45657</v>
      </c>
      <c r="C418">
        <v>0</v>
      </c>
      <c r="D418">
        <v>30</v>
      </c>
      <c r="E418">
        <v>186294100</v>
      </c>
      <c r="F418">
        <v>32</v>
      </c>
      <c r="G418" s="15">
        <v>6.6666666666666666E-2</v>
      </c>
      <c r="H418" t="str">
        <f t="shared" si="12"/>
        <v>Slight Increase</v>
      </c>
      <c r="I418" t="str">
        <f t="shared" si="13"/>
        <v>Low Risk</v>
      </c>
      <c r="Q418">
        <v>417</v>
      </c>
      <c r="R418">
        <v>3</v>
      </c>
      <c r="S418">
        <v>1</v>
      </c>
      <c r="T418">
        <v>4</v>
      </c>
      <c r="U418" t="s">
        <v>109</v>
      </c>
      <c r="V418">
        <v>3</v>
      </c>
      <c r="X418">
        <v>417</v>
      </c>
      <c r="Y418">
        <v>45657</v>
      </c>
      <c r="Z418">
        <v>0</v>
      </c>
      <c r="AA418">
        <v>30</v>
      </c>
      <c r="AB418">
        <v>186294100</v>
      </c>
      <c r="AC418">
        <v>32</v>
      </c>
      <c r="AD418" s="15">
        <v>6.6666666666666666E-2</v>
      </c>
      <c r="AE418" t="s">
        <v>90</v>
      </c>
      <c r="AF418" t="s">
        <v>110</v>
      </c>
      <c r="AG418">
        <v>3</v>
      </c>
      <c r="AH418">
        <v>1</v>
      </c>
      <c r="AI418">
        <v>4</v>
      </c>
      <c r="AJ418" t="s">
        <v>109</v>
      </c>
      <c r="AK418">
        <v>3</v>
      </c>
    </row>
    <row r="419" spans="1:37" x14ac:dyDescent="0.35">
      <c r="A419">
        <v>418</v>
      </c>
      <c r="B419" s="14">
        <v>45657</v>
      </c>
      <c r="C419">
        <v>0</v>
      </c>
      <c r="D419">
        <v>30</v>
      </c>
      <c r="E419">
        <v>135467440</v>
      </c>
      <c r="F419">
        <v>29</v>
      </c>
      <c r="G419" s="15">
        <v>-3.3333333333333333E-2</v>
      </c>
      <c r="H419" t="str">
        <f t="shared" si="12"/>
        <v>Declining</v>
      </c>
      <c r="I419" t="str">
        <f t="shared" si="13"/>
        <v>Low Risk</v>
      </c>
      <c r="Q419">
        <v>418</v>
      </c>
      <c r="R419">
        <v>3</v>
      </c>
      <c r="S419">
        <v>1</v>
      </c>
      <c r="T419">
        <v>4</v>
      </c>
      <c r="U419" t="s">
        <v>109</v>
      </c>
      <c r="V419">
        <v>2</v>
      </c>
      <c r="X419">
        <v>418</v>
      </c>
      <c r="Y419">
        <v>45657</v>
      </c>
      <c r="Z419">
        <v>0</v>
      </c>
      <c r="AA419">
        <v>30</v>
      </c>
      <c r="AB419">
        <v>135467440</v>
      </c>
      <c r="AC419">
        <v>29</v>
      </c>
      <c r="AD419" s="15">
        <v>-3.3333333333333333E-2</v>
      </c>
      <c r="AE419" t="s">
        <v>88</v>
      </c>
      <c r="AF419" t="s">
        <v>110</v>
      </c>
      <c r="AG419">
        <v>3</v>
      </c>
      <c r="AH419">
        <v>1</v>
      </c>
      <c r="AI419">
        <v>4</v>
      </c>
      <c r="AJ419" t="s">
        <v>109</v>
      </c>
      <c r="AK419">
        <v>2</v>
      </c>
    </row>
    <row r="420" spans="1:37" x14ac:dyDescent="0.35">
      <c r="A420">
        <v>419</v>
      </c>
      <c r="B420" s="14">
        <v>45655</v>
      </c>
      <c r="C420">
        <v>2</v>
      </c>
      <c r="D420">
        <v>35</v>
      </c>
      <c r="E420">
        <v>195138000</v>
      </c>
      <c r="F420">
        <v>34</v>
      </c>
      <c r="G420" s="15">
        <v>-2.8571428571428571E-2</v>
      </c>
      <c r="H420" t="str">
        <f t="shared" si="12"/>
        <v>Declining</v>
      </c>
      <c r="I420" t="str">
        <f t="shared" si="13"/>
        <v>Low Risk</v>
      </c>
      <c r="Q420">
        <v>419</v>
      </c>
      <c r="R420">
        <v>2</v>
      </c>
      <c r="S420">
        <v>1</v>
      </c>
      <c r="T420">
        <v>3</v>
      </c>
      <c r="U420" t="s">
        <v>110</v>
      </c>
      <c r="V420">
        <v>4</v>
      </c>
      <c r="X420">
        <v>419</v>
      </c>
      <c r="Y420">
        <v>45655</v>
      </c>
      <c r="Z420">
        <v>2</v>
      </c>
      <c r="AA420">
        <v>35</v>
      </c>
      <c r="AB420">
        <v>195138000</v>
      </c>
      <c r="AC420">
        <v>34</v>
      </c>
      <c r="AD420" s="15">
        <v>-2.8571428571428571E-2</v>
      </c>
      <c r="AE420" t="s">
        <v>88</v>
      </c>
      <c r="AF420" t="s">
        <v>110</v>
      </c>
      <c r="AG420">
        <v>2</v>
      </c>
      <c r="AH420">
        <v>1</v>
      </c>
      <c r="AI420">
        <v>3</v>
      </c>
      <c r="AJ420" t="s">
        <v>110</v>
      </c>
      <c r="AK420">
        <v>4</v>
      </c>
    </row>
    <row r="421" spans="1:37" x14ac:dyDescent="0.35">
      <c r="A421">
        <v>420</v>
      </c>
      <c r="B421" s="14">
        <v>45638</v>
      </c>
      <c r="C421">
        <v>19</v>
      </c>
      <c r="D421">
        <v>27</v>
      </c>
      <c r="E421">
        <v>112345710</v>
      </c>
      <c r="F421">
        <v>24</v>
      </c>
      <c r="G421" s="15">
        <v>-0.1111111111111111</v>
      </c>
      <c r="H421" t="str">
        <f t="shared" si="12"/>
        <v>Declining</v>
      </c>
      <c r="I421" t="str">
        <f t="shared" si="13"/>
        <v>Low Risk</v>
      </c>
      <c r="Q421">
        <v>420</v>
      </c>
      <c r="R421">
        <v>4</v>
      </c>
      <c r="S421">
        <v>4</v>
      </c>
      <c r="T421">
        <v>8</v>
      </c>
      <c r="U421" t="s">
        <v>111</v>
      </c>
      <c r="V421">
        <v>1</v>
      </c>
      <c r="X421">
        <v>420</v>
      </c>
      <c r="Y421">
        <v>45638</v>
      </c>
      <c r="Z421">
        <v>19</v>
      </c>
      <c r="AA421">
        <v>27</v>
      </c>
      <c r="AB421">
        <v>112345710</v>
      </c>
      <c r="AC421">
        <v>24</v>
      </c>
      <c r="AD421" s="15">
        <v>-0.1111111111111111</v>
      </c>
      <c r="AE421" t="s">
        <v>88</v>
      </c>
      <c r="AF421" t="s">
        <v>110</v>
      </c>
      <c r="AG421">
        <v>4</v>
      </c>
      <c r="AH421">
        <v>4</v>
      </c>
      <c r="AI421">
        <v>8</v>
      </c>
      <c r="AJ421" t="s">
        <v>111</v>
      </c>
      <c r="AK421">
        <v>1</v>
      </c>
    </row>
    <row r="422" spans="1:37" x14ac:dyDescent="0.35">
      <c r="A422">
        <v>421</v>
      </c>
      <c r="B422" s="14">
        <v>45654</v>
      </c>
      <c r="C422">
        <v>3</v>
      </c>
      <c r="D422">
        <v>40</v>
      </c>
      <c r="E422">
        <v>177110400</v>
      </c>
      <c r="F422">
        <v>26</v>
      </c>
      <c r="G422" s="15">
        <v>-0.35</v>
      </c>
      <c r="H422" t="str">
        <f t="shared" si="12"/>
        <v>At Risk</v>
      </c>
      <c r="I422" t="str">
        <f t="shared" si="13"/>
        <v>Medium Risk</v>
      </c>
      <c r="Q422">
        <v>421</v>
      </c>
      <c r="R422">
        <v>1</v>
      </c>
      <c r="S422">
        <v>2</v>
      </c>
      <c r="T422">
        <v>3</v>
      </c>
      <c r="U422" t="s">
        <v>110</v>
      </c>
      <c r="V422">
        <v>3</v>
      </c>
      <c r="X422">
        <v>421</v>
      </c>
      <c r="Y422">
        <v>45654</v>
      </c>
      <c r="Z422">
        <v>3</v>
      </c>
      <c r="AA422">
        <v>40</v>
      </c>
      <c r="AB422">
        <v>177110400</v>
      </c>
      <c r="AC422">
        <v>26</v>
      </c>
      <c r="AD422" s="15">
        <v>-0.35</v>
      </c>
      <c r="AE422" t="s">
        <v>87</v>
      </c>
      <c r="AF422" t="s">
        <v>109</v>
      </c>
      <c r="AG422">
        <v>1</v>
      </c>
      <c r="AH422">
        <v>2</v>
      </c>
      <c r="AI422">
        <v>3</v>
      </c>
      <c r="AJ422" t="s">
        <v>110</v>
      </c>
      <c r="AK422">
        <v>3</v>
      </c>
    </row>
    <row r="423" spans="1:37" x14ac:dyDescent="0.35">
      <c r="A423">
        <v>422</v>
      </c>
      <c r="B423" s="14">
        <v>45656</v>
      </c>
      <c r="C423">
        <v>1</v>
      </c>
      <c r="D423">
        <v>34</v>
      </c>
      <c r="E423">
        <v>124140200</v>
      </c>
      <c r="F423">
        <v>22</v>
      </c>
      <c r="G423" s="15">
        <v>-0.35294117647058826</v>
      </c>
      <c r="H423" t="str">
        <f t="shared" si="12"/>
        <v>At Risk</v>
      </c>
      <c r="I423" t="str">
        <f t="shared" si="13"/>
        <v>Medium Risk</v>
      </c>
      <c r="Q423">
        <v>422</v>
      </c>
      <c r="R423">
        <v>2</v>
      </c>
      <c r="S423">
        <v>1</v>
      </c>
      <c r="T423">
        <v>3</v>
      </c>
      <c r="U423" t="s">
        <v>110</v>
      </c>
      <c r="V423">
        <v>1</v>
      </c>
      <c r="X423">
        <v>422</v>
      </c>
      <c r="Y423">
        <v>45656</v>
      </c>
      <c r="Z423">
        <v>1</v>
      </c>
      <c r="AA423">
        <v>34</v>
      </c>
      <c r="AB423">
        <v>124140200</v>
      </c>
      <c r="AC423">
        <v>22</v>
      </c>
      <c r="AD423" s="15">
        <v>-0.35294117647058826</v>
      </c>
      <c r="AE423" t="s">
        <v>87</v>
      </c>
      <c r="AF423" t="s">
        <v>109</v>
      </c>
      <c r="AG423">
        <v>2</v>
      </c>
      <c r="AH423">
        <v>1</v>
      </c>
      <c r="AI423">
        <v>3</v>
      </c>
      <c r="AJ423" t="s">
        <v>110</v>
      </c>
      <c r="AK423">
        <v>1</v>
      </c>
    </row>
    <row r="424" spans="1:37" x14ac:dyDescent="0.35">
      <c r="A424">
        <v>423</v>
      </c>
      <c r="B424" s="14">
        <v>45654</v>
      </c>
      <c r="C424">
        <v>3</v>
      </c>
      <c r="D424">
        <v>32</v>
      </c>
      <c r="E424">
        <v>134343800</v>
      </c>
      <c r="F424">
        <v>28</v>
      </c>
      <c r="G424" s="15">
        <v>-0.125</v>
      </c>
      <c r="H424" t="str">
        <f t="shared" si="12"/>
        <v>Declining</v>
      </c>
      <c r="I424" t="str">
        <f t="shared" si="13"/>
        <v>Low Risk</v>
      </c>
      <c r="Q424">
        <v>423</v>
      </c>
      <c r="R424">
        <v>2</v>
      </c>
      <c r="S424">
        <v>2</v>
      </c>
      <c r="T424">
        <v>4</v>
      </c>
      <c r="U424" t="s">
        <v>109</v>
      </c>
      <c r="V424">
        <v>2</v>
      </c>
      <c r="X424">
        <v>423</v>
      </c>
      <c r="Y424">
        <v>45654</v>
      </c>
      <c r="Z424">
        <v>3</v>
      </c>
      <c r="AA424">
        <v>32</v>
      </c>
      <c r="AB424">
        <v>134343800</v>
      </c>
      <c r="AC424">
        <v>28</v>
      </c>
      <c r="AD424" s="15">
        <v>-0.125</v>
      </c>
      <c r="AE424" t="s">
        <v>88</v>
      </c>
      <c r="AF424" t="s">
        <v>110</v>
      </c>
      <c r="AG424">
        <v>2</v>
      </c>
      <c r="AH424">
        <v>2</v>
      </c>
      <c r="AI424">
        <v>4</v>
      </c>
      <c r="AJ424" t="s">
        <v>109</v>
      </c>
      <c r="AK424">
        <v>2</v>
      </c>
    </row>
    <row r="425" spans="1:37" x14ac:dyDescent="0.35">
      <c r="A425">
        <v>424</v>
      </c>
      <c r="B425" s="14">
        <v>45654</v>
      </c>
      <c r="C425">
        <v>3</v>
      </c>
      <c r="D425">
        <v>35</v>
      </c>
      <c r="E425">
        <v>223256200</v>
      </c>
      <c r="F425">
        <v>34</v>
      </c>
      <c r="G425" s="15">
        <v>-2.8571428571428571E-2</v>
      </c>
      <c r="H425" t="str">
        <f t="shared" si="12"/>
        <v>Declining</v>
      </c>
      <c r="I425" t="str">
        <f t="shared" si="13"/>
        <v>Low Risk</v>
      </c>
      <c r="Q425">
        <v>424</v>
      </c>
      <c r="R425">
        <v>2</v>
      </c>
      <c r="S425">
        <v>2</v>
      </c>
      <c r="T425">
        <v>4</v>
      </c>
      <c r="U425" t="s">
        <v>109</v>
      </c>
      <c r="V425">
        <v>4</v>
      </c>
      <c r="X425">
        <v>424</v>
      </c>
      <c r="Y425">
        <v>45654</v>
      </c>
      <c r="Z425">
        <v>3</v>
      </c>
      <c r="AA425">
        <v>35</v>
      </c>
      <c r="AB425">
        <v>223256200</v>
      </c>
      <c r="AC425">
        <v>34</v>
      </c>
      <c r="AD425" s="15">
        <v>-2.8571428571428571E-2</v>
      </c>
      <c r="AE425" t="s">
        <v>88</v>
      </c>
      <c r="AF425" t="s">
        <v>110</v>
      </c>
      <c r="AG425">
        <v>2</v>
      </c>
      <c r="AH425">
        <v>2</v>
      </c>
      <c r="AI425">
        <v>4</v>
      </c>
      <c r="AJ425" t="s">
        <v>109</v>
      </c>
      <c r="AK425">
        <v>4</v>
      </c>
    </row>
    <row r="426" spans="1:37" x14ac:dyDescent="0.35">
      <c r="A426">
        <v>425</v>
      </c>
      <c r="B426" s="14">
        <v>45652</v>
      </c>
      <c r="C426">
        <v>5</v>
      </c>
      <c r="D426">
        <v>38</v>
      </c>
      <c r="E426">
        <v>217922700</v>
      </c>
      <c r="F426">
        <v>31</v>
      </c>
      <c r="G426" s="15">
        <v>-0.18421052631578946</v>
      </c>
      <c r="H426" t="str">
        <f t="shared" si="12"/>
        <v>Declining</v>
      </c>
      <c r="I426" t="str">
        <f t="shared" si="13"/>
        <v>Low Risk</v>
      </c>
      <c r="Q426">
        <v>425</v>
      </c>
      <c r="R426">
        <v>1</v>
      </c>
      <c r="S426">
        <v>2</v>
      </c>
      <c r="T426">
        <v>3</v>
      </c>
      <c r="U426" t="s">
        <v>110</v>
      </c>
      <c r="V426">
        <v>4</v>
      </c>
      <c r="X426">
        <v>425</v>
      </c>
      <c r="Y426">
        <v>45652</v>
      </c>
      <c r="Z426">
        <v>5</v>
      </c>
      <c r="AA426">
        <v>38</v>
      </c>
      <c r="AB426">
        <v>217922700</v>
      </c>
      <c r="AC426">
        <v>31</v>
      </c>
      <c r="AD426" s="15">
        <v>-0.18421052631578946</v>
      </c>
      <c r="AE426" t="s">
        <v>88</v>
      </c>
      <c r="AF426" t="s">
        <v>110</v>
      </c>
      <c r="AG426">
        <v>1</v>
      </c>
      <c r="AH426">
        <v>2</v>
      </c>
      <c r="AI426">
        <v>3</v>
      </c>
      <c r="AJ426" t="s">
        <v>110</v>
      </c>
      <c r="AK426">
        <v>4</v>
      </c>
    </row>
    <row r="427" spans="1:37" x14ac:dyDescent="0.35">
      <c r="A427">
        <v>426</v>
      </c>
      <c r="B427" s="14">
        <v>45649</v>
      </c>
      <c r="C427">
        <v>8</v>
      </c>
      <c r="D427">
        <v>32</v>
      </c>
      <c r="E427">
        <v>124381600</v>
      </c>
      <c r="F427">
        <v>29</v>
      </c>
      <c r="G427" s="15">
        <v>-9.375E-2</v>
      </c>
      <c r="H427" t="str">
        <f t="shared" si="12"/>
        <v>Declining</v>
      </c>
      <c r="I427" t="str">
        <f t="shared" si="13"/>
        <v>Low Risk</v>
      </c>
      <c r="Q427">
        <v>426</v>
      </c>
      <c r="R427">
        <v>2</v>
      </c>
      <c r="S427">
        <v>3</v>
      </c>
      <c r="T427">
        <v>5</v>
      </c>
      <c r="U427" t="s">
        <v>109</v>
      </c>
      <c r="V427">
        <v>1</v>
      </c>
      <c r="X427">
        <v>426</v>
      </c>
      <c r="Y427">
        <v>45649</v>
      </c>
      <c r="Z427">
        <v>8</v>
      </c>
      <c r="AA427">
        <v>32</v>
      </c>
      <c r="AB427">
        <v>124381600</v>
      </c>
      <c r="AC427">
        <v>29</v>
      </c>
      <c r="AD427" s="15">
        <v>-9.375E-2</v>
      </c>
      <c r="AE427" t="s">
        <v>88</v>
      </c>
      <c r="AF427" t="s">
        <v>110</v>
      </c>
      <c r="AG427">
        <v>2</v>
      </c>
      <c r="AH427">
        <v>3</v>
      </c>
      <c r="AI427">
        <v>5</v>
      </c>
      <c r="AJ427" t="s">
        <v>109</v>
      </c>
      <c r="AK427">
        <v>1</v>
      </c>
    </row>
    <row r="428" spans="1:37" x14ac:dyDescent="0.35">
      <c r="A428">
        <v>427</v>
      </c>
      <c r="B428" s="14">
        <v>45651</v>
      </c>
      <c r="C428">
        <v>6</v>
      </c>
      <c r="D428">
        <v>25</v>
      </c>
      <c r="E428">
        <v>139132720</v>
      </c>
      <c r="F428">
        <v>30</v>
      </c>
      <c r="G428" s="15">
        <v>0.2</v>
      </c>
      <c r="H428" t="str">
        <f t="shared" si="12"/>
        <v>Increasing</v>
      </c>
      <c r="I428" t="str">
        <f t="shared" si="13"/>
        <v>Low Risk</v>
      </c>
      <c r="Q428">
        <v>427</v>
      </c>
      <c r="R428">
        <v>4</v>
      </c>
      <c r="S428">
        <v>3</v>
      </c>
      <c r="T428">
        <v>7</v>
      </c>
      <c r="U428" t="s">
        <v>111</v>
      </c>
      <c r="V428">
        <v>2</v>
      </c>
      <c r="X428">
        <v>427</v>
      </c>
      <c r="Y428">
        <v>45651</v>
      </c>
      <c r="Z428">
        <v>6</v>
      </c>
      <c r="AA428">
        <v>25</v>
      </c>
      <c r="AB428">
        <v>139132720</v>
      </c>
      <c r="AC428">
        <v>30</v>
      </c>
      <c r="AD428" s="15">
        <v>0.2</v>
      </c>
      <c r="AE428" t="s">
        <v>89</v>
      </c>
      <c r="AF428" t="s">
        <v>110</v>
      </c>
      <c r="AG428">
        <v>4</v>
      </c>
      <c r="AH428">
        <v>3</v>
      </c>
      <c r="AI428">
        <v>7</v>
      </c>
      <c r="AJ428" t="s">
        <v>111</v>
      </c>
      <c r="AK428">
        <v>2</v>
      </c>
    </row>
    <row r="429" spans="1:37" x14ac:dyDescent="0.35">
      <c r="A429">
        <v>428</v>
      </c>
      <c r="B429" s="14">
        <v>45657</v>
      </c>
      <c r="C429">
        <v>0</v>
      </c>
      <c r="D429">
        <v>52</v>
      </c>
      <c r="E429">
        <v>270000720</v>
      </c>
      <c r="F429">
        <v>41</v>
      </c>
      <c r="G429" s="15">
        <v>-0.21153846153846154</v>
      </c>
      <c r="H429" t="str">
        <f t="shared" si="12"/>
        <v>Declining</v>
      </c>
      <c r="I429" t="str">
        <f t="shared" si="13"/>
        <v>Low Risk</v>
      </c>
      <c r="Q429">
        <v>428</v>
      </c>
      <c r="R429">
        <v>1</v>
      </c>
      <c r="S429">
        <v>1</v>
      </c>
      <c r="T429">
        <v>2</v>
      </c>
      <c r="U429" t="s">
        <v>110</v>
      </c>
      <c r="V429">
        <v>4</v>
      </c>
      <c r="X429">
        <v>428</v>
      </c>
      <c r="Y429">
        <v>45657</v>
      </c>
      <c r="Z429">
        <v>0</v>
      </c>
      <c r="AA429">
        <v>52</v>
      </c>
      <c r="AB429">
        <v>270000720</v>
      </c>
      <c r="AC429">
        <v>41</v>
      </c>
      <c r="AD429" s="15">
        <v>-0.21153846153846154</v>
      </c>
      <c r="AE429" t="s">
        <v>88</v>
      </c>
      <c r="AF429" t="s">
        <v>110</v>
      </c>
      <c r="AG429">
        <v>1</v>
      </c>
      <c r="AH429">
        <v>1</v>
      </c>
      <c r="AI429">
        <v>2</v>
      </c>
      <c r="AJ429" t="s">
        <v>110</v>
      </c>
      <c r="AK429">
        <v>4</v>
      </c>
    </row>
    <row r="430" spans="1:37" x14ac:dyDescent="0.35">
      <c r="A430">
        <v>429</v>
      </c>
      <c r="B430" s="14">
        <v>45655</v>
      </c>
      <c r="C430">
        <v>2</v>
      </c>
      <c r="D430">
        <v>21</v>
      </c>
      <c r="E430">
        <v>147191000</v>
      </c>
      <c r="F430">
        <v>31</v>
      </c>
      <c r="G430" s="15">
        <v>0.47619047619047616</v>
      </c>
      <c r="H430" t="str">
        <f t="shared" si="12"/>
        <v>Increasing</v>
      </c>
      <c r="I430" t="str">
        <f t="shared" si="13"/>
        <v>Low Risk</v>
      </c>
      <c r="Q430">
        <v>429</v>
      </c>
      <c r="R430">
        <v>4</v>
      </c>
      <c r="S430">
        <v>1</v>
      </c>
      <c r="T430">
        <v>5</v>
      </c>
      <c r="U430" t="s">
        <v>109</v>
      </c>
      <c r="V430">
        <v>2</v>
      </c>
      <c r="X430">
        <v>429</v>
      </c>
      <c r="Y430">
        <v>45655</v>
      </c>
      <c r="Z430">
        <v>2</v>
      </c>
      <c r="AA430">
        <v>21</v>
      </c>
      <c r="AB430">
        <v>147191000</v>
      </c>
      <c r="AC430">
        <v>31</v>
      </c>
      <c r="AD430" s="15">
        <v>0.47619047619047616</v>
      </c>
      <c r="AE430" t="s">
        <v>89</v>
      </c>
      <c r="AF430" t="s">
        <v>110</v>
      </c>
      <c r="AG430">
        <v>4</v>
      </c>
      <c r="AH430">
        <v>1</v>
      </c>
      <c r="AI430">
        <v>5</v>
      </c>
      <c r="AJ430" t="s">
        <v>109</v>
      </c>
      <c r="AK430">
        <v>2</v>
      </c>
    </row>
    <row r="431" spans="1:37" x14ac:dyDescent="0.35">
      <c r="A431">
        <v>430</v>
      </c>
      <c r="B431" s="14">
        <v>45657</v>
      </c>
      <c r="C431">
        <v>0</v>
      </c>
      <c r="D431">
        <v>32</v>
      </c>
      <c r="E431">
        <v>160768540</v>
      </c>
      <c r="F431">
        <v>38</v>
      </c>
      <c r="G431" s="15">
        <v>0.1875</v>
      </c>
      <c r="H431" t="str">
        <f t="shared" si="12"/>
        <v>Increasing</v>
      </c>
      <c r="I431" t="str">
        <f t="shared" si="13"/>
        <v>Low Risk</v>
      </c>
      <c r="Q431">
        <v>430</v>
      </c>
      <c r="R431">
        <v>2</v>
      </c>
      <c r="S431">
        <v>1</v>
      </c>
      <c r="T431">
        <v>3</v>
      </c>
      <c r="U431" t="s">
        <v>110</v>
      </c>
      <c r="V431">
        <v>3</v>
      </c>
      <c r="X431">
        <v>430</v>
      </c>
      <c r="Y431">
        <v>45657</v>
      </c>
      <c r="Z431">
        <v>0</v>
      </c>
      <c r="AA431">
        <v>32</v>
      </c>
      <c r="AB431">
        <v>160768540</v>
      </c>
      <c r="AC431">
        <v>38</v>
      </c>
      <c r="AD431" s="15">
        <v>0.1875</v>
      </c>
      <c r="AE431" t="s">
        <v>89</v>
      </c>
      <c r="AF431" t="s">
        <v>110</v>
      </c>
      <c r="AG431">
        <v>2</v>
      </c>
      <c r="AH431">
        <v>1</v>
      </c>
      <c r="AI431">
        <v>3</v>
      </c>
      <c r="AJ431" t="s">
        <v>110</v>
      </c>
      <c r="AK431">
        <v>3</v>
      </c>
    </row>
    <row r="432" spans="1:37" x14ac:dyDescent="0.35">
      <c r="A432">
        <v>431</v>
      </c>
      <c r="B432" s="14">
        <v>45607</v>
      </c>
      <c r="C432">
        <v>50</v>
      </c>
      <c r="D432">
        <v>24</v>
      </c>
      <c r="E432">
        <v>99329000</v>
      </c>
      <c r="F432">
        <v>27</v>
      </c>
      <c r="G432" s="15">
        <v>0.125</v>
      </c>
      <c r="H432" t="str">
        <f t="shared" si="12"/>
        <v>Increasing</v>
      </c>
      <c r="I432" t="str">
        <f t="shared" si="13"/>
        <v>Medium Risk</v>
      </c>
      <c r="Q432">
        <v>431</v>
      </c>
      <c r="R432">
        <v>4</v>
      </c>
      <c r="S432">
        <v>4</v>
      </c>
      <c r="T432">
        <v>8</v>
      </c>
      <c r="U432" t="s">
        <v>111</v>
      </c>
      <c r="V432">
        <v>1</v>
      </c>
      <c r="X432">
        <v>431</v>
      </c>
      <c r="Y432">
        <v>45607</v>
      </c>
      <c r="Z432">
        <v>50</v>
      </c>
      <c r="AA432">
        <v>24</v>
      </c>
      <c r="AB432">
        <v>99329000</v>
      </c>
      <c r="AC432">
        <v>27</v>
      </c>
      <c r="AD432" s="15">
        <v>0.125</v>
      </c>
      <c r="AE432" t="s">
        <v>89</v>
      </c>
      <c r="AF432" t="s">
        <v>109</v>
      </c>
      <c r="AG432">
        <v>4</v>
      </c>
      <c r="AH432">
        <v>4</v>
      </c>
      <c r="AI432">
        <v>8</v>
      </c>
      <c r="AJ432" t="s">
        <v>111</v>
      </c>
      <c r="AK432">
        <v>1</v>
      </c>
    </row>
    <row r="433" spans="1:37" x14ac:dyDescent="0.35">
      <c r="A433">
        <v>432</v>
      </c>
      <c r="B433" s="14">
        <v>45655</v>
      </c>
      <c r="C433">
        <v>2</v>
      </c>
      <c r="D433">
        <v>35</v>
      </c>
      <c r="E433">
        <v>208594800</v>
      </c>
      <c r="F433">
        <v>27</v>
      </c>
      <c r="G433" s="15">
        <v>-0.22857142857142856</v>
      </c>
      <c r="H433" t="str">
        <f t="shared" si="12"/>
        <v>Declining</v>
      </c>
      <c r="I433" t="str">
        <f t="shared" si="13"/>
        <v>Low Risk</v>
      </c>
      <c r="Q433">
        <v>432</v>
      </c>
      <c r="R433">
        <v>2</v>
      </c>
      <c r="S433">
        <v>1</v>
      </c>
      <c r="T433">
        <v>3</v>
      </c>
      <c r="U433" t="s">
        <v>110</v>
      </c>
      <c r="V433">
        <v>4</v>
      </c>
      <c r="X433">
        <v>432</v>
      </c>
      <c r="Y433">
        <v>45655</v>
      </c>
      <c r="Z433">
        <v>2</v>
      </c>
      <c r="AA433">
        <v>35</v>
      </c>
      <c r="AB433">
        <v>208594800</v>
      </c>
      <c r="AC433">
        <v>27</v>
      </c>
      <c r="AD433" s="15">
        <v>-0.22857142857142856</v>
      </c>
      <c r="AE433" t="s">
        <v>88</v>
      </c>
      <c r="AF433" t="s">
        <v>110</v>
      </c>
      <c r="AG433">
        <v>2</v>
      </c>
      <c r="AH433">
        <v>1</v>
      </c>
      <c r="AI433">
        <v>3</v>
      </c>
      <c r="AJ433" t="s">
        <v>110</v>
      </c>
      <c r="AK433">
        <v>4</v>
      </c>
    </row>
    <row r="434" spans="1:37" x14ac:dyDescent="0.35">
      <c r="A434">
        <v>433</v>
      </c>
      <c r="B434" s="14">
        <v>45653</v>
      </c>
      <c r="C434">
        <v>4</v>
      </c>
      <c r="D434">
        <v>29</v>
      </c>
      <c r="E434">
        <v>135410720</v>
      </c>
      <c r="F434">
        <v>36</v>
      </c>
      <c r="G434" s="15">
        <v>0.2413793103448276</v>
      </c>
      <c r="H434" t="str">
        <f t="shared" si="12"/>
        <v>Increasing</v>
      </c>
      <c r="I434" t="str">
        <f t="shared" si="13"/>
        <v>Low Risk</v>
      </c>
      <c r="Q434">
        <v>433</v>
      </c>
      <c r="R434">
        <v>3</v>
      </c>
      <c r="S434">
        <v>2</v>
      </c>
      <c r="T434">
        <v>5</v>
      </c>
      <c r="U434" t="s">
        <v>109</v>
      </c>
      <c r="V434">
        <v>2</v>
      </c>
      <c r="X434">
        <v>433</v>
      </c>
      <c r="Y434">
        <v>45653</v>
      </c>
      <c r="Z434">
        <v>4</v>
      </c>
      <c r="AA434">
        <v>29</v>
      </c>
      <c r="AB434">
        <v>135410720</v>
      </c>
      <c r="AC434">
        <v>36</v>
      </c>
      <c r="AD434" s="15">
        <v>0.2413793103448276</v>
      </c>
      <c r="AE434" t="s">
        <v>89</v>
      </c>
      <c r="AF434" t="s">
        <v>110</v>
      </c>
      <c r="AG434">
        <v>3</v>
      </c>
      <c r="AH434">
        <v>2</v>
      </c>
      <c r="AI434">
        <v>5</v>
      </c>
      <c r="AJ434" t="s">
        <v>109</v>
      </c>
      <c r="AK434">
        <v>2</v>
      </c>
    </row>
    <row r="435" spans="1:37" x14ac:dyDescent="0.35">
      <c r="A435">
        <v>434</v>
      </c>
      <c r="B435" s="14">
        <v>45604</v>
      </c>
      <c r="C435">
        <v>53</v>
      </c>
      <c r="D435">
        <v>27</v>
      </c>
      <c r="E435">
        <v>97387000</v>
      </c>
      <c r="F435">
        <v>36</v>
      </c>
      <c r="G435" s="15">
        <v>0.33333333333333331</v>
      </c>
      <c r="H435" t="str">
        <f t="shared" si="12"/>
        <v>Increasing</v>
      </c>
      <c r="I435" t="str">
        <f t="shared" si="13"/>
        <v>Medium Risk</v>
      </c>
      <c r="Q435">
        <v>434</v>
      </c>
      <c r="R435">
        <v>4</v>
      </c>
      <c r="S435">
        <v>4</v>
      </c>
      <c r="T435">
        <v>8</v>
      </c>
      <c r="U435" t="s">
        <v>111</v>
      </c>
      <c r="V435">
        <v>1</v>
      </c>
      <c r="X435">
        <v>434</v>
      </c>
      <c r="Y435">
        <v>45604</v>
      </c>
      <c r="Z435">
        <v>53</v>
      </c>
      <c r="AA435">
        <v>27</v>
      </c>
      <c r="AB435">
        <v>97387000</v>
      </c>
      <c r="AC435">
        <v>36</v>
      </c>
      <c r="AD435" s="15">
        <v>0.33333333333333331</v>
      </c>
      <c r="AE435" t="s">
        <v>89</v>
      </c>
      <c r="AF435" t="s">
        <v>109</v>
      </c>
      <c r="AG435">
        <v>4</v>
      </c>
      <c r="AH435">
        <v>4</v>
      </c>
      <c r="AI435">
        <v>8</v>
      </c>
      <c r="AJ435" t="s">
        <v>111</v>
      </c>
      <c r="AK435">
        <v>1</v>
      </c>
    </row>
    <row r="436" spans="1:37" x14ac:dyDescent="0.35">
      <c r="A436">
        <v>435</v>
      </c>
      <c r="B436" s="14">
        <v>45653</v>
      </c>
      <c r="C436">
        <v>4</v>
      </c>
      <c r="D436">
        <v>34</v>
      </c>
      <c r="E436">
        <v>168294600</v>
      </c>
      <c r="F436">
        <v>33</v>
      </c>
      <c r="G436" s="15">
        <v>-2.9411764705882353E-2</v>
      </c>
      <c r="H436" t="str">
        <f t="shared" si="12"/>
        <v>Declining</v>
      </c>
      <c r="I436" t="str">
        <f t="shared" si="13"/>
        <v>Low Risk</v>
      </c>
      <c r="Q436">
        <v>435</v>
      </c>
      <c r="R436">
        <v>2</v>
      </c>
      <c r="S436">
        <v>2</v>
      </c>
      <c r="T436">
        <v>4</v>
      </c>
      <c r="U436" t="s">
        <v>109</v>
      </c>
      <c r="V436">
        <v>3</v>
      </c>
      <c r="X436">
        <v>435</v>
      </c>
      <c r="Y436">
        <v>45653</v>
      </c>
      <c r="Z436">
        <v>4</v>
      </c>
      <c r="AA436">
        <v>34</v>
      </c>
      <c r="AB436">
        <v>168294600</v>
      </c>
      <c r="AC436">
        <v>33</v>
      </c>
      <c r="AD436" s="15">
        <v>-2.9411764705882353E-2</v>
      </c>
      <c r="AE436" t="s">
        <v>88</v>
      </c>
      <c r="AF436" t="s">
        <v>110</v>
      </c>
      <c r="AG436">
        <v>2</v>
      </c>
      <c r="AH436">
        <v>2</v>
      </c>
      <c r="AI436">
        <v>4</v>
      </c>
      <c r="AJ436" t="s">
        <v>109</v>
      </c>
      <c r="AK436">
        <v>3</v>
      </c>
    </row>
    <row r="437" spans="1:37" x14ac:dyDescent="0.35">
      <c r="A437">
        <v>436</v>
      </c>
      <c r="B437" s="14">
        <v>45644</v>
      </c>
      <c r="C437">
        <v>13</v>
      </c>
      <c r="D437">
        <v>39</v>
      </c>
      <c r="E437">
        <v>160079000</v>
      </c>
      <c r="F437">
        <v>32</v>
      </c>
      <c r="G437" s="15">
        <v>-0.17948717948717949</v>
      </c>
      <c r="H437" t="str">
        <f t="shared" si="12"/>
        <v>Declining</v>
      </c>
      <c r="I437" t="str">
        <f t="shared" si="13"/>
        <v>Low Risk</v>
      </c>
      <c r="Q437">
        <v>436</v>
      </c>
      <c r="R437">
        <v>1</v>
      </c>
      <c r="S437">
        <v>4</v>
      </c>
      <c r="T437">
        <v>5</v>
      </c>
      <c r="U437" t="s">
        <v>109</v>
      </c>
      <c r="V437">
        <v>3</v>
      </c>
      <c r="X437">
        <v>436</v>
      </c>
      <c r="Y437">
        <v>45644</v>
      </c>
      <c r="Z437">
        <v>13</v>
      </c>
      <c r="AA437">
        <v>39</v>
      </c>
      <c r="AB437">
        <v>160079000</v>
      </c>
      <c r="AC437">
        <v>32</v>
      </c>
      <c r="AD437" s="15">
        <v>-0.17948717948717949</v>
      </c>
      <c r="AE437" t="s">
        <v>88</v>
      </c>
      <c r="AF437" t="s">
        <v>110</v>
      </c>
      <c r="AG437">
        <v>1</v>
      </c>
      <c r="AH437">
        <v>4</v>
      </c>
      <c r="AI437">
        <v>5</v>
      </c>
      <c r="AJ437" t="s">
        <v>109</v>
      </c>
      <c r="AK437">
        <v>3</v>
      </c>
    </row>
    <row r="438" spans="1:37" x14ac:dyDescent="0.35">
      <c r="A438">
        <v>437</v>
      </c>
      <c r="B438" s="14">
        <v>45653</v>
      </c>
      <c r="C438">
        <v>4</v>
      </c>
      <c r="D438">
        <v>31</v>
      </c>
      <c r="E438">
        <v>149231770</v>
      </c>
      <c r="F438">
        <v>43</v>
      </c>
      <c r="G438" s="15">
        <v>0.38709677419354838</v>
      </c>
      <c r="H438" t="str">
        <f t="shared" si="12"/>
        <v>Increasing</v>
      </c>
      <c r="I438" t="str">
        <f t="shared" si="13"/>
        <v>Low Risk</v>
      </c>
      <c r="Q438">
        <v>437</v>
      </c>
      <c r="R438">
        <v>3</v>
      </c>
      <c r="S438">
        <v>2</v>
      </c>
      <c r="T438">
        <v>5</v>
      </c>
      <c r="U438" t="s">
        <v>109</v>
      </c>
      <c r="V438">
        <v>2</v>
      </c>
      <c r="X438">
        <v>437</v>
      </c>
      <c r="Y438">
        <v>45653</v>
      </c>
      <c r="Z438">
        <v>4</v>
      </c>
      <c r="AA438">
        <v>31</v>
      </c>
      <c r="AB438">
        <v>149231770</v>
      </c>
      <c r="AC438">
        <v>43</v>
      </c>
      <c r="AD438" s="15">
        <v>0.38709677419354838</v>
      </c>
      <c r="AE438" t="s">
        <v>89</v>
      </c>
      <c r="AF438" t="s">
        <v>110</v>
      </c>
      <c r="AG438">
        <v>3</v>
      </c>
      <c r="AH438">
        <v>2</v>
      </c>
      <c r="AI438">
        <v>5</v>
      </c>
      <c r="AJ438" t="s">
        <v>109</v>
      </c>
      <c r="AK438">
        <v>2</v>
      </c>
    </row>
    <row r="439" spans="1:37" x14ac:dyDescent="0.35">
      <c r="A439">
        <v>438</v>
      </c>
      <c r="B439" s="14">
        <v>45653</v>
      </c>
      <c r="C439">
        <v>4</v>
      </c>
      <c r="D439">
        <v>29</v>
      </c>
      <c r="E439">
        <v>161595900</v>
      </c>
      <c r="F439">
        <v>32</v>
      </c>
      <c r="G439" s="15">
        <v>0.10344827586206896</v>
      </c>
      <c r="H439" t="str">
        <f t="shared" si="12"/>
        <v>Increasing</v>
      </c>
      <c r="I439" t="str">
        <f t="shared" si="13"/>
        <v>Low Risk</v>
      </c>
      <c r="Q439">
        <v>438</v>
      </c>
      <c r="R439">
        <v>3</v>
      </c>
      <c r="S439">
        <v>2</v>
      </c>
      <c r="T439">
        <v>5</v>
      </c>
      <c r="U439" t="s">
        <v>109</v>
      </c>
      <c r="V439">
        <v>3</v>
      </c>
      <c r="X439">
        <v>438</v>
      </c>
      <c r="Y439">
        <v>45653</v>
      </c>
      <c r="Z439">
        <v>4</v>
      </c>
      <c r="AA439">
        <v>29</v>
      </c>
      <c r="AB439">
        <v>161595900</v>
      </c>
      <c r="AC439">
        <v>32</v>
      </c>
      <c r="AD439" s="15">
        <v>0.10344827586206896</v>
      </c>
      <c r="AE439" t="s">
        <v>89</v>
      </c>
      <c r="AF439" t="s">
        <v>110</v>
      </c>
      <c r="AG439">
        <v>3</v>
      </c>
      <c r="AH439">
        <v>2</v>
      </c>
      <c r="AI439">
        <v>5</v>
      </c>
      <c r="AJ439" t="s">
        <v>109</v>
      </c>
      <c r="AK439">
        <v>3</v>
      </c>
    </row>
    <row r="440" spans="1:37" x14ac:dyDescent="0.35">
      <c r="A440">
        <v>439</v>
      </c>
      <c r="B440" s="14">
        <v>45648</v>
      </c>
      <c r="C440">
        <v>9</v>
      </c>
      <c r="D440">
        <v>28</v>
      </c>
      <c r="E440">
        <v>131290960</v>
      </c>
      <c r="F440">
        <v>36</v>
      </c>
      <c r="G440" s="15">
        <v>0.2857142857142857</v>
      </c>
      <c r="H440" t="str">
        <f t="shared" si="12"/>
        <v>Increasing</v>
      </c>
      <c r="I440" t="str">
        <f t="shared" si="13"/>
        <v>Low Risk</v>
      </c>
      <c r="Q440">
        <v>439</v>
      </c>
      <c r="R440">
        <v>3</v>
      </c>
      <c r="S440">
        <v>3</v>
      </c>
      <c r="T440">
        <v>6</v>
      </c>
      <c r="U440" t="s">
        <v>111</v>
      </c>
      <c r="V440">
        <v>2</v>
      </c>
      <c r="X440">
        <v>439</v>
      </c>
      <c r="Y440">
        <v>45648</v>
      </c>
      <c r="Z440">
        <v>9</v>
      </c>
      <c r="AA440">
        <v>28</v>
      </c>
      <c r="AB440">
        <v>131290960</v>
      </c>
      <c r="AC440">
        <v>36</v>
      </c>
      <c r="AD440" s="15">
        <v>0.2857142857142857</v>
      </c>
      <c r="AE440" t="s">
        <v>89</v>
      </c>
      <c r="AF440" t="s">
        <v>110</v>
      </c>
      <c r="AG440">
        <v>3</v>
      </c>
      <c r="AH440">
        <v>3</v>
      </c>
      <c r="AI440">
        <v>6</v>
      </c>
      <c r="AJ440" t="s">
        <v>111</v>
      </c>
      <c r="AK440">
        <v>2</v>
      </c>
    </row>
    <row r="441" spans="1:37" x14ac:dyDescent="0.35">
      <c r="A441">
        <v>440</v>
      </c>
      <c r="B441" s="14">
        <v>45654</v>
      </c>
      <c r="C441">
        <v>3</v>
      </c>
      <c r="D441">
        <v>38</v>
      </c>
      <c r="E441">
        <v>207228320</v>
      </c>
      <c r="F441">
        <v>38</v>
      </c>
      <c r="G441" s="15">
        <v>0</v>
      </c>
      <c r="H441" t="str">
        <f t="shared" si="12"/>
        <v>Slight Increase</v>
      </c>
      <c r="I441" t="str">
        <f t="shared" si="13"/>
        <v>Low Risk</v>
      </c>
      <c r="Q441">
        <v>440</v>
      </c>
      <c r="R441">
        <v>1</v>
      </c>
      <c r="S441">
        <v>2</v>
      </c>
      <c r="T441">
        <v>3</v>
      </c>
      <c r="U441" t="s">
        <v>110</v>
      </c>
      <c r="V441">
        <v>4</v>
      </c>
      <c r="X441">
        <v>440</v>
      </c>
      <c r="Y441">
        <v>45654</v>
      </c>
      <c r="Z441">
        <v>3</v>
      </c>
      <c r="AA441">
        <v>38</v>
      </c>
      <c r="AB441">
        <v>207228320</v>
      </c>
      <c r="AC441">
        <v>38</v>
      </c>
      <c r="AD441" s="15">
        <v>0</v>
      </c>
      <c r="AE441" t="s">
        <v>90</v>
      </c>
      <c r="AF441" t="s">
        <v>110</v>
      </c>
      <c r="AG441">
        <v>1</v>
      </c>
      <c r="AH441">
        <v>2</v>
      </c>
      <c r="AI441">
        <v>3</v>
      </c>
      <c r="AJ441" t="s">
        <v>110</v>
      </c>
      <c r="AK441">
        <v>4</v>
      </c>
    </row>
    <row r="442" spans="1:37" x14ac:dyDescent="0.35">
      <c r="A442">
        <v>441</v>
      </c>
      <c r="B442" s="14">
        <v>45653</v>
      </c>
      <c r="C442">
        <v>4</v>
      </c>
      <c r="D442">
        <v>25</v>
      </c>
      <c r="E442">
        <v>112352000</v>
      </c>
      <c r="F442">
        <v>31</v>
      </c>
      <c r="G442" s="15">
        <v>0.24</v>
      </c>
      <c r="H442" t="str">
        <f t="shared" si="12"/>
        <v>Increasing</v>
      </c>
      <c r="I442" t="str">
        <f t="shared" si="13"/>
        <v>Low Risk</v>
      </c>
      <c r="Q442">
        <v>441</v>
      </c>
      <c r="R442">
        <v>4</v>
      </c>
      <c r="S442">
        <v>2</v>
      </c>
      <c r="T442">
        <v>6</v>
      </c>
      <c r="U442" t="s">
        <v>111</v>
      </c>
      <c r="V442">
        <v>1</v>
      </c>
      <c r="X442">
        <v>441</v>
      </c>
      <c r="Y442">
        <v>45653</v>
      </c>
      <c r="Z442">
        <v>4</v>
      </c>
      <c r="AA442">
        <v>25</v>
      </c>
      <c r="AB442">
        <v>112352000</v>
      </c>
      <c r="AC442">
        <v>31</v>
      </c>
      <c r="AD442" s="15">
        <v>0.24</v>
      </c>
      <c r="AE442" t="s">
        <v>89</v>
      </c>
      <c r="AF442" t="s">
        <v>110</v>
      </c>
      <c r="AG442">
        <v>4</v>
      </c>
      <c r="AH442">
        <v>2</v>
      </c>
      <c r="AI442">
        <v>6</v>
      </c>
      <c r="AJ442" t="s">
        <v>111</v>
      </c>
      <c r="AK442">
        <v>1</v>
      </c>
    </row>
    <row r="443" spans="1:37" x14ac:dyDescent="0.35">
      <c r="A443">
        <v>442</v>
      </c>
      <c r="B443" s="14">
        <v>45650</v>
      </c>
      <c r="C443">
        <v>7</v>
      </c>
      <c r="D443">
        <v>27</v>
      </c>
      <c r="E443">
        <v>144617070</v>
      </c>
      <c r="F443">
        <v>45</v>
      </c>
      <c r="G443" s="15">
        <v>0.66666666666666663</v>
      </c>
      <c r="H443" t="str">
        <f t="shared" si="12"/>
        <v>Increasing</v>
      </c>
      <c r="I443" t="str">
        <f t="shared" si="13"/>
        <v>Low Risk</v>
      </c>
      <c r="Q443">
        <v>442</v>
      </c>
      <c r="R443">
        <v>4</v>
      </c>
      <c r="S443">
        <v>3</v>
      </c>
      <c r="T443">
        <v>7</v>
      </c>
      <c r="U443" t="s">
        <v>111</v>
      </c>
      <c r="V443">
        <v>2</v>
      </c>
      <c r="X443">
        <v>442</v>
      </c>
      <c r="Y443">
        <v>45650</v>
      </c>
      <c r="Z443">
        <v>7</v>
      </c>
      <c r="AA443">
        <v>27</v>
      </c>
      <c r="AB443">
        <v>144617070</v>
      </c>
      <c r="AC443">
        <v>45</v>
      </c>
      <c r="AD443" s="15">
        <v>0.66666666666666663</v>
      </c>
      <c r="AE443" t="s">
        <v>89</v>
      </c>
      <c r="AF443" t="s">
        <v>110</v>
      </c>
      <c r="AG443">
        <v>4</v>
      </c>
      <c r="AH443">
        <v>3</v>
      </c>
      <c r="AI443">
        <v>7</v>
      </c>
      <c r="AJ443" t="s">
        <v>111</v>
      </c>
      <c r="AK443">
        <v>2</v>
      </c>
    </row>
    <row r="444" spans="1:37" x14ac:dyDescent="0.35">
      <c r="A444">
        <v>443</v>
      </c>
      <c r="B444" s="14">
        <v>45643</v>
      </c>
      <c r="C444">
        <v>14</v>
      </c>
      <c r="D444">
        <v>38</v>
      </c>
      <c r="E444">
        <v>250290600</v>
      </c>
      <c r="F444">
        <v>32</v>
      </c>
      <c r="G444" s="15">
        <v>-0.15789473684210525</v>
      </c>
      <c r="H444" t="str">
        <f t="shared" si="12"/>
        <v>Declining</v>
      </c>
      <c r="I444" t="str">
        <f t="shared" si="13"/>
        <v>Low Risk</v>
      </c>
      <c r="Q444">
        <v>443</v>
      </c>
      <c r="R444">
        <v>1</v>
      </c>
      <c r="S444">
        <v>4</v>
      </c>
      <c r="T444">
        <v>5</v>
      </c>
      <c r="U444" t="s">
        <v>109</v>
      </c>
      <c r="V444">
        <v>4</v>
      </c>
      <c r="X444">
        <v>443</v>
      </c>
      <c r="Y444">
        <v>45643</v>
      </c>
      <c r="Z444">
        <v>14</v>
      </c>
      <c r="AA444">
        <v>38</v>
      </c>
      <c r="AB444">
        <v>250290600</v>
      </c>
      <c r="AC444">
        <v>32</v>
      </c>
      <c r="AD444" s="15">
        <v>-0.15789473684210525</v>
      </c>
      <c r="AE444" t="s">
        <v>88</v>
      </c>
      <c r="AF444" t="s">
        <v>110</v>
      </c>
      <c r="AG444">
        <v>1</v>
      </c>
      <c r="AH444">
        <v>4</v>
      </c>
      <c r="AI444">
        <v>5</v>
      </c>
      <c r="AJ444" t="s">
        <v>109</v>
      </c>
      <c r="AK444">
        <v>4</v>
      </c>
    </row>
    <row r="445" spans="1:37" x14ac:dyDescent="0.35">
      <c r="A445">
        <v>444</v>
      </c>
      <c r="B445" s="14">
        <v>45644</v>
      </c>
      <c r="C445">
        <v>13</v>
      </c>
      <c r="D445">
        <v>41</v>
      </c>
      <c r="E445">
        <v>204148000</v>
      </c>
      <c r="F445">
        <v>36</v>
      </c>
      <c r="G445" s="15">
        <v>-0.12195121951219512</v>
      </c>
      <c r="H445" t="str">
        <f t="shared" si="12"/>
        <v>Declining</v>
      </c>
      <c r="I445" t="str">
        <f t="shared" si="13"/>
        <v>Low Risk</v>
      </c>
      <c r="Q445">
        <v>444</v>
      </c>
      <c r="R445">
        <v>1</v>
      </c>
      <c r="S445">
        <v>4</v>
      </c>
      <c r="T445">
        <v>5</v>
      </c>
      <c r="U445" t="s">
        <v>109</v>
      </c>
      <c r="V445">
        <v>4</v>
      </c>
      <c r="X445">
        <v>444</v>
      </c>
      <c r="Y445">
        <v>45644</v>
      </c>
      <c r="Z445">
        <v>13</v>
      </c>
      <c r="AA445">
        <v>41</v>
      </c>
      <c r="AB445">
        <v>204148000</v>
      </c>
      <c r="AC445">
        <v>36</v>
      </c>
      <c r="AD445" s="15">
        <v>-0.12195121951219512</v>
      </c>
      <c r="AE445" t="s">
        <v>88</v>
      </c>
      <c r="AF445" t="s">
        <v>110</v>
      </c>
      <c r="AG445">
        <v>1</v>
      </c>
      <c r="AH445">
        <v>4</v>
      </c>
      <c r="AI445">
        <v>5</v>
      </c>
      <c r="AJ445" t="s">
        <v>109</v>
      </c>
      <c r="AK445">
        <v>4</v>
      </c>
    </row>
    <row r="446" spans="1:37" x14ac:dyDescent="0.35">
      <c r="A446">
        <v>445</v>
      </c>
      <c r="B446" s="14">
        <v>45657</v>
      </c>
      <c r="C446">
        <v>0</v>
      </c>
      <c r="D446">
        <v>35</v>
      </c>
      <c r="E446">
        <v>170627900</v>
      </c>
      <c r="F446">
        <v>26</v>
      </c>
      <c r="G446" s="15">
        <v>-0.25714285714285712</v>
      </c>
      <c r="H446" t="str">
        <f t="shared" si="12"/>
        <v>Declining</v>
      </c>
      <c r="I446" t="str">
        <f t="shared" si="13"/>
        <v>Low Risk</v>
      </c>
      <c r="Q446">
        <v>445</v>
      </c>
      <c r="R446">
        <v>2</v>
      </c>
      <c r="S446">
        <v>1</v>
      </c>
      <c r="T446">
        <v>3</v>
      </c>
      <c r="U446" t="s">
        <v>110</v>
      </c>
      <c r="V446">
        <v>3</v>
      </c>
      <c r="X446">
        <v>445</v>
      </c>
      <c r="Y446">
        <v>45657</v>
      </c>
      <c r="Z446">
        <v>0</v>
      </c>
      <c r="AA446">
        <v>35</v>
      </c>
      <c r="AB446">
        <v>170627900</v>
      </c>
      <c r="AC446">
        <v>26</v>
      </c>
      <c r="AD446" s="15">
        <v>-0.25714285714285712</v>
      </c>
      <c r="AE446" t="s">
        <v>88</v>
      </c>
      <c r="AF446" t="s">
        <v>110</v>
      </c>
      <c r="AG446">
        <v>2</v>
      </c>
      <c r="AH446">
        <v>1</v>
      </c>
      <c r="AI446">
        <v>3</v>
      </c>
      <c r="AJ446" t="s">
        <v>110</v>
      </c>
      <c r="AK446">
        <v>3</v>
      </c>
    </row>
    <row r="447" spans="1:37" x14ac:dyDescent="0.35">
      <c r="A447">
        <v>446</v>
      </c>
      <c r="B447" s="14">
        <v>45645</v>
      </c>
      <c r="C447">
        <v>12</v>
      </c>
      <c r="D447">
        <v>31</v>
      </c>
      <c r="E447">
        <v>177738400</v>
      </c>
      <c r="F447">
        <v>36</v>
      </c>
      <c r="G447" s="15">
        <v>0.16129032258064516</v>
      </c>
      <c r="H447" t="str">
        <f t="shared" si="12"/>
        <v>Increasing</v>
      </c>
      <c r="I447" t="str">
        <f t="shared" si="13"/>
        <v>Low Risk</v>
      </c>
      <c r="Q447">
        <v>446</v>
      </c>
      <c r="R447">
        <v>3</v>
      </c>
      <c r="S447">
        <v>3</v>
      </c>
      <c r="T447">
        <v>6</v>
      </c>
      <c r="U447" t="s">
        <v>111</v>
      </c>
      <c r="V447">
        <v>3</v>
      </c>
      <c r="X447">
        <v>446</v>
      </c>
      <c r="Y447">
        <v>45645</v>
      </c>
      <c r="Z447">
        <v>12</v>
      </c>
      <c r="AA447">
        <v>31</v>
      </c>
      <c r="AB447">
        <v>177738400</v>
      </c>
      <c r="AC447">
        <v>36</v>
      </c>
      <c r="AD447" s="15">
        <v>0.16129032258064516</v>
      </c>
      <c r="AE447" t="s">
        <v>89</v>
      </c>
      <c r="AF447" t="s">
        <v>110</v>
      </c>
      <c r="AG447">
        <v>3</v>
      </c>
      <c r="AH447">
        <v>3</v>
      </c>
      <c r="AI447">
        <v>6</v>
      </c>
      <c r="AJ447" t="s">
        <v>111</v>
      </c>
      <c r="AK447">
        <v>3</v>
      </c>
    </row>
    <row r="448" spans="1:37" x14ac:dyDescent="0.35">
      <c r="A448">
        <v>447</v>
      </c>
      <c r="B448" s="14">
        <v>45652</v>
      </c>
      <c r="C448">
        <v>5</v>
      </c>
      <c r="D448">
        <v>44</v>
      </c>
      <c r="E448">
        <v>338593600</v>
      </c>
      <c r="F448">
        <v>33</v>
      </c>
      <c r="G448" s="15">
        <v>-0.25</v>
      </c>
      <c r="H448" t="str">
        <f t="shared" si="12"/>
        <v>Declining</v>
      </c>
      <c r="I448" t="str">
        <f t="shared" si="13"/>
        <v>Low Risk</v>
      </c>
      <c r="Q448">
        <v>447</v>
      </c>
      <c r="R448">
        <v>1</v>
      </c>
      <c r="S448">
        <v>2</v>
      </c>
      <c r="T448">
        <v>3</v>
      </c>
      <c r="U448" t="s">
        <v>110</v>
      </c>
      <c r="V448">
        <v>4</v>
      </c>
      <c r="X448">
        <v>447</v>
      </c>
      <c r="Y448">
        <v>45652</v>
      </c>
      <c r="Z448">
        <v>5</v>
      </c>
      <c r="AA448">
        <v>44</v>
      </c>
      <c r="AB448">
        <v>338593600</v>
      </c>
      <c r="AC448">
        <v>33</v>
      </c>
      <c r="AD448" s="15">
        <v>-0.25</v>
      </c>
      <c r="AE448" t="s">
        <v>88</v>
      </c>
      <c r="AF448" t="s">
        <v>110</v>
      </c>
      <c r="AG448">
        <v>1</v>
      </c>
      <c r="AH448">
        <v>2</v>
      </c>
      <c r="AI448">
        <v>3</v>
      </c>
      <c r="AJ448" t="s">
        <v>110</v>
      </c>
      <c r="AK448">
        <v>4</v>
      </c>
    </row>
    <row r="449" spans="1:37" x14ac:dyDescent="0.35">
      <c r="A449">
        <v>448</v>
      </c>
      <c r="B449" s="14">
        <v>45650</v>
      </c>
      <c r="C449">
        <v>7</v>
      </c>
      <c r="D449">
        <v>26</v>
      </c>
      <c r="E449">
        <v>129803320</v>
      </c>
      <c r="F449">
        <v>33</v>
      </c>
      <c r="G449" s="15">
        <v>0.26923076923076922</v>
      </c>
      <c r="H449" t="str">
        <f t="shared" si="12"/>
        <v>Increasing</v>
      </c>
      <c r="I449" t="str">
        <f t="shared" si="13"/>
        <v>Low Risk</v>
      </c>
      <c r="Q449">
        <v>448</v>
      </c>
      <c r="R449">
        <v>4</v>
      </c>
      <c r="S449">
        <v>3</v>
      </c>
      <c r="T449">
        <v>7</v>
      </c>
      <c r="U449" t="s">
        <v>111</v>
      </c>
      <c r="V449">
        <v>1</v>
      </c>
      <c r="X449">
        <v>448</v>
      </c>
      <c r="Y449">
        <v>45650</v>
      </c>
      <c r="Z449">
        <v>7</v>
      </c>
      <c r="AA449">
        <v>26</v>
      </c>
      <c r="AB449">
        <v>129803320</v>
      </c>
      <c r="AC449">
        <v>33</v>
      </c>
      <c r="AD449" s="15">
        <v>0.26923076923076922</v>
      </c>
      <c r="AE449" t="s">
        <v>89</v>
      </c>
      <c r="AF449" t="s">
        <v>110</v>
      </c>
      <c r="AG449">
        <v>4</v>
      </c>
      <c r="AH449">
        <v>3</v>
      </c>
      <c r="AI449">
        <v>7</v>
      </c>
      <c r="AJ449" t="s">
        <v>111</v>
      </c>
      <c r="AK449">
        <v>1</v>
      </c>
    </row>
    <row r="450" spans="1:37" x14ac:dyDescent="0.35">
      <c r="A450">
        <v>449</v>
      </c>
      <c r="B450" s="14">
        <v>45651</v>
      </c>
      <c r="C450">
        <v>6</v>
      </c>
      <c r="D450">
        <v>35</v>
      </c>
      <c r="E450">
        <v>200740520</v>
      </c>
      <c r="F450">
        <v>39</v>
      </c>
      <c r="G450" s="15">
        <v>0.11428571428571428</v>
      </c>
      <c r="H450" t="str">
        <f t="shared" si="12"/>
        <v>Increasing</v>
      </c>
      <c r="I450" t="str">
        <f t="shared" si="13"/>
        <v>Low Risk</v>
      </c>
      <c r="Q450">
        <v>449</v>
      </c>
      <c r="R450">
        <v>2</v>
      </c>
      <c r="S450">
        <v>3</v>
      </c>
      <c r="T450">
        <v>5</v>
      </c>
      <c r="U450" t="s">
        <v>109</v>
      </c>
      <c r="V450">
        <v>4</v>
      </c>
      <c r="X450">
        <v>449</v>
      </c>
      <c r="Y450">
        <v>45651</v>
      </c>
      <c r="Z450">
        <v>6</v>
      </c>
      <c r="AA450">
        <v>35</v>
      </c>
      <c r="AB450">
        <v>200740520</v>
      </c>
      <c r="AC450">
        <v>39</v>
      </c>
      <c r="AD450" s="15">
        <v>0.11428571428571428</v>
      </c>
      <c r="AE450" t="s">
        <v>89</v>
      </c>
      <c r="AF450" t="s">
        <v>110</v>
      </c>
      <c r="AG450">
        <v>2</v>
      </c>
      <c r="AH450">
        <v>3</v>
      </c>
      <c r="AI450">
        <v>5</v>
      </c>
      <c r="AJ450" t="s">
        <v>109</v>
      </c>
      <c r="AK450">
        <v>4</v>
      </c>
    </row>
    <row r="451" spans="1:37" x14ac:dyDescent="0.35">
      <c r="A451">
        <v>450</v>
      </c>
      <c r="B451" s="14">
        <v>45654</v>
      </c>
      <c r="C451">
        <v>3</v>
      </c>
      <c r="D451">
        <v>29</v>
      </c>
      <c r="E451">
        <v>155785800</v>
      </c>
      <c r="F451">
        <v>26</v>
      </c>
      <c r="G451" s="15">
        <v>-0.10344827586206896</v>
      </c>
      <c r="H451" t="str">
        <f t="shared" ref="H451:H514" si="14">IF(G451&gt;10%,"Increasing",IF(G451&gt;=0%,"Slight Increase",IF(G451&gt;-30%,"Declining","At Risk")))</f>
        <v>Declining</v>
      </c>
      <c r="I451" t="str">
        <f t="shared" ref="I451:I514" si="15">IF(OR(C451&gt;30,G451&lt;=-30%),"Medium Risk","Low Risk")</f>
        <v>Low Risk</v>
      </c>
      <c r="Q451">
        <v>450</v>
      </c>
      <c r="R451">
        <v>3</v>
      </c>
      <c r="S451">
        <v>2</v>
      </c>
      <c r="T451">
        <v>5</v>
      </c>
      <c r="U451" t="s">
        <v>109</v>
      </c>
      <c r="V451">
        <v>2</v>
      </c>
      <c r="X451">
        <v>450</v>
      </c>
      <c r="Y451">
        <v>45654</v>
      </c>
      <c r="Z451">
        <v>3</v>
      </c>
      <c r="AA451">
        <v>29</v>
      </c>
      <c r="AB451">
        <v>155785800</v>
      </c>
      <c r="AC451">
        <v>26</v>
      </c>
      <c r="AD451" s="15">
        <v>-0.10344827586206896</v>
      </c>
      <c r="AE451" t="s">
        <v>88</v>
      </c>
      <c r="AF451" t="s">
        <v>110</v>
      </c>
      <c r="AG451">
        <v>3</v>
      </c>
      <c r="AH451">
        <v>2</v>
      </c>
      <c r="AI451">
        <v>5</v>
      </c>
      <c r="AJ451" t="s">
        <v>109</v>
      </c>
      <c r="AK451">
        <v>2</v>
      </c>
    </row>
    <row r="452" spans="1:37" x14ac:dyDescent="0.35">
      <c r="A452">
        <v>451</v>
      </c>
      <c r="B452" s="14">
        <v>45640</v>
      </c>
      <c r="C452">
        <v>17</v>
      </c>
      <c r="D452">
        <v>29</v>
      </c>
      <c r="E452">
        <v>114783600</v>
      </c>
      <c r="F452">
        <v>26</v>
      </c>
      <c r="G452" s="15">
        <v>-0.10344827586206896</v>
      </c>
      <c r="H452" t="str">
        <f t="shared" si="14"/>
        <v>Declining</v>
      </c>
      <c r="I452" t="str">
        <f t="shared" si="15"/>
        <v>Low Risk</v>
      </c>
      <c r="Q452">
        <v>451</v>
      </c>
      <c r="R452">
        <v>3</v>
      </c>
      <c r="S452">
        <v>4</v>
      </c>
      <c r="T452">
        <v>7</v>
      </c>
      <c r="U452" t="s">
        <v>111</v>
      </c>
      <c r="V452">
        <v>1</v>
      </c>
      <c r="X452">
        <v>451</v>
      </c>
      <c r="Y452">
        <v>45640</v>
      </c>
      <c r="Z452">
        <v>17</v>
      </c>
      <c r="AA452">
        <v>29</v>
      </c>
      <c r="AB452">
        <v>114783600</v>
      </c>
      <c r="AC452">
        <v>26</v>
      </c>
      <c r="AD452" s="15">
        <v>-0.10344827586206896</v>
      </c>
      <c r="AE452" t="s">
        <v>88</v>
      </c>
      <c r="AF452" t="s">
        <v>110</v>
      </c>
      <c r="AG452">
        <v>3</v>
      </c>
      <c r="AH452">
        <v>4</v>
      </c>
      <c r="AI452">
        <v>7</v>
      </c>
      <c r="AJ452" t="s">
        <v>111</v>
      </c>
      <c r="AK452">
        <v>1</v>
      </c>
    </row>
    <row r="453" spans="1:37" x14ac:dyDescent="0.35">
      <c r="A453">
        <v>452</v>
      </c>
      <c r="B453" s="14">
        <v>45649</v>
      </c>
      <c r="C453">
        <v>8</v>
      </c>
      <c r="D453">
        <v>38</v>
      </c>
      <c r="E453">
        <v>219013800</v>
      </c>
      <c r="F453">
        <v>30</v>
      </c>
      <c r="G453" s="15">
        <v>-0.21052631578947367</v>
      </c>
      <c r="H453" t="str">
        <f t="shared" si="14"/>
        <v>Declining</v>
      </c>
      <c r="I453" t="str">
        <f t="shared" si="15"/>
        <v>Low Risk</v>
      </c>
      <c r="Q453">
        <v>452</v>
      </c>
      <c r="R453">
        <v>1</v>
      </c>
      <c r="S453">
        <v>3</v>
      </c>
      <c r="T453">
        <v>4</v>
      </c>
      <c r="U453" t="s">
        <v>109</v>
      </c>
      <c r="V453">
        <v>4</v>
      </c>
      <c r="X453">
        <v>452</v>
      </c>
      <c r="Y453">
        <v>45649</v>
      </c>
      <c r="Z453">
        <v>8</v>
      </c>
      <c r="AA453">
        <v>38</v>
      </c>
      <c r="AB453">
        <v>219013800</v>
      </c>
      <c r="AC453">
        <v>30</v>
      </c>
      <c r="AD453" s="15">
        <v>-0.21052631578947367</v>
      </c>
      <c r="AE453" t="s">
        <v>88</v>
      </c>
      <c r="AF453" t="s">
        <v>110</v>
      </c>
      <c r="AG453">
        <v>1</v>
      </c>
      <c r="AH453">
        <v>3</v>
      </c>
      <c r="AI453">
        <v>4</v>
      </c>
      <c r="AJ453" t="s">
        <v>109</v>
      </c>
      <c r="AK453">
        <v>4</v>
      </c>
    </row>
    <row r="454" spans="1:37" x14ac:dyDescent="0.35">
      <c r="A454">
        <v>453</v>
      </c>
      <c r="B454" s="14">
        <v>45650</v>
      </c>
      <c r="C454">
        <v>7</v>
      </c>
      <c r="D454">
        <v>35</v>
      </c>
      <c r="E454">
        <v>172260420</v>
      </c>
      <c r="F454">
        <v>33</v>
      </c>
      <c r="G454" s="15">
        <v>-5.7142857142857141E-2</v>
      </c>
      <c r="H454" t="str">
        <f t="shared" si="14"/>
        <v>Declining</v>
      </c>
      <c r="I454" t="str">
        <f t="shared" si="15"/>
        <v>Low Risk</v>
      </c>
      <c r="Q454">
        <v>453</v>
      </c>
      <c r="R454">
        <v>2</v>
      </c>
      <c r="S454">
        <v>3</v>
      </c>
      <c r="T454">
        <v>5</v>
      </c>
      <c r="U454" t="s">
        <v>109</v>
      </c>
      <c r="V454">
        <v>3</v>
      </c>
      <c r="X454">
        <v>453</v>
      </c>
      <c r="Y454">
        <v>45650</v>
      </c>
      <c r="Z454">
        <v>7</v>
      </c>
      <c r="AA454">
        <v>35</v>
      </c>
      <c r="AB454">
        <v>172260420</v>
      </c>
      <c r="AC454">
        <v>33</v>
      </c>
      <c r="AD454" s="15">
        <v>-5.7142857142857141E-2</v>
      </c>
      <c r="AE454" t="s">
        <v>88</v>
      </c>
      <c r="AF454" t="s">
        <v>110</v>
      </c>
      <c r="AG454">
        <v>2</v>
      </c>
      <c r="AH454">
        <v>3</v>
      </c>
      <c r="AI454">
        <v>5</v>
      </c>
      <c r="AJ454" t="s">
        <v>109</v>
      </c>
      <c r="AK454">
        <v>3</v>
      </c>
    </row>
    <row r="455" spans="1:37" x14ac:dyDescent="0.35">
      <c r="A455">
        <v>454</v>
      </c>
      <c r="B455" s="14">
        <v>45652</v>
      </c>
      <c r="C455">
        <v>5</v>
      </c>
      <c r="D455">
        <v>33</v>
      </c>
      <c r="E455">
        <v>175557320</v>
      </c>
      <c r="F455">
        <v>37</v>
      </c>
      <c r="G455" s="15">
        <v>0.12121212121212122</v>
      </c>
      <c r="H455" t="str">
        <f t="shared" si="14"/>
        <v>Increasing</v>
      </c>
      <c r="I455" t="str">
        <f t="shared" si="15"/>
        <v>Low Risk</v>
      </c>
      <c r="Q455">
        <v>454</v>
      </c>
      <c r="R455">
        <v>2</v>
      </c>
      <c r="S455">
        <v>2</v>
      </c>
      <c r="T455">
        <v>4</v>
      </c>
      <c r="U455" t="s">
        <v>109</v>
      </c>
      <c r="V455">
        <v>3</v>
      </c>
      <c r="X455">
        <v>454</v>
      </c>
      <c r="Y455">
        <v>45652</v>
      </c>
      <c r="Z455">
        <v>5</v>
      </c>
      <c r="AA455">
        <v>33</v>
      </c>
      <c r="AB455">
        <v>175557320</v>
      </c>
      <c r="AC455">
        <v>37</v>
      </c>
      <c r="AD455" s="15">
        <v>0.12121212121212122</v>
      </c>
      <c r="AE455" t="s">
        <v>89</v>
      </c>
      <c r="AF455" t="s">
        <v>110</v>
      </c>
      <c r="AG455">
        <v>2</v>
      </c>
      <c r="AH455">
        <v>2</v>
      </c>
      <c r="AI455">
        <v>4</v>
      </c>
      <c r="AJ455" t="s">
        <v>109</v>
      </c>
      <c r="AK455">
        <v>3</v>
      </c>
    </row>
    <row r="456" spans="1:37" x14ac:dyDescent="0.35">
      <c r="A456">
        <v>455</v>
      </c>
      <c r="B456" s="14">
        <v>45657</v>
      </c>
      <c r="C456">
        <v>0</v>
      </c>
      <c r="D456">
        <v>24</v>
      </c>
      <c r="E456">
        <v>132151200</v>
      </c>
      <c r="F456">
        <v>24</v>
      </c>
      <c r="G456" s="15">
        <v>0</v>
      </c>
      <c r="H456" t="str">
        <f t="shared" si="14"/>
        <v>Slight Increase</v>
      </c>
      <c r="I456" t="str">
        <f t="shared" si="15"/>
        <v>Low Risk</v>
      </c>
      <c r="Q456">
        <v>455</v>
      </c>
      <c r="R456">
        <v>4</v>
      </c>
      <c r="S456">
        <v>1</v>
      </c>
      <c r="T456">
        <v>5</v>
      </c>
      <c r="U456" t="s">
        <v>109</v>
      </c>
      <c r="V456">
        <v>2</v>
      </c>
      <c r="X456">
        <v>455</v>
      </c>
      <c r="Y456">
        <v>45657</v>
      </c>
      <c r="Z456">
        <v>0</v>
      </c>
      <c r="AA456">
        <v>24</v>
      </c>
      <c r="AB456">
        <v>132151200</v>
      </c>
      <c r="AC456">
        <v>24</v>
      </c>
      <c r="AD456" s="15">
        <v>0</v>
      </c>
      <c r="AE456" t="s">
        <v>90</v>
      </c>
      <c r="AF456" t="s">
        <v>110</v>
      </c>
      <c r="AG456">
        <v>4</v>
      </c>
      <c r="AH456">
        <v>1</v>
      </c>
      <c r="AI456">
        <v>5</v>
      </c>
      <c r="AJ456" t="s">
        <v>109</v>
      </c>
      <c r="AK456">
        <v>2</v>
      </c>
    </row>
    <row r="457" spans="1:37" x14ac:dyDescent="0.35">
      <c r="A457">
        <v>456</v>
      </c>
      <c r="B457" s="14">
        <v>45644</v>
      </c>
      <c r="C457">
        <v>13</v>
      </c>
      <c r="D457">
        <v>28</v>
      </c>
      <c r="E457">
        <v>146828000</v>
      </c>
      <c r="F457">
        <v>31</v>
      </c>
      <c r="G457" s="15">
        <v>0.10714285714285714</v>
      </c>
      <c r="H457" t="str">
        <f t="shared" si="14"/>
        <v>Increasing</v>
      </c>
      <c r="I457" t="str">
        <f t="shared" si="15"/>
        <v>Low Risk</v>
      </c>
      <c r="Q457">
        <v>456</v>
      </c>
      <c r="R457">
        <v>3</v>
      </c>
      <c r="S457">
        <v>4</v>
      </c>
      <c r="T457">
        <v>7</v>
      </c>
      <c r="U457" t="s">
        <v>111</v>
      </c>
      <c r="V457">
        <v>2</v>
      </c>
      <c r="X457">
        <v>456</v>
      </c>
      <c r="Y457">
        <v>45644</v>
      </c>
      <c r="Z457">
        <v>13</v>
      </c>
      <c r="AA457">
        <v>28</v>
      </c>
      <c r="AB457">
        <v>146828000</v>
      </c>
      <c r="AC457">
        <v>31</v>
      </c>
      <c r="AD457" s="15">
        <v>0.10714285714285714</v>
      </c>
      <c r="AE457" t="s">
        <v>89</v>
      </c>
      <c r="AF457" t="s">
        <v>110</v>
      </c>
      <c r="AG457">
        <v>3</v>
      </c>
      <c r="AH457">
        <v>4</v>
      </c>
      <c r="AI457">
        <v>7</v>
      </c>
      <c r="AJ457" t="s">
        <v>111</v>
      </c>
      <c r="AK457">
        <v>2</v>
      </c>
    </row>
    <row r="458" spans="1:37" x14ac:dyDescent="0.35">
      <c r="A458">
        <v>457</v>
      </c>
      <c r="B458" s="14">
        <v>45655</v>
      </c>
      <c r="C458">
        <v>2</v>
      </c>
      <c r="D458">
        <v>30</v>
      </c>
      <c r="E458">
        <v>81077900</v>
      </c>
      <c r="F458">
        <v>45</v>
      </c>
      <c r="G458" s="15">
        <v>0.5</v>
      </c>
      <c r="H458" t="str">
        <f t="shared" si="14"/>
        <v>Increasing</v>
      </c>
      <c r="I458" t="str">
        <f t="shared" si="15"/>
        <v>Low Risk</v>
      </c>
      <c r="Q458">
        <v>457</v>
      </c>
      <c r="R458">
        <v>3</v>
      </c>
      <c r="S458">
        <v>1</v>
      </c>
      <c r="T458">
        <v>4</v>
      </c>
      <c r="U458" t="s">
        <v>109</v>
      </c>
      <c r="V458">
        <v>1</v>
      </c>
      <c r="X458">
        <v>457</v>
      </c>
      <c r="Y458">
        <v>45655</v>
      </c>
      <c r="Z458">
        <v>2</v>
      </c>
      <c r="AA458">
        <v>30</v>
      </c>
      <c r="AB458">
        <v>81077900</v>
      </c>
      <c r="AC458">
        <v>45</v>
      </c>
      <c r="AD458" s="15">
        <v>0.5</v>
      </c>
      <c r="AE458" t="s">
        <v>89</v>
      </c>
      <c r="AF458" t="s">
        <v>110</v>
      </c>
      <c r="AG458">
        <v>3</v>
      </c>
      <c r="AH458">
        <v>1</v>
      </c>
      <c r="AI458">
        <v>4</v>
      </c>
      <c r="AJ458" t="s">
        <v>109</v>
      </c>
      <c r="AK458">
        <v>1</v>
      </c>
    </row>
    <row r="459" spans="1:37" x14ac:dyDescent="0.35">
      <c r="A459">
        <v>458</v>
      </c>
      <c r="B459" s="14">
        <v>45657</v>
      </c>
      <c r="C459">
        <v>0</v>
      </c>
      <c r="D459">
        <v>38</v>
      </c>
      <c r="E459">
        <v>163951800</v>
      </c>
      <c r="F459">
        <v>29</v>
      </c>
      <c r="G459" s="15">
        <v>-0.23684210526315788</v>
      </c>
      <c r="H459" t="str">
        <f t="shared" si="14"/>
        <v>Declining</v>
      </c>
      <c r="I459" t="str">
        <f t="shared" si="15"/>
        <v>Low Risk</v>
      </c>
      <c r="Q459">
        <v>458</v>
      </c>
      <c r="R459">
        <v>1</v>
      </c>
      <c r="S459">
        <v>1</v>
      </c>
      <c r="T459">
        <v>2</v>
      </c>
      <c r="U459" t="s">
        <v>110</v>
      </c>
      <c r="V459">
        <v>3</v>
      </c>
      <c r="X459">
        <v>458</v>
      </c>
      <c r="Y459">
        <v>45657</v>
      </c>
      <c r="Z459">
        <v>0</v>
      </c>
      <c r="AA459">
        <v>38</v>
      </c>
      <c r="AB459">
        <v>163951800</v>
      </c>
      <c r="AC459">
        <v>29</v>
      </c>
      <c r="AD459" s="15">
        <v>-0.23684210526315788</v>
      </c>
      <c r="AE459" t="s">
        <v>88</v>
      </c>
      <c r="AF459" t="s">
        <v>110</v>
      </c>
      <c r="AG459">
        <v>1</v>
      </c>
      <c r="AH459">
        <v>1</v>
      </c>
      <c r="AI459">
        <v>2</v>
      </c>
      <c r="AJ459" t="s">
        <v>110</v>
      </c>
      <c r="AK459">
        <v>3</v>
      </c>
    </row>
    <row r="460" spans="1:37" x14ac:dyDescent="0.35">
      <c r="A460">
        <v>459</v>
      </c>
      <c r="B460" s="14">
        <v>45656</v>
      </c>
      <c r="C460">
        <v>1</v>
      </c>
      <c r="D460">
        <v>33</v>
      </c>
      <c r="E460">
        <v>182567900</v>
      </c>
      <c r="F460">
        <v>47</v>
      </c>
      <c r="G460" s="15">
        <v>0.42424242424242425</v>
      </c>
      <c r="H460" t="str">
        <f t="shared" si="14"/>
        <v>Increasing</v>
      </c>
      <c r="I460" t="str">
        <f t="shared" si="15"/>
        <v>Low Risk</v>
      </c>
      <c r="Q460">
        <v>459</v>
      </c>
      <c r="R460">
        <v>2</v>
      </c>
      <c r="S460">
        <v>1</v>
      </c>
      <c r="T460">
        <v>3</v>
      </c>
      <c r="U460" t="s">
        <v>110</v>
      </c>
      <c r="V460">
        <v>3</v>
      </c>
      <c r="X460">
        <v>459</v>
      </c>
      <c r="Y460">
        <v>45656</v>
      </c>
      <c r="Z460">
        <v>1</v>
      </c>
      <c r="AA460">
        <v>33</v>
      </c>
      <c r="AB460">
        <v>182567900</v>
      </c>
      <c r="AC460">
        <v>47</v>
      </c>
      <c r="AD460" s="15">
        <v>0.42424242424242425</v>
      </c>
      <c r="AE460" t="s">
        <v>89</v>
      </c>
      <c r="AF460" t="s">
        <v>110</v>
      </c>
      <c r="AG460">
        <v>2</v>
      </c>
      <c r="AH460">
        <v>1</v>
      </c>
      <c r="AI460">
        <v>3</v>
      </c>
      <c r="AJ460" t="s">
        <v>110</v>
      </c>
      <c r="AK460">
        <v>3</v>
      </c>
    </row>
    <row r="461" spans="1:37" x14ac:dyDescent="0.35">
      <c r="A461">
        <v>460</v>
      </c>
      <c r="B461" s="14">
        <v>45652</v>
      </c>
      <c r="C461">
        <v>5</v>
      </c>
      <c r="D461">
        <v>34</v>
      </c>
      <c r="E461">
        <v>170282200</v>
      </c>
      <c r="F461">
        <v>22</v>
      </c>
      <c r="G461" s="15">
        <v>-0.35294117647058826</v>
      </c>
      <c r="H461" t="str">
        <f t="shared" si="14"/>
        <v>At Risk</v>
      </c>
      <c r="I461" t="str">
        <f t="shared" si="15"/>
        <v>Medium Risk</v>
      </c>
      <c r="Q461">
        <v>460</v>
      </c>
      <c r="R461">
        <v>2</v>
      </c>
      <c r="S461">
        <v>2</v>
      </c>
      <c r="T461">
        <v>4</v>
      </c>
      <c r="U461" t="s">
        <v>109</v>
      </c>
      <c r="V461">
        <v>3</v>
      </c>
      <c r="X461">
        <v>460</v>
      </c>
      <c r="Y461">
        <v>45652</v>
      </c>
      <c r="Z461">
        <v>5</v>
      </c>
      <c r="AA461">
        <v>34</v>
      </c>
      <c r="AB461">
        <v>170282200</v>
      </c>
      <c r="AC461">
        <v>22</v>
      </c>
      <c r="AD461" s="15">
        <v>-0.35294117647058826</v>
      </c>
      <c r="AE461" t="s">
        <v>87</v>
      </c>
      <c r="AF461" t="s">
        <v>109</v>
      </c>
      <c r="AG461">
        <v>2</v>
      </c>
      <c r="AH461">
        <v>2</v>
      </c>
      <c r="AI461">
        <v>4</v>
      </c>
      <c r="AJ461" t="s">
        <v>109</v>
      </c>
      <c r="AK461">
        <v>3</v>
      </c>
    </row>
    <row r="462" spans="1:37" x14ac:dyDescent="0.35">
      <c r="A462">
        <v>461</v>
      </c>
      <c r="B462" s="14">
        <v>45649</v>
      </c>
      <c r="C462">
        <v>8</v>
      </c>
      <c r="D462">
        <v>25</v>
      </c>
      <c r="E462">
        <v>105871400</v>
      </c>
      <c r="F462">
        <v>40</v>
      </c>
      <c r="G462" s="15">
        <v>0.6</v>
      </c>
      <c r="H462" t="str">
        <f t="shared" si="14"/>
        <v>Increasing</v>
      </c>
      <c r="I462" t="str">
        <f t="shared" si="15"/>
        <v>Low Risk</v>
      </c>
      <c r="Q462">
        <v>461</v>
      </c>
      <c r="R462">
        <v>4</v>
      </c>
      <c r="S462">
        <v>3</v>
      </c>
      <c r="T462">
        <v>7</v>
      </c>
      <c r="U462" t="s">
        <v>111</v>
      </c>
      <c r="V462">
        <v>1</v>
      </c>
      <c r="X462">
        <v>461</v>
      </c>
      <c r="Y462">
        <v>45649</v>
      </c>
      <c r="Z462">
        <v>8</v>
      </c>
      <c r="AA462">
        <v>25</v>
      </c>
      <c r="AB462">
        <v>105871400</v>
      </c>
      <c r="AC462">
        <v>40</v>
      </c>
      <c r="AD462" s="15">
        <v>0.6</v>
      </c>
      <c r="AE462" t="s">
        <v>89</v>
      </c>
      <c r="AF462" t="s">
        <v>110</v>
      </c>
      <c r="AG462">
        <v>4</v>
      </c>
      <c r="AH462">
        <v>3</v>
      </c>
      <c r="AI462">
        <v>7</v>
      </c>
      <c r="AJ462" t="s">
        <v>111</v>
      </c>
      <c r="AK462">
        <v>1</v>
      </c>
    </row>
    <row r="463" spans="1:37" x14ac:dyDescent="0.35">
      <c r="A463">
        <v>462</v>
      </c>
      <c r="B463" s="14">
        <v>45652</v>
      </c>
      <c r="C463">
        <v>5</v>
      </c>
      <c r="D463">
        <v>32</v>
      </c>
      <c r="E463">
        <v>128122200</v>
      </c>
      <c r="F463">
        <v>26</v>
      </c>
      <c r="G463" s="15">
        <v>-0.1875</v>
      </c>
      <c r="H463" t="str">
        <f t="shared" si="14"/>
        <v>Declining</v>
      </c>
      <c r="I463" t="str">
        <f t="shared" si="15"/>
        <v>Low Risk</v>
      </c>
      <c r="Q463">
        <v>462</v>
      </c>
      <c r="R463">
        <v>2</v>
      </c>
      <c r="S463">
        <v>2</v>
      </c>
      <c r="T463">
        <v>4</v>
      </c>
      <c r="U463" t="s">
        <v>109</v>
      </c>
      <c r="V463">
        <v>1</v>
      </c>
      <c r="X463">
        <v>462</v>
      </c>
      <c r="Y463">
        <v>45652</v>
      </c>
      <c r="Z463">
        <v>5</v>
      </c>
      <c r="AA463">
        <v>32</v>
      </c>
      <c r="AB463">
        <v>128122200</v>
      </c>
      <c r="AC463">
        <v>26</v>
      </c>
      <c r="AD463" s="15">
        <v>-0.1875</v>
      </c>
      <c r="AE463" t="s">
        <v>88</v>
      </c>
      <c r="AF463" t="s">
        <v>110</v>
      </c>
      <c r="AG463">
        <v>2</v>
      </c>
      <c r="AH463">
        <v>2</v>
      </c>
      <c r="AI463">
        <v>4</v>
      </c>
      <c r="AJ463" t="s">
        <v>109</v>
      </c>
      <c r="AK463">
        <v>1</v>
      </c>
    </row>
    <row r="464" spans="1:37" x14ac:dyDescent="0.35">
      <c r="A464">
        <v>463</v>
      </c>
      <c r="B464" s="14">
        <v>45652</v>
      </c>
      <c r="C464">
        <v>5</v>
      </c>
      <c r="D464">
        <v>29</v>
      </c>
      <c r="E464">
        <v>101891240</v>
      </c>
      <c r="F464">
        <v>33</v>
      </c>
      <c r="G464" s="15">
        <v>0.13793103448275862</v>
      </c>
      <c r="H464" t="str">
        <f t="shared" si="14"/>
        <v>Increasing</v>
      </c>
      <c r="I464" t="str">
        <f t="shared" si="15"/>
        <v>Low Risk</v>
      </c>
      <c r="Q464">
        <v>463</v>
      </c>
      <c r="R464">
        <v>3</v>
      </c>
      <c r="S464">
        <v>2</v>
      </c>
      <c r="T464">
        <v>5</v>
      </c>
      <c r="U464" t="s">
        <v>109</v>
      </c>
      <c r="V464">
        <v>1</v>
      </c>
      <c r="X464">
        <v>463</v>
      </c>
      <c r="Y464">
        <v>45652</v>
      </c>
      <c r="Z464">
        <v>5</v>
      </c>
      <c r="AA464">
        <v>29</v>
      </c>
      <c r="AB464">
        <v>101891240</v>
      </c>
      <c r="AC464">
        <v>33</v>
      </c>
      <c r="AD464" s="15">
        <v>0.13793103448275862</v>
      </c>
      <c r="AE464" t="s">
        <v>89</v>
      </c>
      <c r="AF464" t="s">
        <v>110</v>
      </c>
      <c r="AG464">
        <v>3</v>
      </c>
      <c r="AH464">
        <v>2</v>
      </c>
      <c r="AI464">
        <v>5</v>
      </c>
      <c r="AJ464" t="s">
        <v>109</v>
      </c>
      <c r="AK464">
        <v>1</v>
      </c>
    </row>
    <row r="465" spans="1:37" x14ac:dyDescent="0.35">
      <c r="A465">
        <v>464</v>
      </c>
      <c r="B465" s="14">
        <v>45643</v>
      </c>
      <c r="C465">
        <v>14</v>
      </c>
      <c r="D465">
        <v>26</v>
      </c>
      <c r="E465">
        <v>153467200</v>
      </c>
      <c r="F465">
        <v>39</v>
      </c>
      <c r="G465" s="15">
        <v>0.5</v>
      </c>
      <c r="H465" t="str">
        <f t="shared" si="14"/>
        <v>Increasing</v>
      </c>
      <c r="I465" t="str">
        <f t="shared" si="15"/>
        <v>Low Risk</v>
      </c>
      <c r="Q465">
        <v>464</v>
      </c>
      <c r="R465">
        <v>4</v>
      </c>
      <c r="S465">
        <v>4</v>
      </c>
      <c r="T465">
        <v>8</v>
      </c>
      <c r="U465" t="s">
        <v>111</v>
      </c>
      <c r="V465">
        <v>2</v>
      </c>
      <c r="X465">
        <v>464</v>
      </c>
      <c r="Y465">
        <v>45643</v>
      </c>
      <c r="Z465">
        <v>14</v>
      </c>
      <c r="AA465">
        <v>26</v>
      </c>
      <c r="AB465">
        <v>153467200</v>
      </c>
      <c r="AC465">
        <v>39</v>
      </c>
      <c r="AD465" s="15">
        <v>0.5</v>
      </c>
      <c r="AE465" t="s">
        <v>89</v>
      </c>
      <c r="AF465" t="s">
        <v>110</v>
      </c>
      <c r="AG465">
        <v>4</v>
      </c>
      <c r="AH465">
        <v>4</v>
      </c>
      <c r="AI465">
        <v>8</v>
      </c>
      <c r="AJ465" t="s">
        <v>111</v>
      </c>
      <c r="AK465">
        <v>2</v>
      </c>
    </row>
    <row r="466" spans="1:37" x14ac:dyDescent="0.35">
      <c r="A466">
        <v>465</v>
      </c>
      <c r="B466" s="14">
        <v>45654</v>
      </c>
      <c r="C466">
        <v>3</v>
      </c>
      <c r="D466">
        <v>26</v>
      </c>
      <c r="E466">
        <v>139927320</v>
      </c>
      <c r="F466">
        <v>30</v>
      </c>
      <c r="G466" s="15">
        <v>0.15384615384615385</v>
      </c>
      <c r="H466" t="str">
        <f t="shared" si="14"/>
        <v>Increasing</v>
      </c>
      <c r="I466" t="str">
        <f t="shared" si="15"/>
        <v>Low Risk</v>
      </c>
      <c r="Q466">
        <v>465</v>
      </c>
      <c r="R466">
        <v>4</v>
      </c>
      <c r="S466">
        <v>2</v>
      </c>
      <c r="T466">
        <v>6</v>
      </c>
      <c r="U466" t="s">
        <v>111</v>
      </c>
      <c r="V466">
        <v>2</v>
      </c>
      <c r="X466">
        <v>465</v>
      </c>
      <c r="Y466">
        <v>45654</v>
      </c>
      <c r="Z466">
        <v>3</v>
      </c>
      <c r="AA466">
        <v>26</v>
      </c>
      <c r="AB466">
        <v>139927320</v>
      </c>
      <c r="AC466">
        <v>30</v>
      </c>
      <c r="AD466" s="15">
        <v>0.15384615384615385</v>
      </c>
      <c r="AE466" t="s">
        <v>89</v>
      </c>
      <c r="AF466" t="s">
        <v>110</v>
      </c>
      <c r="AG466">
        <v>4</v>
      </c>
      <c r="AH466">
        <v>2</v>
      </c>
      <c r="AI466">
        <v>6</v>
      </c>
      <c r="AJ466" t="s">
        <v>111</v>
      </c>
      <c r="AK466">
        <v>2</v>
      </c>
    </row>
    <row r="467" spans="1:37" x14ac:dyDescent="0.35">
      <c r="A467">
        <v>466</v>
      </c>
      <c r="B467" s="14">
        <v>45655</v>
      </c>
      <c r="C467">
        <v>2</v>
      </c>
      <c r="D467">
        <v>28</v>
      </c>
      <c r="E467">
        <v>137685800</v>
      </c>
      <c r="F467">
        <v>22</v>
      </c>
      <c r="G467" s="15">
        <v>-0.21428571428571427</v>
      </c>
      <c r="H467" t="str">
        <f t="shared" si="14"/>
        <v>Declining</v>
      </c>
      <c r="I467" t="str">
        <f t="shared" si="15"/>
        <v>Low Risk</v>
      </c>
      <c r="Q467">
        <v>466</v>
      </c>
      <c r="R467">
        <v>3</v>
      </c>
      <c r="S467">
        <v>1</v>
      </c>
      <c r="T467">
        <v>4</v>
      </c>
      <c r="U467" t="s">
        <v>109</v>
      </c>
      <c r="V467">
        <v>2</v>
      </c>
      <c r="X467">
        <v>466</v>
      </c>
      <c r="Y467">
        <v>45655</v>
      </c>
      <c r="Z467">
        <v>2</v>
      </c>
      <c r="AA467">
        <v>28</v>
      </c>
      <c r="AB467">
        <v>137685800</v>
      </c>
      <c r="AC467">
        <v>22</v>
      </c>
      <c r="AD467" s="15">
        <v>-0.21428571428571427</v>
      </c>
      <c r="AE467" t="s">
        <v>88</v>
      </c>
      <c r="AF467" t="s">
        <v>110</v>
      </c>
      <c r="AG467">
        <v>3</v>
      </c>
      <c r="AH467">
        <v>1</v>
      </c>
      <c r="AI467">
        <v>4</v>
      </c>
      <c r="AJ467" t="s">
        <v>109</v>
      </c>
      <c r="AK467">
        <v>2</v>
      </c>
    </row>
    <row r="468" spans="1:37" x14ac:dyDescent="0.35">
      <c r="A468">
        <v>467</v>
      </c>
      <c r="B468" s="14">
        <v>45649</v>
      </c>
      <c r="C468">
        <v>8</v>
      </c>
      <c r="D468">
        <v>30</v>
      </c>
      <c r="E468">
        <v>129242500</v>
      </c>
      <c r="F468">
        <v>27</v>
      </c>
      <c r="G468" s="15">
        <v>-0.1</v>
      </c>
      <c r="H468" t="str">
        <f t="shared" si="14"/>
        <v>Declining</v>
      </c>
      <c r="I468" t="str">
        <f t="shared" si="15"/>
        <v>Low Risk</v>
      </c>
      <c r="Q468">
        <v>467</v>
      </c>
      <c r="R468">
        <v>3</v>
      </c>
      <c r="S468">
        <v>3</v>
      </c>
      <c r="T468">
        <v>6</v>
      </c>
      <c r="U468" t="s">
        <v>111</v>
      </c>
      <c r="V468">
        <v>1</v>
      </c>
      <c r="X468">
        <v>467</v>
      </c>
      <c r="Y468">
        <v>45649</v>
      </c>
      <c r="Z468">
        <v>8</v>
      </c>
      <c r="AA468">
        <v>30</v>
      </c>
      <c r="AB468">
        <v>129242500</v>
      </c>
      <c r="AC468">
        <v>27</v>
      </c>
      <c r="AD468" s="15">
        <v>-0.1</v>
      </c>
      <c r="AE468" t="s">
        <v>88</v>
      </c>
      <c r="AF468" t="s">
        <v>110</v>
      </c>
      <c r="AG468">
        <v>3</v>
      </c>
      <c r="AH468">
        <v>3</v>
      </c>
      <c r="AI468">
        <v>6</v>
      </c>
      <c r="AJ468" t="s">
        <v>111</v>
      </c>
      <c r="AK468">
        <v>1</v>
      </c>
    </row>
    <row r="469" spans="1:37" x14ac:dyDescent="0.35">
      <c r="A469">
        <v>468</v>
      </c>
      <c r="B469" s="14">
        <v>45645</v>
      </c>
      <c r="C469">
        <v>12</v>
      </c>
      <c r="D469">
        <v>30</v>
      </c>
      <c r="E469">
        <v>159953860</v>
      </c>
      <c r="F469">
        <v>26</v>
      </c>
      <c r="G469" s="15">
        <v>-0.13333333333333333</v>
      </c>
      <c r="H469" t="str">
        <f t="shared" si="14"/>
        <v>Declining</v>
      </c>
      <c r="I469" t="str">
        <f t="shared" si="15"/>
        <v>Low Risk</v>
      </c>
      <c r="Q469">
        <v>468</v>
      </c>
      <c r="R469">
        <v>3</v>
      </c>
      <c r="S469">
        <v>3</v>
      </c>
      <c r="T469">
        <v>6</v>
      </c>
      <c r="U469" t="s">
        <v>111</v>
      </c>
      <c r="V469">
        <v>3</v>
      </c>
      <c r="X469">
        <v>468</v>
      </c>
      <c r="Y469">
        <v>45645</v>
      </c>
      <c r="Z469">
        <v>12</v>
      </c>
      <c r="AA469">
        <v>30</v>
      </c>
      <c r="AB469">
        <v>159953860</v>
      </c>
      <c r="AC469">
        <v>26</v>
      </c>
      <c r="AD469" s="15">
        <v>-0.13333333333333333</v>
      </c>
      <c r="AE469" t="s">
        <v>88</v>
      </c>
      <c r="AF469" t="s">
        <v>110</v>
      </c>
      <c r="AG469">
        <v>3</v>
      </c>
      <c r="AH469">
        <v>3</v>
      </c>
      <c r="AI469">
        <v>6</v>
      </c>
      <c r="AJ469" t="s">
        <v>111</v>
      </c>
      <c r="AK469">
        <v>3</v>
      </c>
    </row>
    <row r="470" spans="1:37" x14ac:dyDescent="0.35">
      <c r="A470">
        <v>469</v>
      </c>
      <c r="B470" s="14">
        <v>45639</v>
      </c>
      <c r="C470">
        <v>18</v>
      </c>
      <c r="D470">
        <v>20</v>
      </c>
      <c r="E470">
        <v>117114000</v>
      </c>
      <c r="F470">
        <v>24</v>
      </c>
      <c r="G470" s="15">
        <v>0.2</v>
      </c>
      <c r="H470" t="str">
        <f t="shared" si="14"/>
        <v>Increasing</v>
      </c>
      <c r="I470" t="str">
        <f t="shared" si="15"/>
        <v>Low Risk</v>
      </c>
      <c r="Q470">
        <v>469</v>
      </c>
      <c r="R470">
        <v>4</v>
      </c>
      <c r="S470">
        <v>4</v>
      </c>
      <c r="T470">
        <v>8</v>
      </c>
      <c r="U470" t="s">
        <v>111</v>
      </c>
      <c r="V470">
        <v>1</v>
      </c>
      <c r="X470">
        <v>469</v>
      </c>
      <c r="Y470">
        <v>45639</v>
      </c>
      <c r="Z470">
        <v>18</v>
      </c>
      <c r="AA470">
        <v>20</v>
      </c>
      <c r="AB470">
        <v>117114000</v>
      </c>
      <c r="AC470">
        <v>24</v>
      </c>
      <c r="AD470" s="15">
        <v>0.2</v>
      </c>
      <c r="AE470" t="s">
        <v>89</v>
      </c>
      <c r="AF470" t="s">
        <v>110</v>
      </c>
      <c r="AG470">
        <v>4</v>
      </c>
      <c r="AH470">
        <v>4</v>
      </c>
      <c r="AI470">
        <v>8</v>
      </c>
      <c r="AJ470" t="s">
        <v>111</v>
      </c>
      <c r="AK470">
        <v>1</v>
      </c>
    </row>
    <row r="471" spans="1:37" x14ac:dyDescent="0.35">
      <c r="A471">
        <v>470</v>
      </c>
      <c r="B471" s="14">
        <v>45655</v>
      </c>
      <c r="C471">
        <v>2</v>
      </c>
      <c r="D471">
        <v>30</v>
      </c>
      <c r="E471">
        <v>140983600</v>
      </c>
      <c r="F471">
        <v>30</v>
      </c>
      <c r="G471" s="15">
        <v>0</v>
      </c>
      <c r="H471" t="str">
        <f t="shared" si="14"/>
        <v>Slight Increase</v>
      </c>
      <c r="I471" t="str">
        <f t="shared" si="15"/>
        <v>Low Risk</v>
      </c>
      <c r="Q471">
        <v>470</v>
      </c>
      <c r="R471">
        <v>3</v>
      </c>
      <c r="S471">
        <v>1</v>
      </c>
      <c r="T471">
        <v>4</v>
      </c>
      <c r="U471" t="s">
        <v>109</v>
      </c>
      <c r="V471">
        <v>2</v>
      </c>
      <c r="X471">
        <v>470</v>
      </c>
      <c r="Y471">
        <v>45655</v>
      </c>
      <c r="Z471">
        <v>2</v>
      </c>
      <c r="AA471">
        <v>30</v>
      </c>
      <c r="AB471">
        <v>140983600</v>
      </c>
      <c r="AC471">
        <v>30</v>
      </c>
      <c r="AD471" s="15">
        <v>0</v>
      </c>
      <c r="AE471" t="s">
        <v>90</v>
      </c>
      <c r="AF471" t="s">
        <v>110</v>
      </c>
      <c r="AG471">
        <v>3</v>
      </c>
      <c r="AH471">
        <v>1</v>
      </c>
      <c r="AI471">
        <v>4</v>
      </c>
      <c r="AJ471" t="s">
        <v>109</v>
      </c>
      <c r="AK471">
        <v>2</v>
      </c>
    </row>
    <row r="472" spans="1:37" x14ac:dyDescent="0.35">
      <c r="A472">
        <v>471</v>
      </c>
      <c r="B472" s="14">
        <v>45656</v>
      </c>
      <c r="C472">
        <v>1</v>
      </c>
      <c r="D472">
        <v>34</v>
      </c>
      <c r="E472">
        <v>171483000</v>
      </c>
      <c r="F472">
        <v>31</v>
      </c>
      <c r="G472" s="15">
        <v>-8.8235294117647065E-2</v>
      </c>
      <c r="H472" t="str">
        <f t="shared" si="14"/>
        <v>Declining</v>
      </c>
      <c r="I472" t="str">
        <f t="shared" si="15"/>
        <v>Low Risk</v>
      </c>
      <c r="Q472">
        <v>471</v>
      </c>
      <c r="R472">
        <v>2</v>
      </c>
      <c r="S472">
        <v>1</v>
      </c>
      <c r="T472">
        <v>3</v>
      </c>
      <c r="U472" t="s">
        <v>110</v>
      </c>
      <c r="V472">
        <v>3</v>
      </c>
      <c r="X472">
        <v>471</v>
      </c>
      <c r="Y472">
        <v>45656</v>
      </c>
      <c r="Z472">
        <v>1</v>
      </c>
      <c r="AA472">
        <v>34</v>
      </c>
      <c r="AB472">
        <v>171483000</v>
      </c>
      <c r="AC472">
        <v>31</v>
      </c>
      <c r="AD472" s="15">
        <v>-8.8235294117647065E-2</v>
      </c>
      <c r="AE472" t="s">
        <v>88</v>
      </c>
      <c r="AF472" t="s">
        <v>110</v>
      </c>
      <c r="AG472">
        <v>2</v>
      </c>
      <c r="AH472">
        <v>1</v>
      </c>
      <c r="AI472">
        <v>3</v>
      </c>
      <c r="AJ472" t="s">
        <v>110</v>
      </c>
      <c r="AK472">
        <v>3</v>
      </c>
    </row>
    <row r="473" spans="1:37" x14ac:dyDescent="0.35">
      <c r="A473">
        <v>472</v>
      </c>
      <c r="B473" s="14">
        <v>45656</v>
      </c>
      <c r="C473">
        <v>1</v>
      </c>
      <c r="D473">
        <v>35</v>
      </c>
      <c r="E473">
        <v>209219000</v>
      </c>
      <c r="F473">
        <v>33</v>
      </c>
      <c r="G473" s="15">
        <v>-5.7142857142857141E-2</v>
      </c>
      <c r="H473" t="str">
        <f t="shared" si="14"/>
        <v>Declining</v>
      </c>
      <c r="I473" t="str">
        <f t="shared" si="15"/>
        <v>Low Risk</v>
      </c>
      <c r="Q473">
        <v>472</v>
      </c>
      <c r="R473">
        <v>2</v>
      </c>
      <c r="S473">
        <v>1</v>
      </c>
      <c r="T473">
        <v>3</v>
      </c>
      <c r="U473" t="s">
        <v>110</v>
      </c>
      <c r="V473">
        <v>4</v>
      </c>
      <c r="X473">
        <v>472</v>
      </c>
      <c r="Y473">
        <v>45656</v>
      </c>
      <c r="Z473">
        <v>1</v>
      </c>
      <c r="AA473">
        <v>35</v>
      </c>
      <c r="AB473">
        <v>209219000</v>
      </c>
      <c r="AC473">
        <v>33</v>
      </c>
      <c r="AD473" s="15">
        <v>-5.7142857142857141E-2</v>
      </c>
      <c r="AE473" t="s">
        <v>88</v>
      </c>
      <c r="AF473" t="s">
        <v>110</v>
      </c>
      <c r="AG473">
        <v>2</v>
      </c>
      <c r="AH473">
        <v>1</v>
      </c>
      <c r="AI473">
        <v>3</v>
      </c>
      <c r="AJ473" t="s">
        <v>110</v>
      </c>
      <c r="AK473">
        <v>4</v>
      </c>
    </row>
    <row r="474" spans="1:37" x14ac:dyDescent="0.35">
      <c r="A474">
        <v>473</v>
      </c>
      <c r="B474" s="14">
        <v>45638</v>
      </c>
      <c r="C474">
        <v>19</v>
      </c>
      <c r="D474">
        <v>27</v>
      </c>
      <c r="E474">
        <v>169838200</v>
      </c>
      <c r="F474">
        <v>28</v>
      </c>
      <c r="G474" s="15">
        <v>3.7037037037037035E-2</v>
      </c>
      <c r="H474" t="str">
        <f t="shared" si="14"/>
        <v>Slight Increase</v>
      </c>
      <c r="I474" t="str">
        <f t="shared" si="15"/>
        <v>Low Risk</v>
      </c>
      <c r="Q474">
        <v>473</v>
      </c>
      <c r="R474">
        <v>4</v>
      </c>
      <c r="S474">
        <v>4</v>
      </c>
      <c r="T474">
        <v>8</v>
      </c>
      <c r="U474" t="s">
        <v>111</v>
      </c>
      <c r="V474">
        <v>3</v>
      </c>
      <c r="X474">
        <v>473</v>
      </c>
      <c r="Y474">
        <v>45638</v>
      </c>
      <c r="Z474">
        <v>19</v>
      </c>
      <c r="AA474">
        <v>27</v>
      </c>
      <c r="AB474">
        <v>169838200</v>
      </c>
      <c r="AC474">
        <v>28</v>
      </c>
      <c r="AD474" s="15">
        <v>3.7037037037037035E-2</v>
      </c>
      <c r="AE474" t="s">
        <v>90</v>
      </c>
      <c r="AF474" t="s">
        <v>110</v>
      </c>
      <c r="AG474">
        <v>4</v>
      </c>
      <c r="AH474">
        <v>4</v>
      </c>
      <c r="AI474">
        <v>8</v>
      </c>
      <c r="AJ474" t="s">
        <v>111</v>
      </c>
      <c r="AK474">
        <v>3</v>
      </c>
    </row>
    <row r="475" spans="1:37" x14ac:dyDescent="0.35">
      <c r="A475">
        <v>474</v>
      </c>
      <c r="B475" s="14">
        <v>45656</v>
      </c>
      <c r="C475">
        <v>1</v>
      </c>
      <c r="D475">
        <v>30</v>
      </c>
      <c r="E475">
        <v>173053800</v>
      </c>
      <c r="F475">
        <v>17</v>
      </c>
      <c r="G475" s="15">
        <v>-0.43333333333333335</v>
      </c>
      <c r="H475" t="str">
        <f t="shared" si="14"/>
        <v>At Risk</v>
      </c>
      <c r="I475" t="str">
        <f t="shared" si="15"/>
        <v>Medium Risk</v>
      </c>
      <c r="Q475">
        <v>474</v>
      </c>
      <c r="R475">
        <v>3</v>
      </c>
      <c r="S475">
        <v>1</v>
      </c>
      <c r="T475">
        <v>4</v>
      </c>
      <c r="U475" t="s">
        <v>109</v>
      </c>
      <c r="V475">
        <v>3</v>
      </c>
      <c r="X475">
        <v>474</v>
      </c>
      <c r="Y475">
        <v>45656</v>
      </c>
      <c r="Z475">
        <v>1</v>
      </c>
      <c r="AA475">
        <v>30</v>
      </c>
      <c r="AB475">
        <v>173053800</v>
      </c>
      <c r="AC475">
        <v>17</v>
      </c>
      <c r="AD475" s="15">
        <v>-0.43333333333333335</v>
      </c>
      <c r="AE475" t="s">
        <v>87</v>
      </c>
      <c r="AF475" t="s">
        <v>109</v>
      </c>
      <c r="AG475">
        <v>3</v>
      </c>
      <c r="AH475">
        <v>1</v>
      </c>
      <c r="AI475">
        <v>4</v>
      </c>
      <c r="AJ475" t="s">
        <v>109</v>
      </c>
      <c r="AK475">
        <v>3</v>
      </c>
    </row>
    <row r="476" spans="1:37" x14ac:dyDescent="0.35">
      <c r="A476">
        <v>475</v>
      </c>
      <c r="B476" s="14">
        <v>45652</v>
      </c>
      <c r="C476">
        <v>5</v>
      </c>
      <c r="D476">
        <v>28</v>
      </c>
      <c r="E476">
        <v>136465400</v>
      </c>
      <c r="F476">
        <v>35</v>
      </c>
      <c r="G476" s="15">
        <v>0.25</v>
      </c>
      <c r="H476" t="str">
        <f t="shared" si="14"/>
        <v>Increasing</v>
      </c>
      <c r="I476" t="str">
        <f t="shared" si="15"/>
        <v>Low Risk</v>
      </c>
      <c r="Q476">
        <v>475</v>
      </c>
      <c r="R476">
        <v>3</v>
      </c>
      <c r="S476">
        <v>2</v>
      </c>
      <c r="T476">
        <v>5</v>
      </c>
      <c r="U476" t="s">
        <v>109</v>
      </c>
      <c r="V476">
        <v>2</v>
      </c>
      <c r="X476">
        <v>475</v>
      </c>
      <c r="Y476">
        <v>45652</v>
      </c>
      <c r="Z476">
        <v>5</v>
      </c>
      <c r="AA476">
        <v>28</v>
      </c>
      <c r="AB476">
        <v>136465400</v>
      </c>
      <c r="AC476">
        <v>35</v>
      </c>
      <c r="AD476" s="15">
        <v>0.25</v>
      </c>
      <c r="AE476" t="s">
        <v>89</v>
      </c>
      <c r="AF476" t="s">
        <v>110</v>
      </c>
      <c r="AG476">
        <v>3</v>
      </c>
      <c r="AH476">
        <v>2</v>
      </c>
      <c r="AI476">
        <v>5</v>
      </c>
      <c r="AJ476" t="s">
        <v>109</v>
      </c>
      <c r="AK476">
        <v>2</v>
      </c>
    </row>
    <row r="477" spans="1:37" x14ac:dyDescent="0.35">
      <c r="A477">
        <v>476</v>
      </c>
      <c r="B477" s="14">
        <v>45657</v>
      </c>
      <c r="C477">
        <v>0</v>
      </c>
      <c r="D477">
        <v>24</v>
      </c>
      <c r="E477">
        <v>127786600</v>
      </c>
      <c r="F477">
        <v>33</v>
      </c>
      <c r="G477" s="15">
        <v>0.375</v>
      </c>
      <c r="H477" t="str">
        <f t="shared" si="14"/>
        <v>Increasing</v>
      </c>
      <c r="I477" t="str">
        <f t="shared" si="15"/>
        <v>Low Risk</v>
      </c>
      <c r="Q477">
        <v>476</v>
      </c>
      <c r="R477">
        <v>4</v>
      </c>
      <c r="S477">
        <v>1</v>
      </c>
      <c r="T477">
        <v>5</v>
      </c>
      <c r="U477" t="s">
        <v>109</v>
      </c>
      <c r="V477">
        <v>1</v>
      </c>
      <c r="X477">
        <v>476</v>
      </c>
      <c r="Y477">
        <v>45657</v>
      </c>
      <c r="Z477">
        <v>0</v>
      </c>
      <c r="AA477">
        <v>24</v>
      </c>
      <c r="AB477">
        <v>127786600</v>
      </c>
      <c r="AC477">
        <v>33</v>
      </c>
      <c r="AD477" s="15">
        <v>0.375</v>
      </c>
      <c r="AE477" t="s">
        <v>89</v>
      </c>
      <c r="AF477" t="s">
        <v>110</v>
      </c>
      <c r="AG477">
        <v>4</v>
      </c>
      <c r="AH477">
        <v>1</v>
      </c>
      <c r="AI477">
        <v>5</v>
      </c>
      <c r="AJ477" t="s">
        <v>109</v>
      </c>
      <c r="AK477">
        <v>1</v>
      </c>
    </row>
    <row r="478" spans="1:37" x14ac:dyDescent="0.35">
      <c r="A478">
        <v>477</v>
      </c>
      <c r="B478" s="14">
        <v>45639</v>
      </c>
      <c r="C478">
        <v>18</v>
      </c>
      <c r="D478">
        <v>33</v>
      </c>
      <c r="E478">
        <v>193956720</v>
      </c>
      <c r="F478">
        <v>25</v>
      </c>
      <c r="G478" s="15">
        <v>-0.24242424242424243</v>
      </c>
      <c r="H478" t="str">
        <f t="shared" si="14"/>
        <v>Declining</v>
      </c>
      <c r="I478" t="str">
        <f t="shared" si="15"/>
        <v>Low Risk</v>
      </c>
      <c r="Q478">
        <v>477</v>
      </c>
      <c r="R478">
        <v>2</v>
      </c>
      <c r="S478">
        <v>4</v>
      </c>
      <c r="T478">
        <v>6</v>
      </c>
      <c r="U478" t="s">
        <v>111</v>
      </c>
      <c r="V478">
        <v>4</v>
      </c>
      <c r="X478">
        <v>477</v>
      </c>
      <c r="Y478">
        <v>45639</v>
      </c>
      <c r="Z478">
        <v>18</v>
      </c>
      <c r="AA478">
        <v>33</v>
      </c>
      <c r="AB478">
        <v>193956720</v>
      </c>
      <c r="AC478">
        <v>25</v>
      </c>
      <c r="AD478" s="15">
        <v>-0.24242424242424243</v>
      </c>
      <c r="AE478" t="s">
        <v>88</v>
      </c>
      <c r="AF478" t="s">
        <v>110</v>
      </c>
      <c r="AG478">
        <v>2</v>
      </c>
      <c r="AH478">
        <v>4</v>
      </c>
      <c r="AI478">
        <v>6</v>
      </c>
      <c r="AJ478" t="s">
        <v>111</v>
      </c>
      <c r="AK478">
        <v>4</v>
      </c>
    </row>
    <row r="479" spans="1:37" x14ac:dyDescent="0.35">
      <c r="A479">
        <v>478</v>
      </c>
      <c r="B479" s="14">
        <v>45653</v>
      </c>
      <c r="C479">
        <v>4</v>
      </c>
      <c r="D479">
        <v>33</v>
      </c>
      <c r="E479">
        <v>177817370</v>
      </c>
      <c r="F479">
        <v>34</v>
      </c>
      <c r="G479" s="15">
        <v>3.0303030303030304E-2</v>
      </c>
      <c r="H479" t="str">
        <f t="shared" si="14"/>
        <v>Slight Increase</v>
      </c>
      <c r="I479" t="str">
        <f t="shared" si="15"/>
        <v>Low Risk</v>
      </c>
      <c r="Q479">
        <v>478</v>
      </c>
      <c r="R479">
        <v>2</v>
      </c>
      <c r="S479">
        <v>2</v>
      </c>
      <c r="T479">
        <v>4</v>
      </c>
      <c r="U479" t="s">
        <v>109</v>
      </c>
      <c r="V479">
        <v>3</v>
      </c>
      <c r="X479">
        <v>478</v>
      </c>
      <c r="Y479">
        <v>45653</v>
      </c>
      <c r="Z479">
        <v>4</v>
      </c>
      <c r="AA479">
        <v>33</v>
      </c>
      <c r="AB479">
        <v>177817370</v>
      </c>
      <c r="AC479">
        <v>34</v>
      </c>
      <c r="AD479" s="15">
        <v>3.0303030303030304E-2</v>
      </c>
      <c r="AE479" t="s">
        <v>90</v>
      </c>
      <c r="AF479" t="s">
        <v>110</v>
      </c>
      <c r="AG479">
        <v>2</v>
      </c>
      <c r="AH479">
        <v>2</v>
      </c>
      <c r="AI479">
        <v>4</v>
      </c>
      <c r="AJ479" t="s">
        <v>109</v>
      </c>
      <c r="AK479">
        <v>3</v>
      </c>
    </row>
    <row r="480" spans="1:37" x14ac:dyDescent="0.35">
      <c r="A480">
        <v>479</v>
      </c>
      <c r="B480" s="14">
        <v>45632</v>
      </c>
      <c r="C480">
        <v>25</v>
      </c>
      <c r="D480">
        <v>22</v>
      </c>
      <c r="E480">
        <v>83954000</v>
      </c>
      <c r="F480">
        <v>33</v>
      </c>
      <c r="G480" s="15">
        <v>0.5</v>
      </c>
      <c r="H480" t="str">
        <f t="shared" si="14"/>
        <v>Increasing</v>
      </c>
      <c r="I480" t="str">
        <f t="shared" si="15"/>
        <v>Low Risk</v>
      </c>
      <c r="Q480">
        <v>479</v>
      </c>
      <c r="R480">
        <v>4</v>
      </c>
      <c r="S480">
        <v>4</v>
      </c>
      <c r="T480">
        <v>8</v>
      </c>
      <c r="U480" t="s">
        <v>111</v>
      </c>
      <c r="V480">
        <v>1</v>
      </c>
      <c r="X480">
        <v>479</v>
      </c>
      <c r="Y480">
        <v>45632</v>
      </c>
      <c r="Z480">
        <v>25</v>
      </c>
      <c r="AA480">
        <v>22</v>
      </c>
      <c r="AB480">
        <v>83954000</v>
      </c>
      <c r="AC480">
        <v>33</v>
      </c>
      <c r="AD480" s="15">
        <v>0.5</v>
      </c>
      <c r="AE480" t="s">
        <v>89</v>
      </c>
      <c r="AF480" t="s">
        <v>110</v>
      </c>
      <c r="AG480">
        <v>4</v>
      </c>
      <c r="AH480">
        <v>4</v>
      </c>
      <c r="AI480">
        <v>8</v>
      </c>
      <c r="AJ480" t="s">
        <v>111</v>
      </c>
      <c r="AK480">
        <v>1</v>
      </c>
    </row>
    <row r="481" spans="1:37" x14ac:dyDescent="0.35">
      <c r="A481">
        <v>480</v>
      </c>
      <c r="B481" s="14">
        <v>45643</v>
      </c>
      <c r="C481">
        <v>14</v>
      </c>
      <c r="D481">
        <v>35</v>
      </c>
      <c r="E481">
        <v>209521240</v>
      </c>
      <c r="F481">
        <v>27</v>
      </c>
      <c r="G481" s="15">
        <v>-0.22857142857142856</v>
      </c>
      <c r="H481" t="str">
        <f t="shared" si="14"/>
        <v>Declining</v>
      </c>
      <c r="I481" t="str">
        <f t="shared" si="15"/>
        <v>Low Risk</v>
      </c>
      <c r="Q481">
        <v>480</v>
      </c>
      <c r="R481">
        <v>2</v>
      </c>
      <c r="S481">
        <v>4</v>
      </c>
      <c r="T481">
        <v>6</v>
      </c>
      <c r="U481" t="s">
        <v>111</v>
      </c>
      <c r="V481">
        <v>4</v>
      </c>
      <c r="X481">
        <v>480</v>
      </c>
      <c r="Y481">
        <v>45643</v>
      </c>
      <c r="Z481">
        <v>14</v>
      </c>
      <c r="AA481">
        <v>35</v>
      </c>
      <c r="AB481">
        <v>209521240</v>
      </c>
      <c r="AC481">
        <v>27</v>
      </c>
      <c r="AD481" s="15">
        <v>-0.22857142857142856</v>
      </c>
      <c r="AE481" t="s">
        <v>88</v>
      </c>
      <c r="AF481" t="s">
        <v>110</v>
      </c>
      <c r="AG481">
        <v>2</v>
      </c>
      <c r="AH481">
        <v>4</v>
      </c>
      <c r="AI481">
        <v>6</v>
      </c>
      <c r="AJ481" t="s">
        <v>111</v>
      </c>
      <c r="AK481">
        <v>4</v>
      </c>
    </row>
    <row r="482" spans="1:37" x14ac:dyDescent="0.35">
      <c r="A482">
        <v>481</v>
      </c>
      <c r="B482" s="14">
        <v>45648</v>
      </c>
      <c r="C482">
        <v>9</v>
      </c>
      <c r="D482">
        <v>28</v>
      </c>
      <c r="E482">
        <v>176359200</v>
      </c>
      <c r="F482">
        <v>32</v>
      </c>
      <c r="G482" s="15">
        <v>0.14285714285714285</v>
      </c>
      <c r="H482" t="str">
        <f t="shared" si="14"/>
        <v>Increasing</v>
      </c>
      <c r="I482" t="str">
        <f t="shared" si="15"/>
        <v>Low Risk</v>
      </c>
      <c r="Q482">
        <v>481</v>
      </c>
      <c r="R482">
        <v>3</v>
      </c>
      <c r="S482">
        <v>3</v>
      </c>
      <c r="T482">
        <v>6</v>
      </c>
      <c r="U482" t="s">
        <v>111</v>
      </c>
      <c r="V482">
        <v>3</v>
      </c>
      <c r="X482">
        <v>481</v>
      </c>
      <c r="Y482">
        <v>45648</v>
      </c>
      <c r="Z482">
        <v>9</v>
      </c>
      <c r="AA482">
        <v>28</v>
      </c>
      <c r="AB482">
        <v>176359200</v>
      </c>
      <c r="AC482">
        <v>32</v>
      </c>
      <c r="AD482" s="15">
        <v>0.14285714285714285</v>
      </c>
      <c r="AE482" t="s">
        <v>89</v>
      </c>
      <c r="AF482" t="s">
        <v>110</v>
      </c>
      <c r="AG482">
        <v>3</v>
      </c>
      <c r="AH482">
        <v>3</v>
      </c>
      <c r="AI482">
        <v>6</v>
      </c>
      <c r="AJ482" t="s">
        <v>111</v>
      </c>
      <c r="AK482">
        <v>3</v>
      </c>
    </row>
    <row r="483" spans="1:37" x14ac:dyDescent="0.35">
      <c r="A483">
        <v>482</v>
      </c>
      <c r="B483" s="14">
        <v>45657</v>
      </c>
      <c r="C483">
        <v>0</v>
      </c>
      <c r="D483">
        <v>38</v>
      </c>
      <c r="E483">
        <v>180988020</v>
      </c>
      <c r="F483">
        <v>28</v>
      </c>
      <c r="G483" s="15">
        <v>-0.26315789473684209</v>
      </c>
      <c r="H483" t="str">
        <f t="shared" si="14"/>
        <v>Declining</v>
      </c>
      <c r="I483" t="str">
        <f t="shared" si="15"/>
        <v>Low Risk</v>
      </c>
      <c r="Q483">
        <v>482</v>
      </c>
      <c r="R483">
        <v>1</v>
      </c>
      <c r="S483">
        <v>1</v>
      </c>
      <c r="T483">
        <v>2</v>
      </c>
      <c r="U483" t="s">
        <v>110</v>
      </c>
      <c r="V483">
        <v>3</v>
      </c>
      <c r="X483">
        <v>482</v>
      </c>
      <c r="Y483">
        <v>45657</v>
      </c>
      <c r="Z483">
        <v>0</v>
      </c>
      <c r="AA483">
        <v>38</v>
      </c>
      <c r="AB483">
        <v>180988020</v>
      </c>
      <c r="AC483">
        <v>28</v>
      </c>
      <c r="AD483" s="15">
        <v>-0.26315789473684209</v>
      </c>
      <c r="AE483" t="s">
        <v>88</v>
      </c>
      <c r="AF483" t="s">
        <v>110</v>
      </c>
      <c r="AG483">
        <v>1</v>
      </c>
      <c r="AH483">
        <v>1</v>
      </c>
      <c r="AI483">
        <v>2</v>
      </c>
      <c r="AJ483" t="s">
        <v>110</v>
      </c>
      <c r="AK483">
        <v>3</v>
      </c>
    </row>
    <row r="484" spans="1:37" x14ac:dyDescent="0.35">
      <c r="A484">
        <v>483</v>
      </c>
      <c r="B484" s="14">
        <v>45652</v>
      </c>
      <c r="C484">
        <v>5</v>
      </c>
      <c r="D484">
        <v>25</v>
      </c>
      <c r="E484">
        <v>134091400</v>
      </c>
      <c r="F484">
        <v>40</v>
      </c>
      <c r="G484" s="15">
        <v>0.6</v>
      </c>
      <c r="H484" t="str">
        <f t="shared" si="14"/>
        <v>Increasing</v>
      </c>
      <c r="I484" t="str">
        <f t="shared" si="15"/>
        <v>Low Risk</v>
      </c>
      <c r="Q484">
        <v>483</v>
      </c>
      <c r="R484">
        <v>4</v>
      </c>
      <c r="S484">
        <v>2</v>
      </c>
      <c r="T484">
        <v>6</v>
      </c>
      <c r="U484" t="s">
        <v>111</v>
      </c>
      <c r="V484">
        <v>2</v>
      </c>
      <c r="X484">
        <v>483</v>
      </c>
      <c r="Y484">
        <v>45652</v>
      </c>
      <c r="Z484">
        <v>5</v>
      </c>
      <c r="AA484">
        <v>25</v>
      </c>
      <c r="AB484">
        <v>134091400</v>
      </c>
      <c r="AC484">
        <v>40</v>
      </c>
      <c r="AD484" s="15">
        <v>0.6</v>
      </c>
      <c r="AE484" t="s">
        <v>89</v>
      </c>
      <c r="AF484" t="s">
        <v>110</v>
      </c>
      <c r="AG484">
        <v>4</v>
      </c>
      <c r="AH484">
        <v>2</v>
      </c>
      <c r="AI484">
        <v>6</v>
      </c>
      <c r="AJ484" t="s">
        <v>111</v>
      </c>
      <c r="AK484">
        <v>2</v>
      </c>
    </row>
    <row r="485" spans="1:37" x14ac:dyDescent="0.35">
      <c r="A485">
        <v>484</v>
      </c>
      <c r="B485" s="14">
        <v>45655</v>
      </c>
      <c r="C485">
        <v>2</v>
      </c>
      <c r="D485">
        <v>34</v>
      </c>
      <c r="E485">
        <v>166625200</v>
      </c>
      <c r="F485">
        <v>31</v>
      </c>
      <c r="G485" s="15">
        <v>-8.8235294117647065E-2</v>
      </c>
      <c r="H485" t="str">
        <f t="shared" si="14"/>
        <v>Declining</v>
      </c>
      <c r="I485" t="str">
        <f t="shared" si="15"/>
        <v>Low Risk</v>
      </c>
      <c r="Q485">
        <v>484</v>
      </c>
      <c r="R485">
        <v>2</v>
      </c>
      <c r="S485">
        <v>1</v>
      </c>
      <c r="T485">
        <v>3</v>
      </c>
      <c r="U485" t="s">
        <v>110</v>
      </c>
      <c r="V485">
        <v>3</v>
      </c>
      <c r="X485">
        <v>484</v>
      </c>
      <c r="Y485">
        <v>45655</v>
      </c>
      <c r="Z485">
        <v>2</v>
      </c>
      <c r="AA485">
        <v>34</v>
      </c>
      <c r="AB485">
        <v>166625200</v>
      </c>
      <c r="AC485">
        <v>31</v>
      </c>
      <c r="AD485" s="15">
        <v>-8.8235294117647065E-2</v>
      </c>
      <c r="AE485" t="s">
        <v>88</v>
      </c>
      <c r="AF485" t="s">
        <v>110</v>
      </c>
      <c r="AG485">
        <v>2</v>
      </c>
      <c r="AH485">
        <v>1</v>
      </c>
      <c r="AI485">
        <v>3</v>
      </c>
      <c r="AJ485" t="s">
        <v>110</v>
      </c>
      <c r="AK485">
        <v>3</v>
      </c>
    </row>
    <row r="486" spans="1:37" x14ac:dyDescent="0.35">
      <c r="A486">
        <v>485</v>
      </c>
      <c r="B486" s="14">
        <v>45639</v>
      </c>
      <c r="C486">
        <v>18</v>
      </c>
      <c r="D486">
        <v>31</v>
      </c>
      <c r="E486">
        <v>191194120</v>
      </c>
      <c r="F486">
        <v>29</v>
      </c>
      <c r="G486" s="15">
        <v>-6.4516129032258063E-2</v>
      </c>
      <c r="H486" t="str">
        <f t="shared" si="14"/>
        <v>Declining</v>
      </c>
      <c r="I486" t="str">
        <f t="shared" si="15"/>
        <v>Low Risk</v>
      </c>
      <c r="Q486">
        <v>485</v>
      </c>
      <c r="R486">
        <v>3</v>
      </c>
      <c r="S486">
        <v>4</v>
      </c>
      <c r="T486">
        <v>7</v>
      </c>
      <c r="U486" t="s">
        <v>111</v>
      </c>
      <c r="V486">
        <v>4</v>
      </c>
      <c r="X486">
        <v>485</v>
      </c>
      <c r="Y486">
        <v>45639</v>
      </c>
      <c r="Z486">
        <v>18</v>
      </c>
      <c r="AA486">
        <v>31</v>
      </c>
      <c r="AB486">
        <v>191194120</v>
      </c>
      <c r="AC486">
        <v>29</v>
      </c>
      <c r="AD486" s="15">
        <v>-6.4516129032258063E-2</v>
      </c>
      <c r="AE486" t="s">
        <v>88</v>
      </c>
      <c r="AF486" t="s">
        <v>110</v>
      </c>
      <c r="AG486">
        <v>3</v>
      </c>
      <c r="AH486">
        <v>4</v>
      </c>
      <c r="AI486">
        <v>7</v>
      </c>
      <c r="AJ486" t="s">
        <v>111</v>
      </c>
      <c r="AK486">
        <v>4</v>
      </c>
    </row>
    <row r="487" spans="1:37" x14ac:dyDescent="0.35">
      <c r="A487">
        <v>486</v>
      </c>
      <c r="B487" s="14">
        <v>45656</v>
      </c>
      <c r="C487">
        <v>1</v>
      </c>
      <c r="D487">
        <v>35</v>
      </c>
      <c r="E487">
        <v>162718600</v>
      </c>
      <c r="F487">
        <v>42</v>
      </c>
      <c r="G487" s="15">
        <v>0.2</v>
      </c>
      <c r="H487" t="str">
        <f t="shared" si="14"/>
        <v>Increasing</v>
      </c>
      <c r="I487" t="str">
        <f t="shared" si="15"/>
        <v>Low Risk</v>
      </c>
      <c r="Q487">
        <v>486</v>
      </c>
      <c r="R487">
        <v>2</v>
      </c>
      <c r="S487">
        <v>1</v>
      </c>
      <c r="T487">
        <v>3</v>
      </c>
      <c r="U487" t="s">
        <v>110</v>
      </c>
      <c r="V487">
        <v>3</v>
      </c>
      <c r="X487">
        <v>486</v>
      </c>
      <c r="Y487">
        <v>45656</v>
      </c>
      <c r="Z487">
        <v>1</v>
      </c>
      <c r="AA487">
        <v>35</v>
      </c>
      <c r="AB487">
        <v>162718600</v>
      </c>
      <c r="AC487">
        <v>42</v>
      </c>
      <c r="AD487" s="15">
        <v>0.2</v>
      </c>
      <c r="AE487" t="s">
        <v>89</v>
      </c>
      <c r="AF487" t="s">
        <v>110</v>
      </c>
      <c r="AG487">
        <v>2</v>
      </c>
      <c r="AH487">
        <v>1</v>
      </c>
      <c r="AI487">
        <v>3</v>
      </c>
      <c r="AJ487" t="s">
        <v>110</v>
      </c>
      <c r="AK487">
        <v>3</v>
      </c>
    </row>
    <row r="488" spans="1:37" x14ac:dyDescent="0.35">
      <c r="A488">
        <v>487</v>
      </c>
      <c r="B488" s="14">
        <v>45655</v>
      </c>
      <c r="C488">
        <v>2</v>
      </c>
      <c r="D488">
        <v>21</v>
      </c>
      <c r="E488">
        <v>115449000</v>
      </c>
      <c r="F488">
        <v>32</v>
      </c>
      <c r="G488" s="15">
        <v>0.52380952380952384</v>
      </c>
      <c r="H488" t="str">
        <f t="shared" si="14"/>
        <v>Increasing</v>
      </c>
      <c r="I488" t="str">
        <f t="shared" si="15"/>
        <v>Low Risk</v>
      </c>
      <c r="Q488">
        <v>487</v>
      </c>
      <c r="R488">
        <v>4</v>
      </c>
      <c r="S488">
        <v>1</v>
      </c>
      <c r="T488">
        <v>5</v>
      </c>
      <c r="U488" t="s">
        <v>109</v>
      </c>
      <c r="V488">
        <v>1</v>
      </c>
      <c r="X488">
        <v>487</v>
      </c>
      <c r="Y488">
        <v>45655</v>
      </c>
      <c r="Z488">
        <v>2</v>
      </c>
      <c r="AA488">
        <v>21</v>
      </c>
      <c r="AB488">
        <v>115449000</v>
      </c>
      <c r="AC488">
        <v>32</v>
      </c>
      <c r="AD488" s="15">
        <v>0.52380952380952384</v>
      </c>
      <c r="AE488" t="s">
        <v>89</v>
      </c>
      <c r="AF488" t="s">
        <v>110</v>
      </c>
      <c r="AG488">
        <v>4</v>
      </c>
      <c r="AH488">
        <v>1</v>
      </c>
      <c r="AI488">
        <v>5</v>
      </c>
      <c r="AJ488" t="s">
        <v>109</v>
      </c>
      <c r="AK488">
        <v>1</v>
      </c>
    </row>
    <row r="489" spans="1:37" x14ac:dyDescent="0.35">
      <c r="A489">
        <v>488</v>
      </c>
      <c r="B489" s="14">
        <v>45656</v>
      </c>
      <c r="C489">
        <v>1</v>
      </c>
      <c r="D489">
        <v>19</v>
      </c>
      <c r="E489">
        <v>93057120</v>
      </c>
      <c r="F489">
        <v>27</v>
      </c>
      <c r="G489" s="15">
        <v>0.42105263157894735</v>
      </c>
      <c r="H489" t="str">
        <f t="shared" si="14"/>
        <v>Increasing</v>
      </c>
      <c r="I489" t="str">
        <f t="shared" si="15"/>
        <v>Low Risk</v>
      </c>
      <c r="Q489">
        <v>488</v>
      </c>
      <c r="R489">
        <v>4</v>
      </c>
      <c r="S489">
        <v>1</v>
      </c>
      <c r="T489">
        <v>5</v>
      </c>
      <c r="U489" t="s">
        <v>109</v>
      </c>
      <c r="V489">
        <v>1</v>
      </c>
      <c r="X489">
        <v>488</v>
      </c>
      <c r="Y489">
        <v>45656</v>
      </c>
      <c r="Z489">
        <v>1</v>
      </c>
      <c r="AA489">
        <v>19</v>
      </c>
      <c r="AB489">
        <v>93057120</v>
      </c>
      <c r="AC489">
        <v>27</v>
      </c>
      <c r="AD489" s="15">
        <v>0.42105263157894735</v>
      </c>
      <c r="AE489" t="s">
        <v>89</v>
      </c>
      <c r="AF489" t="s">
        <v>110</v>
      </c>
      <c r="AG489">
        <v>4</v>
      </c>
      <c r="AH489">
        <v>1</v>
      </c>
      <c r="AI489">
        <v>5</v>
      </c>
      <c r="AJ489" t="s">
        <v>109</v>
      </c>
      <c r="AK489">
        <v>1</v>
      </c>
    </row>
    <row r="490" spans="1:37" x14ac:dyDescent="0.35">
      <c r="A490">
        <v>489</v>
      </c>
      <c r="B490" s="14">
        <v>45652</v>
      </c>
      <c r="C490">
        <v>5</v>
      </c>
      <c r="D490">
        <v>29</v>
      </c>
      <c r="E490">
        <v>135303000</v>
      </c>
      <c r="F490">
        <v>23</v>
      </c>
      <c r="G490" s="15">
        <v>-0.20689655172413793</v>
      </c>
      <c r="H490" t="str">
        <f t="shared" si="14"/>
        <v>Declining</v>
      </c>
      <c r="I490" t="str">
        <f t="shared" si="15"/>
        <v>Low Risk</v>
      </c>
      <c r="Q490">
        <v>489</v>
      </c>
      <c r="R490">
        <v>3</v>
      </c>
      <c r="S490">
        <v>2</v>
      </c>
      <c r="T490">
        <v>5</v>
      </c>
      <c r="U490" t="s">
        <v>109</v>
      </c>
      <c r="V490">
        <v>2</v>
      </c>
      <c r="X490">
        <v>489</v>
      </c>
      <c r="Y490">
        <v>45652</v>
      </c>
      <c r="Z490">
        <v>5</v>
      </c>
      <c r="AA490">
        <v>29</v>
      </c>
      <c r="AB490">
        <v>135303000</v>
      </c>
      <c r="AC490">
        <v>23</v>
      </c>
      <c r="AD490" s="15">
        <v>-0.20689655172413793</v>
      </c>
      <c r="AE490" t="s">
        <v>88</v>
      </c>
      <c r="AF490" t="s">
        <v>110</v>
      </c>
      <c r="AG490">
        <v>3</v>
      </c>
      <c r="AH490">
        <v>2</v>
      </c>
      <c r="AI490">
        <v>5</v>
      </c>
      <c r="AJ490" t="s">
        <v>109</v>
      </c>
      <c r="AK490">
        <v>2</v>
      </c>
    </row>
    <row r="491" spans="1:37" x14ac:dyDescent="0.35">
      <c r="A491">
        <v>490</v>
      </c>
      <c r="B491" s="14">
        <v>45631</v>
      </c>
      <c r="C491">
        <v>26</v>
      </c>
      <c r="D491">
        <v>25</v>
      </c>
      <c r="E491">
        <v>141903400</v>
      </c>
      <c r="F491">
        <v>26</v>
      </c>
      <c r="G491" s="15">
        <v>0.04</v>
      </c>
      <c r="H491" t="str">
        <f t="shared" si="14"/>
        <v>Slight Increase</v>
      </c>
      <c r="I491" t="str">
        <f t="shared" si="15"/>
        <v>Low Risk</v>
      </c>
      <c r="Q491">
        <v>490</v>
      </c>
      <c r="R491">
        <v>4</v>
      </c>
      <c r="S491">
        <v>4</v>
      </c>
      <c r="T491">
        <v>8</v>
      </c>
      <c r="U491" t="s">
        <v>111</v>
      </c>
      <c r="V491">
        <v>2</v>
      </c>
      <c r="X491">
        <v>490</v>
      </c>
      <c r="Y491">
        <v>45631</v>
      </c>
      <c r="Z491">
        <v>26</v>
      </c>
      <c r="AA491">
        <v>25</v>
      </c>
      <c r="AB491">
        <v>141903400</v>
      </c>
      <c r="AC491">
        <v>26</v>
      </c>
      <c r="AD491" s="15">
        <v>0.04</v>
      </c>
      <c r="AE491" t="s">
        <v>90</v>
      </c>
      <c r="AF491" t="s">
        <v>110</v>
      </c>
      <c r="AG491">
        <v>4</v>
      </c>
      <c r="AH491">
        <v>4</v>
      </c>
      <c r="AI491">
        <v>8</v>
      </c>
      <c r="AJ491" t="s">
        <v>111</v>
      </c>
      <c r="AK491">
        <v>2</v>
      </c>
    </row>
    <row r="492" spans="1:37" x14ac:dyDescent="0.35">
      <c r="A492">
        <v>491</v>
      </c>
      <c r="B492" s="14">
        <v>45655</v>
      </c>
      <c r="C492">
        <v>2</v>
      </c>
      <c r="D492">
        <v>24</v>
      </c>
      <c r="E492">
        <v>78015200</v>
      </c>
      <c r="F492">
        <v>26</v>
      </c>
      <c r="G492" s="15">
        <v>8.3333333333333329E-2</v>
      </c>
      <c r="H492" t="str">
        <f t="shared" si="14"/>
        <v>Slight Increase</v>
      </c>
      <c r="I492" t="str">
        <f t="shared" si="15"/>
        <v>Low Risk</v>
      </c>
      <c r="Q492">
        <v>491</v>
      </c>
      <c r="R492">
        <v>4</v>
      </c>
      <c r="S492">
        <v>1</v>
      </c>
      <c r="T492">
        <v>5</v>
      </c>
      <c r="U492" t="s">
        <v>109</v>
      </c>
      <c r="V492">
        <v>1</v>
      </c>
      <c r="X492">
        <v>491</v>
      </c>
      <c r="Y492">
        <v>45655</v>
      </c>
      <c r="Z492">
        <v>2</v>
      </c>
      <c r="AA492">
        <v>24</v>
      </c>
      <c r="AB492">
        <v>78015200</v>
      </c>
      <c r="AC492">
        <v>26</v>
      </c>
      <c r="AD492" s="15">
        <v>8.3333333333333329E-2</v>
      </c>
      <c r="AE492" t="s">
        <v>90</v>
      </c>
      <c r="AF492" t="s">
        <v>110</v>
      </c>
      <c r="AG492">
        <v>4</v>
      </c>
      <c r="AH492">
        <v>1</v>
      </c>
      <c r="AI492">
        <v>5</v>
      </c>
      <c r="AJ492" t="s">
        <v>109</v>
      </c>
      <c r="AK492">
        <v>1</v>
      </c>
    </row>
    <row r="493" spans="1:37" x14ac:dyDescent="0.35">
      <c r="A493">
        <v>492</v>
      </c>
      <c r="B493" s="14">
        <v>45642</v>
      </c>
      <c r="C493">
        <v>15</v>
      </c>
      <c r="D493">
        <v>33</v>
      </c>
      <c r="E493">
        <v>180102000</v>
      </c>
      <c r="F493">
        <v>32</v>
      </c>
      <c r="G493" s="15">
        <v>-3.0303030303030304E-2</v>
      </c>
      <c r="H493" t="str">
        <f t="shared" si="14"/>
        <v>Declining</v>
      </c>
      <c r="I493" t="str">
        <f t="shared" si="15"/>
        <v>Low Risk</v>
      </c>
      <c r="Q493">
        <v>492</v>
      </c>
      <c r="R493">
        <v>2</v>
      </c>
      <c r="S493">
        <v>4</v>
      </c>
      <c r="T493">
        <v>6</v>
      </c>
      <c r="U493" t="s">
        <v>111</v>
      </c>
      <c r="V493">
        <v>3</v>
      </c>
      <c r="X493">
        <v>492</v>
      </c>
      <c r="Y493">
        <v>45642</v>
      </c>
      <c r="Z493">
        <v>15</v>
      </c>
      <c r="AA493">
        <v>33</v>
      </c>
      <c r="AB493">
        <v>180102000</v>
      </c>
      <c r="AC493">
        <v>32</v>
      </c>
      <c r="AD493" s="15">
        <v>-3.0303030303030304E-2</v>
      </c>
      <c r="AE493" t="s">
        <v>88</v>
      </c>
      <c r="AF493" t="s">
        <v>110</v>
      </c>
      <c r="AG493">
        <v>2</v>
      </c>
      <c r="AH493">
        <v>4</v>
      </c>
      <c r="AI493">
        <v>6</v>
      </c>
      <c r="AJ493" t="s">
        <v>111</v>
      </c>
      <c r="AK493">
        <v>3</v>
      </c>
    </row>
    <row r="494" spans="1:37" x14ac:dyDescent="0.35">
      <c r="A494">
        <v>493</v>
      </c>
      <c r="B494" s="14">
        <v>45657</v>
      </c>
      <c r="C494">
        <v>0</v>
      </c>
      <c r="D494">
        <v>33</v>
      </c>
      <c r="E494">
        <v>200770000</v>
      </c>
      <c r="F494">
        <v>22</v>
      </c>
      <c r="G494" s="15">
        <v>-0.33333333333333331</v>
      </c>
      <c r="H494" t="str">
        <f t="shared" si="14"/>
        <v>At Risk</v>
      </c>
      <c r="I494" t="str">
        <f t="shared" si="15"/>
        <v>Medium Risk</v>
      </c>
      <c r="Q494">
        <v>493</v>
      </c>
      <c r="R494">
        <v>2</v>
      </c>
      <c r="S494">
        <v>1</v>
      </c>
      <c r="T494">
        <v>3</v>
      </c>
      <c r="U494" t="s">
        <v>110</v>
      </c>
      <c r="V494">
        <v>4</v>
      </c>
      <c r="X494">
        <v>493</v>
      </c>
      <c r="Y494">
        <v>45657</v>
      </c>
      <c r="Z494">
        <v>0</v>
      </c>
      <c r="AA494">
        <v>33</v>
      </c>
      <c r="AB494">
        <v>200770000</v>
      </c>
      <c r="AC494">
        <v>22</v>
      </c>
      <c r="AD494" s="15">
        <v>-0.33333333333333331</v>
      </c>
      <c r="AE494" t="s">
        <v>87</v>
      </c>
      <c r="AF494" t="s">
        <v>109</v>
      </c>
      <c r="AG494">
        <v>2</v>
      </c>
      <c r="AH494">
        <v>1</v>
      </c>
      <c r="AI494">
        <v>3</v>
      </c>
      <c r="AJ494" t="s">
        <v>110</v>
      </c>
      <c r="AK494">
        <v>4</v>
      </c>
    </row>
    <row r="495" spans="1:37" x14ac:dyDescent="0.35">
      <c r="A495">
        <v>494</v>
      </c>
      <c r="B495" s="14">
        <v>45656</v>
      </c>
      <c r="C495">
        <v>1</v>
      </c>
      <c r="D495">
        <v>28</v>
      </c>
      <c r="E495">
        <v>157668300</v>
      </c>
      <c r="F495">
        <v>34</v>
      </c>
      <c r="G495" s="15">
        <v>0.21428571428571427</v>
      </c>
      <c r="H495" t="str">
        <f t="shared" si="14"/>
        <v>Increasing</v>
      </c>
      <c r="I495" t="str">
        <f t="shared" si="15"/>
        <v>Low Risk</v>
      </c>
      <c r="Q495">
        <v>494</v>
      </c>
      <c r="R495">
        <v>3</v>
      </c>
      <c r="S495">
        <v>1</v>
      </c>
      <c r="T495">
        <v>4</v>
      </c>
      <c r="U495" t="s">
        <v>109</v>
      </c>
      <c r="V495">
        <v>3</v>
      </c>
      <c r="X495">
        <v>494</v>
      </c>
      <c r="Y495">
        <v>45656</v>
      </c>
      <c r="Z495">
        <v>1</v>
      </c>
      <c r="AA495">
        <v>28</v>
      </c>
      <c r="AB495">
        <v>157668300</v>
      </c>
      <c r="AC495">
        <v>34</v>
      </c>
      <c r="AD495" s="15">
        <v>0.21428571428571427</v>
      </c>
      <c r="AE495" t="s">
        <v>89</v>
      </c>
      <c r="AF495" t="s">
        <v>110</v>
      </c>
      <c r="AG495">
        <v>3</v>
      </c>
      <c r="AH495">
        <v>1</v>
      </c>
      <c r="AI495">
        <v>4</v>
      </c>
      <c r="AJ495" t="s">
        <v>109</v>
      </c>
      <c r="AK495">
        <v>3</v>
      </c>
    </row>
    <row r="496" spans="1:37" x14ac:dyDescent="0.35">
      <c r="A496">
        <v>495</v>
      </c>
      <c r="B496" s="14">
        <v>45650</v>
      </c>
      <c r="C496">
        <v>7</v>
      </c>
      <c r="D496">
        <v>36</v>
      </c>
      <c r="E496">
        <v>173394350</v>
      </c>
      <c r="F496">
        <v>29</v>
      </c>
      <c r="G496" s="15">
        <v>-0.19444444444444445</v>
      </c>
      <c r="H496" t="str">
        <f t="shared" si="14"/>
        <v>Declining</v>
      </c>
      <c r="I496" t="str">
        <f t="shared" si="15"/>
        <v>Low Risk</v>
      </c>
      <c r="Q496">
        <v>495</v>
      </c>
      <c r="R496">
        <v>1</v>
      </c>
      <c r="S496">
        <v>3</v>
      </c>
      <c r="T496">
        <v>4</v>
      </c>
      <c r="U496" t="s">
        <v>109</v>
      </c>
      <c r="V496">
        <v>3</v>
      </c>
      <c r="X496">
        <v>495</v>
      </c>
      <c r="Y496">
        <v>45650</v>
      </c>
      <c r="Z496">
        <v>7</v>
      </c>
      <c r="AA496">
        <v>36</v>
      </c>
      <c r="AB496">
        <v>173394350</v>
      </c>
      <c r="AC496">
        <v>29</v>
      </c>
      <c r="AD496" s="15">
        <v>-0.19444444444444445</v>
      </c>
      <c r="AE496" t="s">
        <v>88</v>
      </c>
      <c r="AF496" t="s">
        <v>110</v>
      </c>
      <c r="AG496">
        <v>1</v>
      </c>
      <c r="AH496">
        <v>3</v>
      </c>
      <c r="AI496">
        <v>4</v>
      </c>
      <c r="AJ496" t="s">
        <v>109</v>
      </c>
      <c r="AK496">
        <v>3</v>
      </c>
    </row>
    <row r="497" spans="1:37" x14ac:dyDescent="0.35">
      <c r="A497">
        <v>496</v>
      </c>
      <c r="B497" s="14">
        <v>45655</v>
      </c>
      <c r="C497">
        <v>2</v>
      </c>
      <c r="D497">
        <v>28</v>
      </c>
      <c r="E497">
        <v>171585400</v>
      </c>
      <c r="F497">
        <v>29</v>
      </c>
      <c r="G497" s="15">
        <v>3.5714285714285712E-2</v>
      </c>
      <c r="H497" t="str">
        <f t="shared" si="14"/>
        <v>Slight Increase</v>
      </c>
      <c r="I497" t="str">
        <f t="shared" si="15"/>
        <v>Low Risk</v>
      </c>
      <c r="Q497">
        <v>496</v>
      </c>
      <c r="R497">
        <v>3</v>
      </c>
      <c r="S497">
        <v>1</v>
      </c>
      <c r="T497">
        <v>4</v>
      </c>
      <c r="U497" t="s">
        <v>109</v>
      </c>
      <c r="V497">
        <v>3</v>
      </c>
      <c r="X497">
        <v>496</v>
      </c>
      <c r="Y497">
        <v>45655</v>
      </c>
      <c r="Z497">
        <v>2</v>
      </c>
      <c r="AA497">
        <v>28</v>
      </c>
      <c r="AB497">
        <v>171585400</v>
      </c>
      <c r="AC497">
        <v>29</v>
      </c>
      <c r="AD497" s="15">
        <v>3.5714285714285712E-2</v>
      </c>
      <c r="AE497" t="s">
        <v>90</v>
      </c>
      <c r="AF497" t="s">
        <v>110</v>
      </c>
      <c r="AG497">
        <v>3</v>
      </c>
      <c r="AH497">
        <v>1</v>
      </c>
      <c r="AI497">
        <v>4</v>
      </c>
      <c r="AJ497" t="s">
        <v>109</v>
      </c>
      <c r="AK497">
        <v>3</v>
      </c>
    </row>
    <row r="498" spans="1:37" x14ac:dyDescent="0.35">
      <c r="A498">
        <v>497</v>
      </c>
      <c r="B498" s="14">
        <v>45643</v>
      </c>
      <c r="C498">
        <v>14</v>
      </c>
      <c r="D498">
        <v>27</v>
      </c>
      <c r="E498">
        <v>116304900</v>
      </c>
      <c r="F498">
        <v>30</v>
      </c>
      <c r="G498" s="15">
        <v>0.1111111111111111</v>
      </c>
      <c r="H498" t="str">
        <f t="shared" si="14"/>
        <v>Increasing</v>
      </c>
      <c r="I498" t="str">
        <f t="shared" si="15"/>
        <v>Low Risk</v>
      </c>
      <c r="Q498">
        <v>497</v>
      </c>
      <c r="R498">
        <v>4</v>
      </c>
      <c r="S498">
        <v>4</v>
      </c>
      <c r="T498">
        <v>8</v>
      </c>
      <c r="U498" t="s">
        <v>111</v>
      </c>
      <c r="V498">
        <v>1</v>
      </c>
      <c r="X498">
        <v>497</v>
      </c>
      <c r="Y498">
        <v>45643</v>
      </c>
      <c r="Z498">
        <v>14</v>
      </c>
      <c r="AA498">
        <v>27</v>
      </c>
      <c r="AB498">
        <v>116304900</v>
      </c>
      <c r="AC498">
        <v>30</v>
      </c>
      <c r="AD498" s="15">
        <v>0.1111111111111111</v>
      </c>
      <c r="AE498" t="s">
        <v>89</v>
      </c>
      <c r="AF498" t="s">
        <v>110</v>
      </c>
      <c r="AG498">
        <v>4</v>
      </c>
      <c r="AH498">
        <v>4</v>
      </c>
      <c r="AI498">
        <v>8</v>
      </c>
      <c r="AJ498" t="s">
        <v>111</v>
      </c>
      <c r="AK498">
        <v>1</v>
      </c>
    </row>
    <row r="499" spans="1:37" x14ac:dyDescent="0.35">
      <c r="A499">
        <v>498</v>
      </c>
      <c r="B499" s="14">
        <v>45657</v>
      </c>
      <c r="C499">
        <v>0</v>
      </c>
      <c r="D499">
        <v>32</v>
      </c>
      <c r="E499">
        <v>145634100</v>
      </c>
      <c r="F499">
        <v>35</v>
      </c>
      <c r="G499" s="15">
        <v>9.375E-2</v>
      </c>
      <c r="H499" t="str">
        <f t="shared" si="14"/>
        <v>Slight Increase</v>
      </c>
      <c r="I499" t="str">
        <f t="shared" si="15"/>
        <v>Low Risk</v>
      </c>
      <c r="Q499">
        <v>498</v>
      </c>
      <c r="R499">
        <v>2</v>
      </c>
      <c r="S499">
        <v>1</v>
      </c>
      <c r="T499">
        <v>3</v>
      </c>
      <c r="U499" t="s">
        <v>110</v>
      </c>
      <c r="V499">
        <v>2</v>
      </c>
      <c r="X499">
        <v>498</v>
      </c>
      <c r="Y499">
        <v>45657</v>
      </c>
      <c r="Z499">
        <v>0</v>
      </c>
      <c r="AA499">
        <v>32</v>
      </c>
      <c r="AB499">
        <v>145634100</v>
      </c>
      <c r="AC499">
        <v>35</v>
      </c>
      <c r="AD499" s="15">
        <v>9.375E-2</v>
      </c>
      <c r="AE499" t="s">
        <v>90</v>
      </c>
      <c r="AF499" t="s">
        <v>110</v>
      </c>
      <c r="AG499">
        <v>2</v>
      </c>
      <c r="AH499">
        <v>1</v>
      </c>
      <c r="AI499">
        <v>3</v>
      </c>
      <c r="AJ499" t="s">
        <v>110</v>
      </c>
      <c r="AK499">
        <v>2</v>
      </c>
    </row>
    <row r="500" spans="1:37" x14ac:dyDescent="0.35">
      <c r="A500">
        <v>499</v>
      </c>
      <c r="B500" s="14">
        <v>45648</v>
      </c>
      <c r="C500">
        <v>9</v>
      </c>
      <c r="D500">
        <v>31</v>
      </c>
      <c r="E500">
        <v>172083520</v>
      </c>
      <c r="F500">
        <v>37</v>
      </c>
      <c r="G500" s="15">
        <v>0.19354838709677419</v>
      </c>
      <c r="H500" t="str">
        <f t="shared" si="14"/>
        <v>Increasing</v>
      </c>
      <c r="I500" t="str">
        <f t="shared" si="15"/>
        <v>Low Risk</v>
      </c>
      <c r="Q500">
        <v>499</v>
      </c>
      <c r="R500">
        <v>3</v>
      </c>
      <c r="S500">
        <v>3</v>
      </c>
      <c r="T500">
        <v>6</v>
      </c>
      <c r="U500" t="s">
        <v>111</v>
      </c>
      <c r="V500">
        <v>3</v>
      </c>
      <c r="X500">
        <v>499</v>
      </c>
      <c r="Y500">
        <v>45648</v>
      </c>
      <c r="Z500">
        <v>9</v>
      </c>
      <c r="AA500">
        <v>31</v>
      </c>
      <c r="AB500">
        <v>172083520</v>
      </c>
      <c r="AC500">
        <v>37</v>
      </c>
      <c r="AD500" s="15">
        <v>0.19354838709677419</v>
      </c>
      <c r="AE500" t="s">
        <v>89</v>
      </c>
      <c r="AF500" t="s">
        <v>110</v>
      </c>
      <c r="AG500">
        <v>3</v>
      </c>
      <c r="AH500">
        <v>3</v>
      </c>
      <c r="AI500">
        <v>6</v>
      </c>
      <c r="AJ500" t="s">
        <v>111</v>
      </c>
      <c r="AK500">
        <v>3</v>
      </c>
    </row>
    <row r="501" spans="1:37" x14ac:dyDescent="0.35">
      <c r="A501">
        <v>500</v>
      </c>
      <c r="B501" s="14">
        <v>45648</v>
      </c>
      <c r="C501">
        <v>9</v>
      </c>
      <c r="D501">
        <v>37</v>
      </c>
      <c r="E501">
        <v>198489600</v>
      </c>
      <c r="F501">
        <v>35</v>
      </c>
      <c r="G501" s="15">
        <v>-5.4054054054054057E-2</v>
      </c>
      <c r="H501" t="str">
        <f t="shared" si="14"/>
        <v>Declining</v>
      </c>
      <c r="I501" t="str">
        <f t="shared" si="15"/>
        <v>Low Risk</v>
      </c>
      <c r="Q501">
        <v>500</v>
      </c>
      <c r="R501">
        <v>1</v>
      </c>
      <c r="S501">
        <v>3</v>
      </c>
      <c r="T501">
        <v>4</v>
      </c>
      <c r="U501" t="s">
        <v>109</v>
      </c>
      <c r="V501">
        <v>4</v>
      </c>
      <c r="X501">
        <v>500</v>
      </c>
      <c r="Y501">
        <v>45648</v>
      </c>
      <c r="Z501">
        <v>9</v>
      </c>
      <c r="AA501">
        <v>37</v>
      </c>
      <c r="AB501">
        <v>198489600</v>
      </c>
      <c r="AC501">
        <v>35</v>
      </c>
      <c r="AD501" s="15">
        <v>-5.4054054054054057E-2</v>
      </c>
      <c r="AE501" t="s">
        <v>88</v>
      </c>
      <c r="AF501" t="s">
        <v>110</v>
      </c>
      <c r="AG501">
        <v>1</v>
      </c>
      <c r="AH501">
        <v>3</v>
      </c>
      <c r="AI501">
        <v>4</v>
      </c>
      <c r="AJ501" t="s">
        <v>109</v>
      </c>
      <c r="AK501">
        <v>4</v>
      </c>
    </row>
    <row r="502" spans="1:37" x14ac:dyDescent="0.35">
      <c r="A502">
        <v>501</v>
      </c>
      <c r="B502" s="14">
        <v>45646</v>
      </c>
      <c r="C502">
        <v>11</v>
      </c>
      <c r="D502">
        <v>31</v>
      </c>
      <c r="E502">
        <v>149323120</v>
      </c>
      <c r="F502">
        <v>35</v>
      </c>
      <c r="G502" s="15">
        <v>0.12903225806451613</v>
      </c>
      <c r="H502" t="str">
        <f t="shared" si="14"/>
        <v>Increasing</v>
      </c>
      <c r="I502" t="str">
        <f t="shared" si="15"/>
        <v>Low Risk</v>
      </c>
      <c r="Q502">
        <v>501</v>
      </c>
      <c r="R502">
        <v>3</v>
      </c>
      <c r="S502">
        <v>3</v>
      </c>
      <c r="T502">
        <v>6</v>
      </c>
      <c r="U502" t="s">
        <v>111</v>
      </c>
      <c r="V502">
        <v>2</v>
      </c>
      <c r="X502">
        <v>501</v>
      </c>
      <c r="Y502">
        <v>45646</v>
      </c>
      <c r="Z502">
        <v>11</v>
      </c>
      <c r="AA502">
        <v>31</v>
      </c>
      <c r="AB502">
        <v>149323120</v>
      </c>
      <c r="AC502">
        <v>35</v>
      </c>
      <c r="AD502" s="15">
        <v>0.12903225806451613</v>
      </c>
      <c r="AE502" t="s">
        <v>89</v>
      </c>
      <c r="AF502" t="s">
        <v>110</v>
      </c>
      <c r="AG502">
        <v>3</v>
      </c>
      <c r="AH502">
        <v>3</v>
      </c>
      <c r="AI502">
        <v>6</v>
      </c>
      <c r="AJ502" t="s">
        <v>111</v>
      </c>
      <c r="AK502">
        <v>2</v>
      </c>
    </row>
    <row r="503" spans="1:37" x14ac:dyDescent="0.35">
      <c r="A503">
        <v>502</v>
      </c>
      <c r="B503" s="14">
        <v>45639</v>
      </c>
      <c r="C503">
        <v>18</v>
      </c>
      <c r="D503">
        <v>35</v>
      </c>
      <c r="E503">
        <v>214213400</v>
      </c>
      <c r="F503">
        <v>39</v>
      </c>
      <c r="G503" s="15">
        <v>0.11428571428571428</v>
      </c>
      <c r="H503" t="str">
        <f t="shared" si="14"/>
        <v>Increasing</v>
      </c>
      <c r="I503" t="str">
        <f t="shared" si="15"/>
        <v>Low Risk</v>
      </c>
      <c r="Q503">
        <v>502</v>
      </c>
      <c r="R503">
        <v>2</v>
      </c>
      <c r="S503">
        <v>4</v>
      </c>
      <c r="T503">
        <v>6</v>
      </c>
      <c r="U503" t="s">
        <v>111</v>
      </c>
      <c r="V503">
        <v>4</v>
      </c>
      <c r="X503">
        <v>502</v>
      </c>
      <c r="Y503">
        <v>45639</v>
      </c>
      <c r="Z503">
        <v>18</v>
      </c>
      <c r="AA503">
        <v>35</v>
      </c>
      <c r="AB503">
        <v>214213400</v>
      </c>
      <c r="AC503">
        <v>39</v>
      </c>
      <c r="AD503" s="15">
        <v>0.11428571428571428</v>
      </c>
      <c r="AE503" t="s">
        <v>89</v>
      </c>
      <c r="AF503" t="s">
        <v>110</v>
      </c>
      <c r="AG503">
        <v>2</v>
      </c>
      <c r="AH503">
        <v>4</v>
      </c>
      <c r="AI503">
        <v>6</v>
      </c>
      <c r="AJ503" t="s">
        <v>111</v>
      </c>
      <c r="AK503">
        <v>4</v>
      </c>
    </row>
    <row r="504" spans="1:37" x14ac:dyDescent="0.35">
      <c r="A504">
        <v>503</v>
      </c>
      <c r="B504" s="14">
        <v>45655</v>
      </c>
      <c r="C504">
        <v>2</v>
      </c>
      <c r="D504">
        <v>32</v>
      </c>
      <c r="E504">
        <v>163162600</v>
      </c>
      <c r="F504">
        <v>16</v>
      </c>
      <c r="G504" s="15">
        <v>-0.5</v>
      </c>
      <c r="H504" t="str">
        <f t="shared" si="14"/>
        <v>At Risk</v>
      </c>
      <c r="I504" t="str">
        <f t="shared" si="15"/>
        <v>Medium Risk</v>
      </c>
      <c r="Q504">
        <v>503</v>
      </c>
      <c r="R504">
        <v>2</v>
      </c>
      <c r="S504">
        <v>1</v>
      </c>
      <c r="T504">
        <v>3</v>
      </c>
      <c r="U504" t="s">
        <v>110</v>
      </c>
      <c r="V504">
        <v>3</v>
      </c>
      <c r="X504">
        <v>503</v>
      </c>
      <c r="Y504">
        <v>45655</v>
      </c>
      <c r="Z504">
        <v>2</v>
      </c>
      <c r="AA504">
        <v>32</v>
      </c>
      <c r="AB504">
        <v>163162600</v>
      </c>
      <c r="AC504">
        <v>16</v>
      </c>
      <c r="AD504" s="15">
        <v>-0.5</v>
      </c>
      <c r="AE504" t="s">
        <v>87</v>
      </c>
      <c r="AF504" t="s">
        <v>109</v>
      </c>
      <c r="AG504">
        <v>2</v>
      </c>
      <c r="AH504">
        <v>1</v>
      </c>
      <c r="AI504">
        <v>3</v>
      </c>
      <c r="AJ504" t="s">
        <v>110</v>
      </c>
      <c r="AK504">
        <v>3</v>
      </c>
    </row>
    <row r="505" spans="1:37" x14ac:dyDescent="0.35">
      <c r="A505">
        <v>504</v>
      </c>
      <c r="B505" s="14">
        <v>45651</v>
      </c>
      <c r="C505">
        <v>6</v>
      </c>
      <c r="D505">
        <v>23</v>
      </c>
      <c r="E505">
        <v>122545200</v>
      </c>
      <c r="F505">
        <v>29</v>
      </c>
      <c r="G505" s="15">
        <v>0.2608695652173913</v>
      </c>
      <c r="H505" t="str">
        <f t="shared" si="14"/>
        <v>Increasing</v>
      </c>
      <c r="I505" t="str">
        <f t="shared" si="15"/>
        <v>Low Risk</v>
      </c>
      <c r="Q505">
        <v>504</v>
      </c>
      <c r="R505">
        <v>4</v>
      </c>
      <c r="S505">
        <v>3</v>
      </c>
      <c r="T505">
        <v>7</v>
      </c>
      <c r="U505" t="s">
        <v>111</v>
      </c>
      <c r="V505">
        <v>1</v>
      </c>
      <c r="X505">
        <v>504</v>
      </c>
      <c r="Y505">
        <v>45651</v>
      </c>
      <c r="Z505">
        <v>6</v>
      </c>
      <c r="AA505">
        <v>23</v>
      </c>
      <c r="AB505">
        <v>122545200</v>
      </c>
      <c r="AC505">
        <v>29</v>
      </c>
      <c r="AD505" s="15">
        <v>0.2608695652173913</v>
      </c>
      <c r="AE505" t="s">
        <v>89</v>
      </c>
      <c r="AF505" t="s">
        <v>110</v>
      </c>
      <c r="AG505">
        <v>4</v>
      </c>
      <c r="AH505">
        <v>3</v>
      </c>
      <c r="AI505">
        <v>7</v>
      </c>
      <c r="AJ505" t="s">
        <v>111</v>
      </c>
      <c r="AK505">
        <v>1</v>
      </c>
    </row>
    <row r="506" spans="1:37" x14ac:dyDescent="0.35">
      <c r="A506">
        <v>505</v>
      </c>
      <c r="B506" s="14">
        <v>45651</v>
      </c>
      <c r="C506">
        <v>6</v>
      </c>
      <c r="D506">
        <v>41</v>
      </c>
      <c r="E506">
        <v>249005000</v>
      </c>
      <c r="F506">
        <v>30</v>
      </c>
      <c r="G506" s="15">
        <v>-0.26829268292682928</v>
      </c>
      <c r="H506" t="str">
        <f t="shared" si="14"/>
        <v>Declining</v>
      </c>
      <c r="I506" t="str">
        <f t="shared" si="15"/>
        <v>Low Risk</v>
      </c>
      <c r="Q506">
        <v>505</v>
      </c>
      <c r="R506">
        <v>1</v>
      </c>
      <c r="S506">
        <v>3</v>
      </c>
      <c r="T506">
        <v>4</v>
      </c>
      <c r="U506" t="s">
        <v>109</v>
      </c>
      <c r="V506">
        <v>4</v>
      </c>
      <c r="X506">
        <v>505</v>
      </c>
      <c r="Y506">
        <v>45651</v>
      </c>
      <c r="Z506">
        <v>6</v>
      </c>
      <c r="AA506">
        <v>41</v>
      </c>
      <c r="AB506">
        <v>249005000</v>
      </c>
      <c r="AC506">
        <v>30</v>
      </c>
      <c r="AD506" s="15">
        <v>-0.26829268292682928</v>
      </c>
      <c r="AE506" t="s">
        <v>88</v>
      </c>
      <c r="AF506" t="s">
        <v>110</v>
      </c>
      <c r="AG506">
        <v>1</v>
      </c>
      <c r="AH506">
        <v>3</v>
      </c>
      <c r="AI506">
        <v>4</v>
      </c>
      <c r="AJ506" t="s">
        <v>109</v>
      </c>
      <c r="AK506">
        <v>4</v>
      </c>
    </row>
    <row r="507" spans="1:37" x14ac:dyDescent="0.35">
      <c r="A507">
        <v>506</v>
      </c>
      <c r="B507" s="14">
        <v>45648</v>
      </c>
      <c r="C507">
        <v>9</v>
      </c>
      <c r="D507">
        <v>22</v>
      </c>
      <c r="E507">
        <v>137063100</v>
      </c>
      <c r="F507">
        <v>22</v>
      </c>
      <c r="G507" s="15">
        <v>0</v>
      </c>
      <c r="H507" t="str">
        <f t="shared" si="14"/>
        <v>Slight Increase</v>
      </c>
      <c r="I507" t="str">
        <f t="shared" si="15"/>
        <v>Low Risk</v>
      </c>
      <c r="Q507">
        <v>506</v>
      </c>
      <c r="R507">
        <v>4</v>
      </c>
      <c r="S507">
        <v>3</v>
      </c>
      <c r="T507">
        <v>7</v>
      </c>
      <c r="U507" t="s">
        <v>111</v>
      </c>
      <c r="V507">
        <v>2</v>
      </c>
      <c r="X507">
        <v>506</v>
      </c>
      <c r="Y507">
        <v>45648</v>
      </c>
      <c r="Z507">
        <v>9</v>
      </c>
      <c r="AA507">
        <v>22</v>
      </c>
      <c r="AB507">
        <v>137063100</v>
      </c>
      <c r="AC507">
        <v>22</v>
      </c>
      <c r="AD507" s="15">
        <v>0</v>
      </c>
      <c r="AE507" t="s">
        <v>90</v>
      </c>
      <c r="AF507" t="s">
        <v>110</v>
      </c>
      <c r="AG507">
        <v>4</v>
      </c>
      <c r="AH507">
        <v>3</v>
      </c>
      <c r="AI507">
        <v>7</v>
      </c>
      <c r="AJ507" t="s">
        <v>111</v>
      </c>
      <c r="AK507">
        <v>2</v>
      </c>
    </row>
    <row r="508" spans="1:37" x14ac:dyDescent="0.35">
      <c r="A508">
        <v>507</v>
      </c>
      <c r="B508" s="14">
        <v>45654</v>
      </c>
      <c r="C508">
        <v>3</v>
      </c>
      <c r="D508">
        <v>31</v>
      </c>
      <c r="E508">
        <v>133414500</v>
      </c>
      <c r="F508">
        <v>32</v>
      </c>
      <c r="G508" s="15">
        <v>3.2258064516129031E-2</v>
      </c>
      <c r="H508" t="str">
        <f t="shared" si="14"/>
        <v>Slight Increase</v>
      </c>
      <c r="I508" t="str">
        <f t="shared" si="15"/>
        <v>Low Risk</v>
      </c>
      <c r="Q508">
        <v>507</v>
      </c>
      <c r="R508">
        <v>3</v>
      </c>
      <c r="S508">
        <v>2</v>
      </c>
      <c r="T508">
        <v>5</v>
      </c>
      <c r="U508" t="s">
        <v>109</v>
      </c>
      <c r="V508">
        <v>2</v>
      </c>
      <c r="X508">
        <v>507</v>
      </c>
      <c r="Y508">
        <v>45654</v>
      </c>
      <c r="Z508">
        <v>3</v>
      </c>
      <c r="AA508">
        <v>31</v>
      </c>
      <c r="AB508">
        <v>133414500</v>
      </c>
      <c r="AC508">
        <v>32</v>
      </c>
      <c r="AD508" s="15">
        <v>3.2258064516129031E-2</v>
      </c>
      <c r="AE508" t="s">
        <v>90</v>
      </c>
      <c r="AF508" t="s">
        <v>110</v>
      </c>
      <c r="AG508">
        <v>3</v>
      </c>
      <c r="AH508">
        <v>2</v>
      </c>
      <c r="AI508">
        <v>5</v>
      </c>
      <c r="AJ508" t="s">
        <v>109</v>
      </c>
      <c r="AK508">
        <v>2</v>
      </c>
    </row>
    <row r="509" spans="1:37" x14ac:dyDescent="0.35">
      <c r="A509">
        <v>508</v>
      </c>
      <c r="B509" s="14">
        <v>45651</v>
      </c>
      <c r="C509">
        <v>6</v>
      </c>
      <c r="D509">
        <v>35</v>
      </c>
      <c r="E509">
        <v>158392420</v>
      </c>
      <c r="F509">
        <v>35</v>
      </c>
      <c r="G509" s="15">
        <v>0</v>
      </c>
      <c r="H509" t="str">
        <f t="shared" si="14"/>
        <v>Slight Increase</v>
      </c>
      <c r="I509" t="str">
        <f t="shared" si="15"/>
        <v>Low Risk</v>
      </c>
      <c r="Q509">
        <v>508</v>
      </c>
      <c r="R509">
        <v>2</v>
      </c>
      <c r="S509">
        <v>3</v>
      </c>
      <c r="T509">
        <v>5</v>
      </c>
      <c r="U509" t="s">
        <v>109</v>
      </c>
      <c r="V509">
        <v>3</v>
      </c>
      <c r="X509">
        <v>508</v>
      </c>
      <c r="Y509">
        <v>45651</v>
      </c>
      <c r="Z509">
        <v>6</v>
      </c>
      <c r="AA509">
        <v>35</v>
      </c>
      <c r="AB509">
        <v>158392420</v>
      </c>
      <c r="AC509">
        <v>35</v>
      </c>
      <c r="AD509" s="15">
        <v>0</v>
      </c>
      <c r="AE509" t="s">
        <v>90</v>
      </c>
      <c r="AF509" t="s">
        <v>110</v>
      </c>
      <c r="AG509">
        <v>2</v>
      </c>
      <c r="AH509">
        <v>3</v>
      </c>
      <c r="AI509">
        <v>5</v>
      </c>
      <c r="AJ509" t="s">
        <v>109</v>
      </c>
      <c r="AK509">
        <v>3</v>
      </c>
    </row>
    <row r="510" spans="1:37" x14ac:dyDescent="0.35">
      <c r="A510">
        <v>509</v>
      </c>
      <c r="B510" s="14">
        <v>45651</v>
      </c>
      <c r="C510">
        <v>6</v>
      </c>
      <c r="D510">
        <v>27</v>
      </c>
      <c r="E510">
        <v>122908800</v>
      </c>
      <c r="F510">
        <v>26</v>
      </c>
      <c r="G510" s="15">
        <v>-3.7037037037037035E-2</v>
      </c>
      <c r="H510" t="str">
        <f t="shared" si="14"/>
        <v>Declining</v>
      </c>
      <c r="I510" t="str">
        <f t="shared" si="15"/>
        <v>Low Risk</v>
      </c>
      <c r="Q510">
        <v>509</v>
      </c>
      <c r="R510">
        <v>4</v>
      </c>
      <c r="S510">
        <v>3</v>
      </c>
      <c r="T510">
        <v>7</v>
      </c>
      <c r="U510" t="s">
        <v>111</v>
      </c>
      <c r="V510">
        <v>1</v>
      </c>
      <c r="X510">
        <v>509</v>
      </c>
      <c r="Y510">
        <v>45651</v>
      </c>
      <c r="Z510">
        <v>6</v>
      </c>
      <c r="AA510">
        <v>27</v>
      </c>
      <c r="AB510">
        <v>122908800</v>
      </c>
      <c r="AC510">
        <v>26</v>
      </c>
      <c r="AD510" s="15">
        <v>-3.7037037037037035E-2</v>
      </c>
      <c r="AE510" t="s">
        <v>88</v>
      </c>
      <c r="AF510" t="s">
        <v>110</v>
      </c>
      <c r="AG510">
        <v>4</v>
      </c>
      <c r="AH510">
        <v>3</v>
      </c>
      <c r="AI510">
        <v>7</v>
      </c>
      <c r="AJ510" t="s">
        <v>111</v>
      </c>
      <c r="AK510">
        <v>1</v>
      </c>
    </row>
    <row r="511" spans="1:37" x14ac:dyDescent="0.35">
      <c r="A511">
        <v>510</v>
      </c>
      <c r="B511" s="14">
        <v>45634</v>
      </c>
      <c r="C511">
        <v>23</v>
      </c>
      <c r="D511">
        <v>24</v>
      </c>
      <c r="E511">
        <v>120493000</v>
      </c>
      <c r="F511">
        <v>36</v>
      </c>
      <c r="G511" s="15">
        <v>0.5</v>
      </c>
      <c r="H511" t="str">
        <f t="shared" si="14"/>
        <v>Increasing</v>
      </c>
      <c r="I511" t="str">
        <f t="shared" si="15"/>
        <v>Low Risk</v>
      </c>
      <c r="Q511">
        <v>510</v>
      </c>
      <c r="R511">
        <v>4</v>
      </c>
      <c r="S511">
        <v>4</v>
      </c>
      <c r="T511">
        <v>8</v>
      </c>
      <c r="U511" t="s">
        <v>111</v>
      </c>
      <c r="V511">
        <v>1</v>
      </c>
      <c r="X511">
        <v>510</v>
      </c>
      <c r="Y511">
        <v>45634</v>
      </c>
      <c r="Z511">
        <v>23</v>
      </c>
      <c r="AA511">
        <v>24</v>
      </c>
      <c r="AB511">
        <v>120493000</v>
      </c>
      <c r="AC511">
        <v>36</v>
      </c>
      <c r="AD511" s="15">
        <v>0.5</v>
      </c>
      <c r="AE511" t="s">
        <v>89</v>
      </c>
      <c r="AF511" t="s">
        <v>110</v>
      </c>
      <c r="AG511">
        <v>4</v>
      </c>
      <c r="AH511">
        <v>4</v>
      </c>
      <c r="AI511">
        <v>8</v>
      </c>
      <c r="AJ511" t="s">
        <v>111</v>
      </c>
      <c r="AK511">
        <v>1</v>
      </c>
    </row>
    <row r="512" spans="1:37" x14ac:dyDescent="0.35">
      <c r="A512">
        <v>511</v>
      </c>
      <c r="B512" s="14">
        <v>45657</v>
      </c>
      <c r="C512">
        <v>0</v>
      </c>
      <c r="D512">
        <v>33</v>
      </c>
      <c r="E512">
        <v>128918600</v>
      </c>
      <c r="F512">
        <v>31</v>
      </c>
      <c r="G512" s="15">
        <v>-6.0606060606060608E-2</v>
      </c>
      <c r="H512" t="str">
        <f t="shared" si="14"/>
        <v>Declining</v>
      </c>
      <c r="I512" t="str">
        <f t="shared" si="15"/>
        <v>Low Risk</v>
      </c>
      <c r="Q512">
        <v>511</v>
      </c>
      <c r="R512">
        <v>2</v>
      </c>
      <c r="S512">
        <v>1</v>
      </c>
      <c r="T512">
        <v>3</v>
      </c>
      <c r="U512" t="s">
        <v>110</v>
      </c>
      <c r="V512">
        <v>1</v>
      </c>
      <c r="X512">
        <v>511</v>
      </c>
      <c r="Y512">
        <v>45657</v>
      </c>
      <c r="Z512">
        <v>0</v>
      </c>
      <c r="AA512">
        <v>33</v>
      </c>
      <c r="AB512">
        <v>128918600</v>
      </c>
      <c r="AC512">
        <v>31</v>
      </c>
      <c r="AD512" s="15">
        <v>-6.0606060606060608E-2</v>
      </c>
      <c r="AE512" t="s">
        <v>88</v>
      </c>
      <c r="AF512" t="s">
        <v>110</v>
      </c>
      <c r="AG512">
        <v>2</v>
      </c>
      <c r="AH512">
        <v>1</v>
      </c>
      <c r="AI512">
        <v>3</v>
      </c>
      <c r="AJ512" t="s">
        <v>110</v>
      </c>
      <c r="AK512">
        <v>1</v>
      </c>
    </row>
    <row r="513" spans="1:37" x14ac:dyDescent="0.35">
      <c r="A513">
        <v>512</v>
      </c>
      <c r="B513" s="14">
        <v>45657</v>
      </c>
      <c r="C513">
        <v>0</v>
      </c>
      <c r="D513">
        <v>29</v>
      </c>
      <c r="E513">
        <v>123897520</v>
      </c>
      <c r="F513">
        <v>19</v>
      </c>
      <c r="G513" s="15">
        <v>-0.34482758620689657</v>
      </c>
      <c r="H513" t="str">
        <f t="shared" si="14"/>
        <v>At Risk</v>
      </c>
      <c r="I513" t="str">
        <f t="shared" si="15"/>
        <v>Medium Risk</v>
      </c>
      <c r="Q513">
        <v>512</v>
      </c>
      <c r="R513">
        <v>3</v>
      </c>
      <c r="S513">
        <v>1</v>
      </c>
      <c r="T513">
        <v>4</v>
      </c>
      <c r="U513" t="s">
        <v>109</v>
      </c>
      <c r="V513">
        <v>1</v>
      </c>
      <c r="X513">
        <v>512</v>
      </c>
      <c r="Y513">
        <v>45657</v>
      </c>
      <c r="Z513">
        <v>0</v>
      </c>
      <c r="AA513">
        <v>29</v>
      </c>
      <c r="AB513">
        <v>123897520</v>
      </c>
      <c r="AC513">
        <v>19</v>
      </c>
      <c r="AD513" s="15">
        <v>-0.34482758620689657</v>
      </c>
      <c r="AE513" t="s">
        <v>87</v>
      </c>
      <c r="AF513" t="s">
        <v>109</v>
      </c>
      <c r="AG513">
        <v>3</v>
      </c>
      <c r="AH513">
        <v>1</v>
      </c>
      <c r="AI513">
        <v>4</v>
      </c>
      <c r="AJ513" t="s">
        <v>109</v>
      </c>
      <c r="AK513">
        <v>1</v>
      </c>
    </row>
    <row r="514" spans="1:37" x14ac:dyDescent="0.35">
      <c r="A514">
        <v>513</v>
      </c>
      <c r="B514" s="14">
        <v>45647</v>
      </c>
      <c r="C514">
        <v>10</v>
      </c>
      <c r="D514">
        <v>32</v>
      </c>
      <c r="E514">
        <v>157449440</v>
      </c>
      <c r="F514">
        <v>27</v>
      </c>
      <c r="G514" s="15">
        <v>-0.15625</v>
      </c>
      <c r="H514" t="str">
        <f t="shared" si="14"/>
        <v>Declining</v>
      </c>
      <c r="I514" t="str">
        <f t="shared" si="15"/>
        <v>Low Risk</v>
      </c>
      <c r="Q514">
        <v>513</v>
      </c>
      <c r="R514">
        <v>2</v>
      </c>
      <c r="S514">
        <v>3</v>
      </c>
      <c r="T514">
        <v>5</v>
      </c>
      <c r="U514" t="s">
        <v>109</v>
      </c>
      <c r="V514">
        <v>3</v>
      </c>
      <c r="X514">
        <v>513</v>
      </c>
      <c r="Y514">
        <v>45647</v>
      </c>
      <c r="Z514">
        <v>10</v>
      </c>
      <c r="AA514">
        <v>32</v>
      </c>
      <c r="AB514">
        <v>157449440</v>
      </c>
      <c r="AC514">
        <v>27</v>
      </c>
      <c r="AD514" s="15">
        <v>-0.15625</v>
      </c>
      <c r="AE514" t="s">
        <v>88</v>
      </c>
      <c r="AF514" t="s">
        <v>110</v>
      </c>
      <c r="AG514">
        <v>2</v>
      </c>
      <c r="AH514">
        <v>3</v>
      </c>
      <c r="AI514">
        <v>5</v>
      </c>
      <c r="AJ514" t="s">
        <v>109</v>
      </c>
      <c r="AK514">
        <v>3</v>
      </c>
    </row>
    <row r="515" spans="1:37" x14ac:dyDescent="0.35">
      <c r="A515">
        <v>514</v>
      </c>
      <c r="B515" s="14">
        <v>45651</v>
      </c>
      <c r="C515">
        <v>6</v>
      </c>
      <c r="D515">
        <v>25</v>
      </c>
      <c r="E515">
        <v>112148800</v>
      </c>
      <c r="F515">
        <v>28</v>
      </c>
      <c r="G515" s="15">
        <v>0.12</v>
      </c>
      <c r="H515" t="str">
        <f t="shared" ref="H515:H522" si="16">IF(G515&gt;10%,"Increasing",IF(G515&gt;=0%,"Slight Increase",IF(G515&gt;-30%,"Declining","At Risk")))</f>
        <v>Increasing</v>
      </c>
      <c r="I515" t="str">
        <f t="shared" ref="I515:I522" si="17">IF(OR(C515&gt;30,G515&lt;=-30%),"Medium Risk","Low Risk")</f>
        <v>Low Risk</v>
      </c>
      <c r="Q515">
        <v>514</v>
      </c>
      <c r="R515">
        <v>4</v>
      </c>
      <c r="S515">
        <v>3</v>
      </c>
      <c r="T515">
        <v>7</v>
      </c>
      <c r="U515" t="s">
        <v>111</v>
      </c>
      <c r="V515">
        <v>1</v>
      </c>
      <c r="X515">
        <v>514</v>
      </c>
      <c r="Y515">
        <v>45651</v>
      </c>
      <c r="Z515">
        <v>6</v>
      </c>
      <c r="AA515">
        <v>25</v>
      </c>
      <c r="AB515">
        <v>112148800</v>
      </c>
      <c r="AC515">
        <v>28</v>
      </c>
      <c r="AD515" s="15">
        <v>0.12</v>
      </c>
      <c r="AE515" t="s">
        <v>89</v>
      </c>
      <c r="AF515" t="s">
        <v>110</v>
      </c>
      <c r="AG515">
        <v>4</v>
      </c>
      <c r="AH515">
        <v>3</v>
      </c>
      <c r="AI515">
        <v>7</v>
      </c>
      <c r="AJ515" t="s">
        <v>111</v>
      </c>
      <c r="AK515">
        <v>1</v>
      </c>
    </row>
    <row r="516" spans="1:37" x14ac:dyDescent="0.35">
      <c r="A516">
        <v>515</v>
      </c>
      <c r="B516" s="14">
        <v>45632</v>
      </c>
      <c r="C516">
        <v>25</v>
      </c>
      <c r="D516">
        <v>26</v>
      </c>
      <c r="E516">
        <v>177364600</v>
      </c>
      <c r="F516">
        <v>31</v>
      </c>
      <c r="G516" s="15">
        <v>0.19230769230769232</v>
      </c>
      <c r="H516" t="str">
        <f t="shared" si="16"/>
        <v>Increasing</v>
      </c>
      <c r="I516" t="str">
        <f t="shared" si="17"/>
        <v>Low Risk</v>
      </c>
      <c r="Q516">
        <v>515</v>
      </c>
      <c r="R516">
        <v>4</v>
      </c>
      <c r="S516">
        <v>4</v>
      </c>
      <c r="T516">
        <v>8</v>
      </c>
      <c r="U516" t="s">
        <v>111</v>
      </c>
      <c r="V516">
        <v>3</v>
      </c>
      <c r="X516">
        <v>515</v>
      </c>
      <c r="Y516">
        <v>45632</v>
      </c>
      <c r="Z516">
        <v>25</v>
      </c>
      <c r="AA516">
        <v>26</v>
      </c>
      <c r="AB516">
        <v>177364600</v>
      </c>
      <c r="AC516">
        <v>31</v>
      </c>
      <c r="AD516" s="15">
        <v>0.19230769230769232</v>
      </c>
      <c r="AE516" t="s">
        <v>89</v>
      </c>
      <c r="AF516" t="s">
        <v>110</v>
      </c>
      <c r="AG516">
        <v>4</v>
      </c>
      <c r="AH516">
        <v>4</v>
      </c>
      <c r="AI516">
        <v>8</v>
      </c>
      <c r="AJ516" t="s">
        <v>111</v>
      </c>
      <c r="AK516">
        <v>3</v>
      </c>
    </row>
    <row r="517" spans="1:37" x14ac:dyDescent="0.35">
      <c r="A517">
        <v>516</v>
      </c>
      <c r="B517" s="14">
        <v>45654</v>
      </c>
      <c r="C517">
        <v>3</v>
      </c>
      <c r="D517">
        <v>28</v>
      </c>
      <c r="E517">
        <v>121810000</v>
      </c>
      <c r="F517">
        <v>37</v>
      </c>
      <c r="G517" s="15">
        <v>0.32142857142857145</v>
      </c>
      <c r="H517" t="str">
        <f t="shared" si="16"/>
        <v>Increasing</v>
      </c>
      <c r="I517" t="str">
        <f t="shared" si="17"/>
        <v>Low Risk</v>
      </c>
      <c r="Q517">
        <v>516</v>
      </c>
      <c r="R517">
        <v>3</v>
      </c>
      <c r="S517">
        <v>2</v>
      </c>
      <c r="T517">
        <v>5</v>
      </c>
      <c r="U517" t="s">
        <v>109</v>
      </c>
      <c r="V517">
        <v>1</v>
      </c>
      <c r="X517">
        <v>516</v>
      </c>
      <c r="Y517">
        <v>45654</v>
      </c>
      <c r="Z517">
        <v>3</v>
      </c>
      <c r="AA517">
        <v>28</v>
      </c>
      <c r="AB517">
        <v>121810000</v>
      </c>
      <c r="AC517">
        <v>37</v>
      </c>
      <c r="AD517" s="15">
        <v>0.32142857142857145</v>
      </c>
      <c r="AE517" t="s">
        <v>89</v>
      </c>
      <c r="AF517" t="s">
        <v>110</v>
      </c>
      <c r="AG517">
        <v>3</v>
      </c>
      <c r="AH517">
        <v>2</v>
      </c>
      <c r="AI517">
        <v>5</v>
      </c>
      <c r="AJ517" t="s">
        <v>109</v>
      </c>
      <c r="AK517">
        <v>1</v>
      </c>
    </row>
    <row r="518" spans="1:37" x14ac:dyDescent="0.35">
      <c r="A518">
        <v>517</v>
      </c>
      <c r="B518" s="14">
        <v>45643</v>
      </c>
      <c r="C518">
        <v>14</v>
      </c>
      <c r="D518">
        <v>27</v>
      </c>
      <c r="E518">
        <v>121426600</v>
      </c>
      <c r="F518">
        <v>30</v>
      </c>
      <c r="G518" s="15">
        <v>0.1111111111111111</v>
      </c>
      <c r="H518" t="str">
        <f t="shared" si="16"/>
        <v>Increasing</v>
      </c>
      <c r="I518" t="str">
        <f t="shared" si="17"/>
        <v>Low Risk</v>
      </c>
      <c r="Q518">
        <v>517</v>
      </c>
      <c r="R518">
        <v>4</v>
      </c>
      <c r="S518">
        <v>4</v>
      </c>
      <c r="T518">
        <v>8</v>
      </c>
      <c r="U518" t="s">
        <v>111</v>
      </c>
      <c r="V518">
        <v>1</v>
      </c>
      <c r="X518">
        <v>517</v>
      </c>
      <c r="Y518">
        <v>45643</v>
      </c>
      <c r="Z518">
        <v>14</v>
      </c>
      <c r="AA518">
        <v>27</v>
      </c>
      <c r="AB518">
        <v>121426600</v>
      </c>
      <c r="AC518">
        <v>30</v>
      </c>
      <c r="AD518" s="15">
        <v>0.1111111111111111</v>
      </c>
      <c r="AE518" t="s">
        <v>89</v>
      </c>
      <c r="AF518" t="s">
        <v>110</v>
      </c>
      <c r="AG518">
        <v>4</v>
      </c>
      <c r="AH518">
        <v>4</v>
      </c>
      <c r="AI518">
        <v>8</v>
      </c>
      <c r="AJ518" t="s">
        <v>111</v>
      </c>
      <c r="AK518">
        <v>1</v>
      </c>
    </row>
    <row r="519" spans="1:37" x14ac:dyDescent="0.35">
      <c r="A519">
        <v>518</v>
      </c>
      <c r="B519" s="14">
        <v>45613</v>
      </c>
      <c r="C519">
        <v>44</v>
      </c>
      <c r="D519">
        <v>28</v>
      </c>
      <c r="E519">
        <v>135408600</v>
      </c>
      <c r="F519">
        <v>34</v>
      </c>
      <c r="G519" s="15">
        <v>0.21428571428571427</v>
      </c>
      <c r="H519" t="str">
        <f t="shared" si="16"/>
        <v>Increasing</v>
      </c>
      <c r="I519" t="str">
        <f t="shared" si="17"/>
        <v>Medium Risk</v>
      </c>
      <c r="Q519">
        <v>518</v>
      </c>
      <c r="R519">
        <v>3</v>
      </c>
      <c r="S519">
        <v>4</v>
      </c>
      <c r="T519">
        <v>7</v>
      </c>
      <c r="U519" t="s">
        <v>111</v>
      </c>
      <c r="V519">
        <v>2</v>
      </c>
      <c r="X519">
        <v>518</v>
      </c>
      <c r="Y519">
        <v>45613</v>
      </c>
      <c r="Z519">
        <v>44</v>
      </c>
      <c r="AA519">
        <v>28</v>
      </c>
      <c r="AB519">
        <v>135408600</v>
      </c>
      <c r="AC519">
        <v>34</v>
      </c>
      <c r="AD519" s="15">
        <v>0.21428571428571427</v>
      </c>
      <c r="AE519" t="s">
        <v>89</v>
      </c>
      <c r="AF519" t="s">
        <v>109</v>
      </c>
      <c r="AG519">
        <v>3</v>
      </c>
      <c r="AH519">
        <v>4</v>
      </c>
      <c r="AI519">
        <v>7</v>
      </c>
      <c r="AJ519" t="s">
        <v>111</v>
      </c>
      <c r="AK519">
        <v>2</v>
      </c>
    </row>
    <row r="520" spans="1:37" x14ac:dyDescent="0.35">
      <c r="A520">
        <v>519</v>
      </c>
      <c r="B520" s="14">
        <v>45648</v>
      </c>
      <c r="C520">
        <v>9</v>
      </c>
      <c r="D520">
        <v>41</v>
      </c>
      <c r="E520">
        <v>247086600</v>
      </c>
      <c r="F520">
        <v>38</v>
      </c>
      <c r="G520" s="15">
        <v>-7.3170731707317069E-2</v>
      </c>
      <c r="H520" t="str">
        <f t="shared" si="16"/>
        <v>Declining</v>
      </c>
      <c r="I520" t="str">
        <f t="shared" si="17"/>
        <v>Low Risk</v>
      </c>
      <c r="Q520">
        <v>519</v>
      </c>
      <c r="R520">
        <v>1</v>
      </c>
      <c r="S520">
        <v>3</v>
      </c>
      <c r="T520">
        <v>4</v>
      </c>
      <c r="U520" t="s">
        <v>109</v>
      </c>
      <c r="V520">
        <v>4</v>
      </c>
      <c r="X520">
        <v>519</v>
      </c>
      <c r="Y520">
        <v>45648</v>
      </c>
      <c r="Z520">
        <v>9</v>
      </c>
      <c r="AA520">
        <v>41</v>
      </c>
      <c r="AB520">
        <v>247086600</v>
      </c>
      <c r="AC520">
        <v>38</v>
      </c>
      <c r="AD520" s="15">
        <v>-7.3170731707317069E-2</v>
      </c>
      <c r="AE520" t="s">
        <v>88</v>
      </c>
      <c r="AF520" t="s">
        <v>110</v>
      </c>
      <c r="AG520">
        <v>1</v>
      </c>
      <c r="AH520">
        <v>3</v>
      </c>
      <c r="AI520">
        <v>4</v>
      </c>
      <c r="AJ520" t="s">
        <v>109</v>
      </c>
      <c r="AK520">
        <v>4</v>
      </c>
    </row>
    <row r="521" spans="1:37" x14ac:dyDescent="0.35">
      <c r="A521">
        <v>520</v>
      </c>
      <c r="B521" s="14">
        <v>45652</v>
      </c>
      <c r="C521">
        <v>5</v>
      </c>
      <c r="D521">
        <v>29</v>
      </c>
      <c r="E521">
        <v>160440600</v>
      </c>
      <c r="F521">
        <v>32</v>
      </c>
      <c r="G521" s="15">
        <v>0.10344827586206896</v>
      </c>
      <c r="H521" t="str">
        <f t="shared" si="16"/>
        <v>Increasing</v>
      </c>
      <c r="I521" t="str">
        <f t="shared" si="17"/>
        <v>Low Risk</v>
      </c>
      <c r="Q521">
        <v>520</v>
      </c>
      <c r="R521">
        <v>3</v>
      </c>
      <c r="S521">
        <v>2</v>
      </c>
      <c r="T521">
        <v>5</v>
      </c>
      <c r="U521" t="s">
        <v>109</v>
      </c>
      <c r="V521">
        <v>3</v>
      </c>
      <c r="X521">
        <v>520</v>
      </c>
      <c r="Y521">
        <v>45652</v>
      </c>
      <c r="Z521">
        <v>5</v>
      </c>
      <c r="AA521">
        <v>29</v>
      </c>
      <c r="AB521">
        <v>160440600</v>
      </c>
      <c r="AC521">
        <v>32</v>
      </c>
      <c r="AD521" s="15">
        <v>0.10344827586206896</v>
      </c>
      <c r="AE521" t="s">
        <v>89</v>
      </c>
      <c r="AF521" t="s">
        <v>110</v>
      </c>
      <c r="AG521">
        <v>3</v>
      </c>
      <c r="AH521">
        <v>2</v>
      </c>
      <c r="AI521">
        <v>5</v>
      </c>
      <c r="AJ521" t="s">
        <v>109</v>
      </c>
      <c r="AK521">
        <v>3</v>
      </c>
    </row>
    <row r="522" spans="1:37" x14ac:dyDescent="0.35">
      <c r="A522">
        <v>521</v>
      </c>
      <c r="B522" s="14">
        <v>45657</v>
      </c>
      <c r="C522">
        <v>0</v>
      </c>
      <c r="D522">
        <v>27</v>
      </c>
      <c r="E522">
        <v>145287200</v>
      </c>
      <c r="F522">
        <v>32</v>
      </c>
      <c r="G522" s="15">
        <v>0.18518518518518517</v>
      </c>
      <c r="H522" t="str">
        <f t="shared" si="16"/>
        <v>Increasing</v>
      </c>
      <c r="I522" t="str">
        <f t="shared" si="17"/>
        <v>Low Risk</v>
      </c>
      <c r="Q522">
        <v>521</v>
      </c>
      <c r="R522">
        <v>4</v>
      </c>
      <c r="S522">
        <v>1</v>
      </c>
      <c r="T522">
        <v>5</v>
      </c>
      <c r="U522" t="s">
        <v>109</v>
      </c>
      <c r="V522">
        <v>2</v>
      </c>
      <c r="X522">
        <v>521</v>
      </c>
      <c r="Y522">
        <v>45657</v>
      </c>
      <c r="Z522">
        <v>0</v>
      </c>
      <c r="AA522">
        <v>27</v>
      </c>
      <c r="AB522">
        <v>145287200</v>
      </c>
      <c r="AC522">
        <v>32</v>
      </c>
      <c r="AD522" s="15">
        <v>0.18518518518518517</v>
      </c>
      <c r="AE522" t="s">
        <v>89</v>
      </c>
      <c r="AF522" t="s">
        <v>110</v>
      </c>
      <c r="AG522">
        <v>4</v>
      </c>
      <c r="AH522">
        <v>1</v>
      </c>
      <c r="AI522">
        <v>5</v>
      </c>
      <c r="AJ522" t="s">
        <v>109</v>
      </c>
      <c r="AK5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7FBE-FC6B-48B5-8099-D30E310DC855}">
  <dimension ref="A1:G13"/>
  <sheetViews>
    <sheetView workbookViewId="0">
      <selection activeCell="E14" sqref="E14"/>
    </sheetView>
  </sheetViews>
  <sheetFormatPr defaultRowHeight="14.5" x14ac:dyDescent="0.35"/>
  <cols>
    <col min="1" max="1" width="20.54296875" bestFit="1" customWidth="1"/>
    <col min="2" max="2" width="17.81640625" customWidth="1"/>
    <col min="3" max="3" width="21" customWidth="1"/>
    <col min="4" max="4" width="11.81640625" bestFit="1" customWidth="1"/>
    <col min="5" max="5" width="14.54296875" bestFit="1" customWidth="1"/>
    <col min="6" max="6" width="20.36328125" bestFit="1" customWidth="1"/>
    <col min="7" max="7" width="11.08984375" bestFit="1" customWidth="1"/>
  </cols>
  <sheetData>
    <row r="1" spans="1:7" x14ac:dyDescent="0.35">
      <c r="A1" s="7"/>
      <c r="B1" s="7" t="s">
        <v>0</v>
      </c>
      <c r="C1" s="7" t="s">
        <v>29</v>
      </c>
      <c r="D1" s="7" t="s">
        <v>21</v>
      </c>
      <c r="E1" s="7" t="s">
        <v>25</v>
      </c>
      <c r="F1" s="7" t="s">
        <v>22</v>
      </c>
      <c r="G1" s="7" t="s">
        <v>24</v>
      </c>
    </row>
    <row r="2" spans="1:7" x14ac:dyDescent="0.35">
      <c r="A2" s="5" t="s">
        <v>0</v>
      </c>
      <c r="B2" s="5">
        <v>1</v>
      </c>
      <c r="C2" s="5"/>
      <c r="D2" s="5"/>
      <c r="E2" s="5"/>
      <c r="F2" s="5"/>
      <c r="G2" s="5"/>
    </row>
    <row r="3" spans="1:7" x14ac:dyDescent="0.35">
      <c r="A3" s="5" t="s">
        <v>29</v>
      </c>
      <c r="B3" s="5">
        <v>0.24451866818978535</v>
      </c>
      <c r="C3" s="5">
        <v>1</v>
      </c>
      <c r="D3" s="5"/>
      <c r="E3" s="5"/>
      <c r="F3" s="5"/>
      <c r="G3" s="5"/>
    </row>
    <row r="4" spans="1:7" x14ac:dyDescent="0.35">
      <c r="A4" s="5" t="s">
        <v>21</v>
      </c>
      <c r="B4" s="5">
        <v>0.9998292611034737</v>
      </c>
      <c r="C4" s="5">
        <v>0.24806732406356005</v>
      </c>
      <c r="D4" s="5">
        <v>1</v>
      </c>
      <c r="E4" s="5"/>
      <c r="F4" s="5"/>
      <c r="G4" s="5"/>
    </row>
    <row r="5" spans="1:7" x14ac:dyDescent="0.35">
      <c r="A5" s="5" t="s">
        <v>25</v>
      </c>
      <c r="B5" s="5">
        <v>0.99488666903705458</v>
      </c>
      <c r="C5" s="5">
        <v>0.14590808183954565</v>
      </c>
      <c r="D5" s="5">
        <v>0.99436333473793237</v>
      </c>
      <c r="E5" s="5">
        <v>1</v>
      </c>
      <c r="F5" s="5"/>
      <c r="G5" s="5"/>
    </row>
    <row r="6" spans="1:7" x14ac:dyDescent="0.35">
      <c r="A6" s="5" t="s">
        <v>22</v>
      </c>
      <c r="B6" s="5">
        <v>0.92556333630185328</v>
      </c>
      <c r="C6" s="5">
        <v>0.25201040081120546</v>
      </c>
      <c r="D6" s="5">
        <v>0.9322829779638856</v>
      </c>
      <c r="E6" s="5">
        <v>0.91861350365778283</v>
      </c>
      <c r="F6" s="5">
        <v>1</v>
      </c>
      <c r="G6" s="5"/>
    </row>
    <row r="7" spans="1:7" ht="15" thickBot="1" x14ac:dyDescent="0.4">
      <c r="A7" s="6" t="s">
        <v>24</v>
      </c>
      <c r="B7" s="6">
        <v>0.9991259166452886</v>
      </c>
      <c r="C7" s="6">
        <v>0.23618267243074967</v>
      </c>
      <c r="D7" s="6">
        <v>0.998182896879659</v>
      </c>
      <c r="E7" s="6">
        <v>0.99481667664939555</v>
      </c>
      <c r="F7" s="6">
        <v>0.90919554815648651</v>
      </c>
      <c r="G7" s="6">
        <v>1</v>
      </c>
    </row>
    <row r="9" spans="1:7" ht="15" thickBot="1" x14ac:dyDescent="0.4"/>
    <row r="10" spans="1:7" x14ac:dyDescent="0.35">
      <c r="A10" s="7"/>
      <c r="B10" s="7" t="s">
        <v>30</v>
      </c>
      <c r="C10" s="7" t="s">
        <v>31</v>
      </c>
      <c r="D10" s="7" t="s">
        <v>32</v>
      </c>
    </row>
    <row r="11" spans="1:7" x14ac:dyDescent="0.35">
      <c r="A11" s="5" t="s">
        <v>30</v>
      </c>
      <c r="B11" s="5">
        <v>1</v>
      </c>
      <c r="C11" s="5"/>
      <c r="D11" s="5"/>
    </row>
    <row r="12" spans="1:7" x14ac:dyDescent="0.35">
      <c r="A12" s="5" t="s">
        <v>31</v>
      </c>
      <c r="B12" s="5">
        <v>0.74627963476768688</v>
      </c>
      <c r="C12" s="5">
        <v>1</v>
      </c>
      <c r="D12" s="5"/>
    </row>
    <row r="13" spans="1:7" ht="15" thickBot="1" x14ac:dyDescent="0.4">
      <c r="A13" s="6" t="s">
        <v>32</v>
      </c>
      <c r="B13" s="6">
        <v>0.48223254799610293</v>
      </c>
      <c r="C13" s="6">
        <v>-0.22260272425114808</v>
      </c>
      <c r="D13" s="6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94E5-D6E3-4357-8DCC-091A36C70E7D}">
  <dimension ref="A1:AB522"/>
  <sheetViews>
    <sheetView topLeftCell="U1" zoomScale="90" zoomScaleNormal="90" workbookViewId="0">
      <selection activeCell="A2" sqref="A1:I522"/>
    </sheetView>
  </sheetViews>
  <sheetFormatPr defaultRowHeight="14.5" x14ac:dyDescent="0.35"/>
  <cols>
    <col min="1" max="1" width="14.7265625" bestFit="1" customWidth="1"/>
    <col min="2" max="2" width="11.81640625" bestFit="1" customWidth="1"/>
    <col min="3" max="3" width="12" bestFit="1" customWidth="1"/>
    <col min="4" max="4" width="8" bestFit="1" customWidth="1"/>
    <col min="5" max="5" width="11" bestFit="1" customWidth="1"/>
    <col min="6" max="6" width="14.6328125" bestFit="1" customWidth="1"/>
    <col min="7" max="7" width="21.08984375" bestFit="1" customWidth="1"/>
    <col min="8" max="8" width="11" bestFit="1" customWidth="1"/>
    <col min="9" max="10" width="15.26953125" bestFit="1" customWidth="1"/>
    <col min="11" max="11" width="11.81640625" bestFit="1" customWidth="1"/>
    <col min="12" max="12" width="17.54296875" bestFit="1" customWidth="1"/>
    <col min="13" max="13" width="14.6328125" bestFit="1" customWidth="1"/>
    <col min="14" max="15" width="10.36328125" bestFit="1" customWidth="1"/>
    <col min="16" max="16" width="14.7265625" bestFit="1" customWidth="1"/>
    <col min="17" max="17" width="11.81640625" bestFit="1" customWidth="1"/>
    <col min="18" max="18" width="19.7265625" bestFit="1" customWidth="1"/>
    <col min="19" max="19" width="15" bestFit="1" customWidth="1"/>
    <col min="20" max="20" width="11.1796875" bestFit="1" customWidth="1"/>
    <col min="21" max="21" width="15.26953125" bestFit="1" customWidth="1"/>
    <col min="22" max="22" width="14.7265625" bestFit="1" customWidth="1"/>
    <col min="23" max="23" width="21.81640625" bestFit="1" customWidth="1"/>
    <col min="24" max="24" width="12.1796875" bestFit="1" customWidth="1"/>
    <col min="25" max="25" width="14.26953125" bestFit="1" customWidth="1"/>
    <col min="26" max="26" width="13.81640625" bestFit="1" customWidth="1"/>
    <col min="27" max="27" width="14.26953125" bestFit="1" customWidth="1"/>
    <col min="28" max="28" width="18.54296875" bestFit="1" customWidth="1"/>
    <col min="29" max="29" width="14.7265625" bestFit="1" customWidth="1"/>
    <col min="30" max="30" width="5.6328125" bestFit="1" customWidth="1"/>
    <col min="31" max="31" width="11.7265625" bestFit="1" customWidth="1"/>
    <col min="32" max="32" width="17.08984375" bestFit="1" customWidth="1"/>
    <col min="33" max="33" width="22.08984375" bestFit="1" customWidth="1"/>
    <col min="34" max="56" width="15.26953125" bestFit="1" customWidth="1"/>
    <col min="57" max="57" width="10.7265625" bestFit="1" customWidth="1"/>
  </cols>
  <sheetData>
    <row r="1" spans="1:28" x14ac:dyDescent="0.35">
      <c r="A1" s="1" t="s">
        <v>23</v>
      </c>
      <c r="B1" t="s">
        <v>0</v>
      </c>
      <c r="C1" t="s">
        <v>21</v>
      </c>
      <c r="D1" t="s">
        <v>22</v>
      </c>
      <c r="E1" t="s">
        <v>24</v>
      </c>
      <c r="F1" t="s">
        <v>25</v>
      </c>
      <c r="J1" s="1" t="s">
        <v>26</v>
      </c>
      <c r="K1" s="1" t="s">
        <v>27</v>
      </c>
      <c r="L1" t="s">
        <v>30</v>
      </c>
      <c r="M1" t="s">
        <v>31</v>
      </c>
      <c r="N1" t="s">
        <v>32</v>
      </c>
      <c r="P1" s="1" t="s">
        <v>26</v>
      </c>
      <c r="Q1" s="1" t="s">
        <v>27</v>
      </c>
      <c r="R1" t="s">
        <v>35</v>
      </c>
      <c r="S1" t="s">
        <v>36</v>
      </c>
      <c r="T1" t="s">
        <v>37</v>
      </c>
      <c r="V1" s="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</row>
    <row r="2" spans="1:28" x14ac:dyDescent="0.35">
      <c r="A2" t="s">
        <v>13</v>
      </c>
      <c r="B2" s="2">
        <v>70589660120</v>
      </c>
      <c r="C2" s="2">
        <v>48670200000</v>
      </c>
      <c r="D2" s="2">
        <v>3019825880</v>
      </c>
      <c r="E2" s="2">
        <v>21919460120</v>
      </c>
      <c r="F2" s="2">
        <v>10910</v>
      </c>
      <c r="J2">
        <v>2024</v>
      </c>
      <c r="K2" t="s">
        <v>1</v>
      </c>
      <c r="L2" s="8">
        <v>-6.8329376813440999E-3</v>
      </c>
      <c r="M2" s="8">
        <v>1.1320754716981131E-2</v>
      </c>
      <c r="N2" s="8">
        <v>-1.7950479423717098E-2</v>
      </c>
      <c r="P2">
        <v>2024</v>
      </c>
      <c r="R2" s="9">
        <v>97056878850</v>
      </c>
      <c r="S2" s="9">
        <v>5122275.6412286256</v>
      </c>
      <c r="T2" s="2">
        <v>18948</v>
      </c>
      <c r="V2">
        <v>1</v>
      </c>
      <c r="W2" s="14">
        <v>45649</v>
      </c>
      <c r="X2" s="4">
        <v>8</v>
      </c>
      <c r="Y2" s="4">
        <v>34</v>
      </c>
      <c r="Z2" s="4">
        <v>184303020</v>
      </c>
      <c r="AA2" s="4">
        <v>18</v>
      </c>
      <c r="AB2" s="13">
        <v>-0.47058823529411764</v>
      </c>
    </row>
    <row r="3" spans="1:28" x14ac:dyDescent="0.35">
      <c r="A3" t="s">
        <v>14</v>
      </c>
      <c r="B3" s="2">
        <v>46854172820</v>
      </c>
      <c r="C3" s="2">
        <v>32259400000</v>
      </c>
      <c r="D3" s="2">
        <v>1916540180</v>
      </c>
      <c r="E3" s="2">
        <v>14594772820</v>
      </c>
      <c r="F3" s="2">
        <v>9173</v>
      </c>
      <c r="K3" t="s">
        <v>2</v>
      </c>
      <c r="L3" s="8">
        <v>-2.5986613458751025E-2</v>
      </c>
      <c r="M3" s="8">
        <v>-1.944209636517329E-2</v>
      </c>
      <c r="N3" s="8">
        <v>-6.6742790704331827E-3</v>
      </c>
      <c r="P3">
        <v>2025</v>
      </c>
      <c r="Q3" t="s">
        <v>1</v>
      </c>
      <c r="R3" s="9">
        <v>6888249800</v>
      </c>
      <c r="S3" s="9">
        <v>5140484.9253731342</v>
      </c>
      <c r="T3" s="2">
        <v>1340</v>
      </c>
      <c r="V3">
        <v>2</v>
      </c>
      <c r="W3" s="14">
        <v>45657</v>
      </c>
      <c r="X3" s="4">
        <v>0</v>
      </c>
      <c r="Y3" s="4">
        <v>43</v>
      </c>
      <c r="Z3" s="4">
        <v>212027400</v>
      </c>
      <c r="AA3" s="4">
        <v>40</v>
      </c>
      <c r="AB3" s="13">
        <v>-6.9767441860465115E-2</v>
      </c>
    </row>
    <row r="4" spans="1:28" x14ac:dyDescent="0.35">
      <c r="A4" t="s">
        <v>15</v>
      </c>
      <c r="B4" s="2">
        <v>42240994450</v>
      </c>
      <c r="C4" s="2">
        <v>29064800000</v>
      </c>
      <c r="D4" s="2">
        <v>1796603550</v>
      </c>
      <c r="E4" s="2">
        <v>13176194450</v>
      </c>
      <c r="F4" s="2">
        <v>7597</v>
      </c>
      <c r="K4" t="s">
        <v>3</v>
      </c>
      <c r="L4" s="8">
        <v>-3.3643912897380571E-2</v>
      </c>
      <c r="M4" s="8">
        <v>-4.1580041580041582E-2</v>
      </c>
      <c r="N4" s="8">
        <v>8.2804292762688018E-3</v>
      </c>
      <c r="Q4" t="s">
        <v>2</v>
      </c>
      <c r="R4" s="9">
        <v>5949579800</v>
      </c>
      <c r="S4" s="9">
        <v>5128948.1034482755</v>
      </c>
      <c r="T4" s="2">
        <v>1160</v>
      </c>
      <c r="V4">
        <v>3</v>
      </c>
      <c r="W4" s="14">
        <v>45638</v>
      </c>
      <c r="X4" s="4">
        <v>19</v>
      </c>
      <c r="Y4" s="4">
        <v>31</v>
      </c>
      <c r="Z4" s="4">
        <v>137801400</v>
      </c>
      <c r="AA4" s="4">
        <v>29</v>
      </c>
      <c r="AB4" s="13">
        <v>-6.4516129032258063E-2</v>
      </c>
    </row>
    <row r="5" spans="1:28" x14ac:dyDescent="0.35">
      <c r="A5" t="s">
        <v>16</v>
      </c>
      <c r="B5" s="2">
        <v>14045239810</v>
      </c>
      <c r="C5" s="2">
        <v>9531980000</v>
      </c>
      <c r="D5" s="2">
        <v>598508190</v>
      </c>
      <c r="E5" s="2">
        <v>4513259810</v>
      </c>
      <c r="F5" s="2">
        <v>8501</v>
      </c>
      <c r="K5" t="s">
        <v>4</v>
      </c>
      <c r="L5" s="8">
        <v>2.7112755492357411E-2</v>
      </c>
      <c r="M5" s="8">
        <v>2.2222222222222223E-2</v>
      </c>
      <c r="N5" s="8">
        <v>4.7842173294799003E-3</v>
      </c>
      <c r="Q5" t="s">
        <v>3</v>
      </c>
      <c r="R5" s="9">
        <v>7051005400</v>
      </c>
      <c r="S5" s="9">
        <v>5098340.8532176428</v>
      </c>
      <c r="T5" s="2">
        <v>1383</v>
      </c>
      <c r="V5">
        <v>4</v>
      </c>
      <c r="W5" s="14">
        <v>45657</v>
      </c>
      <c r="X5" s="4">
        <v>0</v>
      </c>
      <c r="Y5" s="4">
        <v>30</v>
      </c>
      <c r="Z5" s="4">
        <v>189622000</v>
      </c>
      <c r="AA5" s="4">
        <v>27</v>
      </c>
      <c r="AB5" s="13">
        <v>-0.1</v>
      </c>
    </row>
    <row r="6" spans="1:28" x14ac:dyDescent="0.35">
      <c r="A6" t="s">
        <v>17</v>
      </c>
      <c r="B6" s="2">
        <v>4201786940</v>
      </c>
      <c r="C6" s="2">
        <v>2779700000</v>
      </c>
      <c r="D6" s="2">
        <v>184287060</v>
      </c>
      <c r="E6" s="2">
        <v>1422086940</v>
      </c>
      <c r="F6" s="2">
        <v>2229</v>
      </c>
      <c r="K6" t="s">
        <v>5</v>
      </c>
      <c r="L6" s="8">
        <v>2.738224961515659E-2</v>
      </c>
      <c r="M6" s="8">
        <v>-6.1292471685542971E-2</v>
      </c>
      <c r="N6" s="8">
        <v>9.4464696005926108E-2</v>
      </c>
      <c r="Q6" t="s">
        <v>4</v>
      </c>
      <c r="R6" s="9">
        <v>8079468400</v>
      </c>
      <c r="S6" s="9">
        <v>5165900.511508951</v>
      </c>
      <c r="T6" s="2">
        <v>1564</v>
      </c>
      <c r="V6">
        <v>5</v>
      </c>
      <c r="W6" s="14">
        <v>45644</v>
      </c>
      <c r="X6" s="4">
        <v>13</v>
      </c>
      <c r="Y6" s="4">
        <v>36</v>
      </c>
      <c r="Z6" s="4">
        <v>151559400</v>
      </c>
      <c r="AA6" s="4">
        <v>28</v>
      </c>
      <c r="AB6" s="13">
        <v>-0.22222222222222221</v>
      </c>
    </row>
    <row r="7" spans="1:28" x14ac:dyDescent="0.35">
      <c r="A7" t="s">
        <v>18</v>
      </c>
      <c r="B7" s="2">
        <v>92366555990</v>
      </c>
      <c r="C7" s="2">
        <v>64798700000</v>
      </c>
      <c r="D7" s="2">
        <v>3937998010</v>
      </c>
      <c r="E7" s="2">
        <v>27567855990</v>
      </c>
      <c r="F7" s="2">
        <v>10932</v>
      </c>
      <c r="K7" t="s">
        <v>6</v>
      </c>
      <c r="L7" s="8">
        <v>-3.1122103735140134E-2</v>
      </c>
      <c r="M7" s="8">
        <v>-3.5021888680425266E-2</v>
      </c>
      <c r="N7" s="8">
        <v>4.0413195900913289E-3</v>
      </c>
      <c r="Q7" t="s">
        <v>5</v>
      </c>
      <c r="R7" s="9">
        <v>7745743200</v>
      </c>
      <c r="S7" s="9">
        <v>5497333.7118523773</v>
      </c>
      <c r="T7" s="2">
        <v>1409</v>
      </c>
      <c r="V7">
        <v>6</v>
      </c>
      <c r="W7" s="14">
        <v>45657</v>
      </c>
      <c r="X7" s="4">
        <v>0</v>
      </c>
      <c r="Y7" s="4">
        <v>29</v>
      </c>
      <c r="Z7" s="4">
        <v>153222000</v>
      </c>
      <c r="AA7" s="4">
        <v>37</v>
      </c>
      <c r="AB7" s="13">
        <v>0.27586206896551724</v>
      </c>
    </row>
    <row r="8" spans="1:28" x14ac:dyDescent="0.35">
      <c r="A8" t="s">
        <v>19</v>
      </c>
      <c r="B8" s="2">
        <v>9222535160</v>
      </c>
      <c r="C8" s="2">
        <v>6396000000</v>
      </c>
      <c r="D8" s="2">
        <v>370398840</v>
      </c>
      <c r="E8" s="2">
        <v>2826535160</v>
      </c>
      <c r="F8" s="2">
        <v>847</v>
      </c>
      <c r="K8" t="s">
        <v>7</v>
      </c>
      <c r="L8" s="8">
        <v>-1.8486203239904405E-2</v>
      </c>
      <c r="M8" s="8">
        <v>-1.3399153737658674E-2</v>
      </c>
      <c r="N8" s="8">
        <v>-5.1561373796887447E-3</v>
      </c>
      <c r="Q8" t="s">
        <v>6</v>
      </c>
      <c r="R8" s="9">
        <v>8164483480</v>
      </c>
      <c r="S8" s="9">
        <v>5291304.9125081012</v>
      </c>
      <c r="T8" s="2">
        <v>1543</v>
      </c>
      <c r="V8">
        <v>7</v>
      </c>
      <c r="W8" s="14">
        <v>45643</v>
      </c>
      <c r="X8" s="4">
        <v>14</v>
      </c>
      <c r="Y8" s="4">
        <v>33</v>
      </c>
      <c r="Z8" s="4">
        <v>234478000</v>
      </c>
      <c r="AA8" s="4">
        <v>36</v>
      </c>
      <c r="AB8" s="13">
        <v>9.0909090909090912E-2</v>
      </c>
    </row>
    <row r="9" spans="1:28" x14ac:dyDescent="0.35">
      <c r="A9" t="s">
        <v>20</v>
      </c>
      <c r="B9" s="2">
        <v>11205233070</v>
      </c>
      <c r="C9" s="2">
        <v>7417000000</v>
      </c>
      <c r="D9" s="2">
        <v>481910930</v>
      </c>
      <c r="E9" s="2">
        <v>3788233070</v>
      </c>
      <c r="F9" s="2">
        <v>6539</v>
      </c>
      <c r="K9" t="s">
        <v>8</v>
      </c>
      <c r="L9" s="8">
        <v>3.3548709127231992E-2</v>
      </c>
      <c r="M9" s="8">
        <v>3.43622597553873E-2</v>
      </c>
      <c r="N9" s="8">
        <v>-7.8652388994523992E-4</v>
      </c>
      <c r="Q9" t="s">
        <v>7</v>
      </c>
      <c r="R9" s="9">
        <v>7282671600</v>
      </c>
      <c r="S9" s="9">
        <v>5205626.5904217297</v>
      </c>
      <c r="T9" s="2">
        <v>1399</v>
      </c>
      <c r="V9">
        <v>8</v>
      </c>
      <c r="W9" s="14">
        <v>45657</v>
      </c>
      <c r="X9" s="4">
        <v>0</v>
      </c>
      <c r="Y9" s="4">
        <v>33</v>
      </c>
      <c r="Z9" s="4">
        <v>121763000</v>
      </c>
      <c r="AA9" s="4">
        <v>32</v>
      </c>
      <c r="AB9" s="13">
        <v>-3.0303030303030304E-2</v>
      </c>
    </row>
    <row r="10" spans="1:28" x14ac:dyDescent="0.35">
      <c r="K10" t="s">
        <v>9</v>
      </c>
      <c r="L10" s="8">
        <v>4.0719200748830793E-2</v>
      </c>
      <c r="M10" s="8">
        <v>-6.9204152249134946E-4</v>
      </c>
      <c r="N10" s="8">
        <v>4.1439920416939419E-2</v>
      </c>
      <c r="Q10" t="s">
        <v>8</v>
      </c>
      <c r="R10" s="9">
        <v>9137064780</v>
      </c>
      <c r="S10" s="9">
        <v>5144743.6824324327</v>
      </c>
      <c r="T10" s="2">
        <v>1776</v>
      </c>
      <c r="V10">
        <v>9</v>
      </c>
      <c r="W10" s="14">
        <v>45650</v>
      </c>
      <c r="X10" s="4">
        <v>7</v>
      </c>
      <c r="Y10" s="4">
        <v>36</v>
      </c>
      <c r="Z10" s="4">
        <v>202831000</v>
      </c>
      <c r="AA10" s="4">
        <v>33</v>
      </c>
      <c r="AB10" s="13">
        <v>-8.3333333333333329E-2</v>
      </c>
    </row>
    <row r="11" spans="1:28" x14ac:dyDescent="0.35">
      <c r="K11" t="s">
        <v>10</v>
      </c>
      <c r="L11" s="8">
        <v>0.10864853247646873</v>
      </c>
      <c r="M11" s="8">
        <v>9.7948378557246862E-2</v>
      </c>
      <c r="N11" s="8">
        <v>9.7455892537338263E-3</v>
      </c>
      <c r="Q11" t="s">
        <v>9</v>
      </c>
      <c r="R11" s="9">
        <v>7295630800</v>
      </c>
      <c r="S11" s="9">
        <v>5052375.9002770083</v>
      </c>
      <c r="T11" s="2">
        <v>1444</v>
      </c>
      <c r="V11">
        <v>10</v>
      </c>
      <c r="W11" s="14">
        <v>45638</v>
      </c>
      <c r="X11" s="4">
        <v>19</v>
      </c>
      <c r="Y11" s="4">
        <v>30</v>
      </c>
      <c r="Z11" s="4">
        <v>165393090</v>
      </c>
      <c r="AA11" s="4">
        <v>23</v>
      </c>
      <c r="AB11" s="13">
        <v>-0.23333333333333334</v>
      </c>
    </row>
    <row r="12" spans="1:28" x14ac:dyDescent="0.35">
      <c r="K12" t="s">
        <v>11</v>
      </c>
      <c r="L12" s="8">
        <v>5.0447949908877299E-2</v>
      </c>
      <c r="M12" s="8">
        <v>3.8624338624338624E-2</v>
      </c>
      <c r="N12" s="8">
        <v>1.1383915093111629E-2</v>
      </c>
      <c r="Q12" t="s">
        <v>10</v>
      </c>
      <c r="R12" s="9">
        <v>8544472200</v>
      </c>
      <c r="S12" s="9">
        <v>5150375.0452079568</v>
      </c>
      <c r="T12" s="2">
        <v>1659</v>
      </c>
      <c r="V12">
        <v>11</v>
      </c>
      <c r="W12" s="14">
        <v>45657</v>
      </c>
      <c r="X12" s="4">
        <v>0</v>
      </c>
      <c r="Y12" s="4">
        <v>34</v>
      </c>
      <c r="Z12" s="4">
        <v>149939100</v>
      </c>
      <c r="AA12" s="4">
        <v>36</v>
      </c>
      <c r="AB12" s="13">
        <v>5.8823529411764705E-2</v>
      </c>
    </row>
    <row r="13" spans="1:28" x14ac:dyDescent="0.35">
      <c r="A13" s="1" t="s">
        <v>26</v>
      </c>
      <c r="B13" s="1" t="s">
        <v>27</v>
      </c>
      <c r="C13" t="s">
        <v>0</v>
      </c>
      <c r="D13" t="s">
        <v>29</v>
      </c>
      <c r="E13" t="s">
        <v>21</v>
      </c>
      <c r="F13" t="s">
        <v>25</v>
      </c>
      <c r="G13" t="s">
        <v>22</v>
      </c>
      <c r="H13" t="s">
        <v>24</v>
      </c>
      <c r="K13" t="s">
        <v>12</v>
      </c>
      <c r="L13" s="8">
        <v>-2.08902524905622E-2</v>
      </c>
      <c r="M13" s="8">
        <v>-2.7661357921207042E-2</v>
      </c>
      <c r="N13" s="8">
        <v>6.9637317058270738E-3</v>
      </c>
      <c r="Q13" t="s">
        <v>11</v>
      </c>
      <c r="R13" s="9">
        <v>10060922600</v>
      </c>
      <c r="S13" s="9">
        <v>5125278.9607743248</v>
      </c>
      <c r="T13" s="2">
        <v>1963</v>
      </c>
      <c r="V13">
        <v>12</v>
      </c>
      <c r="W13" s="14">
        <v>45638</v>
      </c>
      <c r="X13" s="4">
        <v>19</v>
      </c>
      <c r="Y13" s="4">
        <v>29</v>
      </c>
      <c r="Z13" s="4">
        <v>167583200</v>
      </c>
      <c r="AA13" s="4">
        <v>31</v>
      </c>
      <c r="AB13" s="13">
        <v>6.8965517241379309E-2</v>
      </c>
    </row>
    <row r="14" spans="1:28" x14ac:dyDescent="0.35">
      <c r="A14">
        <v>2023</v>
      </c>
      <c r="B14" t="s">
        <v>1</v>
      </c>
      <c r="C14" s="2">
        <v>6935640600</v>
      </c>
      <c r="D14" s="4">
        <v>5234445.7358490564</v>
      </c>
      <c r="E14" s="2">
        <v>4772320000</v>
      </c>
      <c r="F14" s="2">
        <v>1325</v>
      </c>
      <c r="G14" s="2">
        <v>261252400</v>
      </c>
      <c r="H14" s="2">
        <v>2163320600</v>
      </c>
      <c r="J14">
        <v>2025</v>
      </c>
      <c r="K14" t="s">
        <v>1</v>
      </c>
      <c r="L14" s="8">
        <v>-3.6716670757207442E-2</v>
      </c>
      <c r="M14" s="8">
        <v>-8.9552238805970154E-3</v>
      </c>
      <c r="N14" s="8">
        <v>-2.8012303324290635E-2</v>
      </c>
      <c r="Q14" t="s">
        <v>12</v>
      </c>
      <c r="R14" s="9">
        <v>12071300050</v>
      </c>
      <c r="S14" s="9">
        <v>5203146.5732758623</v>
      </c>
      <c r="T14" s="2">
        <v>2320</v>
      </c>
      <c r="V14">
        <v>13</v>
      </c>
      <c r="W14" s="14">
        <v>45657</v>
      </c>
      <c r="X14" s="4">
        <v>0</v>
      </c>
      <c r="Y14" s="4">
        <v>31</v>
      </c>
      <c r="Z14" s="4">
        <v>120491700</v>
      </c>
      <c r="AA14" s="4">
        <v>34</v>
      </c>
      <c r="AB14" s="13">
        <v>9.6774193548387094E-2</v>
      </c>
    </row>
    <row r="15" spans="1:28" x14ac:dyDescent="0.35">
      <c r="B15" t="s">
        <v>2</v>
      </c>
      <c r="C15" s="2">
        <v>6108314200</v>
      </c>
      <c r="D15" s="4">
        <v>5163410.1437024511</v>
      </c>
      <c r="E15" s="2">
        <v>4237830000</v>
      </c>
      <c r="F15" s="2">
        <v>1183</v>
      </c>
      <c r="G15" s="2">
        <v>281255800</v>
      </c>
      <c r="H15" s="2">
        <v>1870484200</v>
      </c>
      <c r="K15" t="s">
        <v>2</v>
      </c>
      <c r="L15" s="8">
        <v>-3.6626553021441952E-2</v>
      </c>
      <c r="M15" s="8">
        <v>-8.6206896551724137E-4</v>
      </c>
      <c r="N15" s="8">
        <v>-3.57953421094672E-2</v>
      </c>
      <c r="V15">
        <v>14</v>
      </c>
      <c r="W15" s="14">
        <v>45648</v>
      </c>
      <c r="X15" s="4">
        <v>9</v>
      </c>
      <c r="Y15" s="4">
        <v>39</v>
      </c>
      <c r="Z15" s="4">
        <v>200016920</v>
      </c>
      <c r="AA15" s="4">
        <v>26</v>
      </c>
      <c r="AB15" s="13">
        <v>-0.33333333333333331</v>
      </c>
    </row>
    <row r="16" spans="1:28" x14ac:dyDescent="0.35">
      <c r="B16" t="s">
        <v>3</v>
      </c>
      <c r="C16" s="2">
        <v>7296487800</v>
      </c>
      <c r="D16" s="4">
        <v>5056471.1018711021</v>
      </c>
      <c r="E16" s="2">
        <v>5052580000</v>
      </c>
      <c r="F16" s="2">
        <v>1443</v>
      </c>
      <c r="G16" s="2">
        <v>328940200</v>
      </c>
      <c r="H16" s="2">
        <v>2243907800</v>
      </c>
      <c r="K16" t="s">
        <v>3</v>
      </c>
      <c r="L16" s="8">
        <v>5.0690232062508417E-2</v>
      </c>
      <c r="M16" s="8">
        <v>4.7722342733188719E-2</v>
      </c>
      <c r="N16" s="8">
        <v>2.8327059644231121E-3</v>
      </c>
      <c r="V16">
        <v>15</v>
      </c>
      <c r="W16" s="14">
        <v>45652</v>
      </c>
      <c r="X16" s="4">
        <v>5</v>
      </c>
      <c r="Y16" s="4">
        <v>50</v>
      </c>
      <c r="Z16" s="4">
        <v>258831400</v>
      </c>
      <c r="AA16" s="4">
        <v>31</v>
      </c>
      <c r="AB16" s="13">
        <v>-0.38</v>
      </c>
    </row>
    <row r="17" spans="1:28" x14ac:dyDescent="0.35">
      <c r="B17" t="s">
        <v>4</v>
      </c>
      <c r="C17" s="2">
        <v>7866194200</v>
      </c>
      <c r="D17" s="4">
        <v>5141303.3986928109</v>
      </c>
      <c r="E17" s="2">
        <v>5453520000</v>
      </c>
      <c r="F17" s="2">
        <v>1530</v>
      </c>
      <c r="G17" s="2">
        <v>353946800</v>
      </c>
      <c r="H17" s="2">
        <v>2412674200</v>
      </c>
      <c r="K17" t="s">
        <v>4</v>
      </c>
      <c r="L17" s="8">
        <v>-1.5353299729472301E-2</v>
      </c>
      <c r="M17" s="8">
        <v>-3.19693094629156E-3</v>
      </c>
      <c r="N17" s="8">
        <v>-1.2195356495762939E-2</v>
      </c>
      <c r="V17">
        <v>16</v>
      </c>
      <c r="W17" s="14">
        <v>45614</v>
      </c>
      <c r="X17" s="4">
        <v>43</v>
      </c>
      <c r="Y17" s="4">
        <v>30</v>
      </c>
      <c r="Z17" s="4">
        <v>182592300</v>
      </c>
      <c r="AA17" s="4">
        <v>35</v>
      </c>
      <c r="AB17" s="13">
        <v>0.16666666666666666</v>
      </c>
    </row>
    <row r="18" spans="1:28" x14ac:dyDescent="0.35">
      <c r="B18" t="s">
        <v>5</v>
      </c>
      <c r="C18" s="2">
        <v>7539300200</v>
      </c>
      <c r="D18" s="4">
        <v>5022851.5656229183</v>
      </c>
      <c r="E18" s="2">
        <v>5230550000</v>
      </c>
      <c r="F18" s="2">
        <v>1501</v>
      </c>
      <c r="G18" s="2">
        <v>358734800</v>
      </c>
      <c r="H18" s="2">
        <v>2308750200</v>
      </c>
      <c r="K18" t="s">
        <v>5</v>
      </c>
      <c r="L18" s="8">
        <v>-4.0159425889564733E-2</v>
      </c>
      <c r="M18" s="8">
        <v>3.1937544357700499E-2</v>
      </c>
      <c r="N18" s="8">
        <v>-6.9865633478952305E-2</v>
      </c>
      <c r="V18">
        <v>17</v>
      </c>
      <c r="W18" s="14">
        <v>45650</v>
      </c>
      <c r="X18" s="4">
        <v>7</v>
      </c>
      <c r="Y18" s="4">
        <v>21</v>
      </c>
      <c r="Z18" s="4">
        <v>100147420</v>
      </c>
      <c r="AA18" s="4">
        <v>27</v>
      </c>
      <c r="AB18" s="13">
        <v>0.2857142857142857</v>
      </c>
    </row>
    <row r="19" spans="1:28" x14ac:dyDescent="0.35">
      <c r="B19" t="s">
        <v>6</v>
      </c>
      <c r="C19" s="2">
        <v>8426741400</v>
      </c>
      <c r="D19" s="4">
        <v>5270007.1294559101</v>
      </c>
      <c r="E19" s="2">
        <v>5835150000</v>
      </c>
      <c r="F19" s="2">
        <v>1599</v>
      </c>
      <c r="G19" s="2">
        <v>362613600</v>
      </c>
      <c r="H19" s="2">
        <v>2591591400</v>
      </c>
      <c r="K19" t="s">
        <v>6</v>
      </c>
      <c r="L19" s="8">
        <v>-2.2954652362160207E-2</v>
      </c>
      <c r="M19" s="8">
        <v>3.4996759559300067E-2</v>
      </c>
      <c r="N19" s="8">
        <v>-5.5991877642337651E-2</v>
      </c>
      <c r="V19">
        <v>18</v>
      </c>
      <c r="W19" s="14">
        <v>45642</v>
      </c>
      <c r="X19" s="4">
        <v>15</v>
      </c>
      <c r="Y19" s="4">
        <v>29</v>
      </c>
      <c r="Z19" s="4">
        <v>149314920</v>
      </c>
      <c r="AA19" s="4">
        <v>34</v>
      </c>
      <c r="AB19" s="13">
        <v>0.17241379310344829</v>
      </c>
    </row>
    <row r="20" spans="1:28" x14ac:dyDescent="0.35">
      <c r="B20" t="s">
        <v>7</v>
      </c>
      <c r="C20" s="2">
        <v>7419836200</v>
      </c>
      <c r="D20" s="4">
        <v>5232606.6290550074</v>
      </c>
      <c r="E20" s="2">
        <v>5109040000</v>
      </c>
      <c r="F20" s="2">
        <v>1418</v>
      </c>
      <c r="G20" s="2">
        <v>287724800</v>
      </c>
      <c r="H20" s="2">
        <v>2310796200</v>
      </c>
      <c r="K20" t="s">
        <v>7</v>
      </c>
      <c r="L20" s="8">
        <v>-4.8077411591647218E-2</v>
      </c>
      <c r="M20" s="8">
        <v>-1.6440314510364547E-2</v>
      </c>
      <c r="N20" s="8">
        <v>-3.2165914837728585E-2</v>
      </c>
      <c r="V20">
        <v>19</v>
      </c>
      <c r="W20" s="14">
        <v>45649</v>
      </c>
      <c r="X20" s="4">
        <v>8</v>
      </c>
      <c r="Y20" s="4">
        <v>29</v>
      </c>
      <c r="Z20" s="4">
        <v>168144760</v>
      </c>
      <c r="AA20" s="4">
        <v>30</v>
      </c>
      <c r="AB20" s="13">
        <v>3.4482758620689655E-2</v>
      </c>
    </row>
    <row r="21" spans="1:28" x14ac:dyDescent="0.35">
      <c r="B21" t="s">
        <v>8</v>
      </c>
      <c r="C21" s="2">
        <v>8840478150</v>
      </c>
      <c r="D21" s="4">
        <v>5148793.3313919632</v>
      </c>
      <c r="E21" s="2">
        <v>6134010000</v>
      </c>
      <c r="F21" s="2">
        <v>1717</v>
      </c>
      <c r="G21" s="2">
        <v>401110850</v>
      </c>
      <c r="H21" s="2">
        <v>2706468150</v>
      </c>
      <c r="K21" t="s">
        <v>8</v>
      </c>
      <c r="L21" s="8">
        <v>-5.3135105385561245E-2</v>
      </c>
      <c r="M21" s="8">
        <v>-4.0540540540540543E-2</v>
      </c>
      <c r="N21" s="8">
        <v>-1.3126729556782214E-2</v>
      </c>
      <c r="V21">
        <v>20</v>
      </c>
      <c r="W21" s="14">
        <v>45657</v>
      </c>
      <c r="X21" s="4">
        <v>0</v>
      </c>
      <c r="Y21" s="4">
        <v>31</v>
      </c>
      <c r="Z21" s="4">
        <v>128063200</v>
      </c>
      <c r="AA21" s="4">
        <v>33</v>
      </c>
      <c r="AB21" s="13">
        <v>6.4516129032258063E-2</v>
      </c>
    </row>
    <row r="22" spans="1:28" x14ac:dyDescent="0.35">
      <c r="B22" t="s">
        <v>9</v>
      </c>
      <c r="C22" s="2">
        <v>7010181800</v>
      </c>
      <c r="D22" s="4">
        <v>4851336.8858131487</v>
      </c>
      <c r="E22" s="2">
        <v>4821340000</v>
      </c>
      <c r="F22" s="2">
        <v>1445</v>
      </c>
      <c r="G22" s="2">
        <v>272971200</v>
      </c>
      <c r="H22" s="2">
        <v>2188841800</v>
      </c>
      <c r="K22" t="s">
        <v>9</v>
      </c>
      <c r="L22" s="8">
        <v>-7.0638059151787128E-2</v>
      </c>
      <c r="M22" s="8">
        <v>-4.5706371191135735E-2</v>
      </c>
      <c r="N22" s="8">
        <v>-2.6125803639463385E-2</v>
      </c>
      <c r="V22">
        <v>21</v>
      </c>
      <c r="W22" s="14">
        <v>45656</v>
      </c>
      <c r="X22" s="4">
        <v>1</v>
      </c>
      <c r="Y22" s="4">
        <v>30</v>
      </c>
      <c r="Z22" s="4">
        <v>150722000</v>
      </c>
      <c r="AA22" s="4">
        <v>26</v>
      </c>
      <c r="AB22" s="13">
        <v>-0.13333333333333333</v>
      </c>
    </row>
    <row r="23" spans="1:28" x14ac:dyDescent="0.35">
      <c r="B23" t="s">
        <v>10</v>
      </c>
      <c r="C23" s="2">
        <v>7707106400</v>
      </c>
      <c r="D23" s="4">
        <v>5100666.048974189</v>
      </c>
      <c r="E23" s="2">
        <v>5308020000</v>
      </c>
      <c r="F23" s="2">
        <v>1511</v>
      </c>
      <c r="G23" s="2">
        <v>296644600</v>
      </c>
      <c r="H23" s="2">
        <v>2399086400</v>
      </c>
      <c r="K23" t="s">
        <v>10</v>
      </c>
      <c r="L23" s="8">
        <v>-9.4784017203543597E-2</v>
      </c>
      <c r="M23" s="8">
        <v>-9.403254972875226E-2</v>
      </c>
      <c r="N23" s="8">
        <v>-8.2946409892145796E-4</v>
      </c>
      <c r="V23">
        <v>22</v>
      </c>
      <c r="W23" s="14">
        <v>45651</v>
      </c>
      <c r="X23" s="4">
        <v>6</v>
      </c>
      <c r="Y23" s="4">
        <v>24</v>
      </c>
      <c r="Z23" s="4">
        <v>102479900</v>
      </c>
      <c r="AA23" s="4">
        <v>37</v>
      </c>
      <c r="AB23" s="13">
        <v>0.54166666666666663</v>
      </c>
    </row>
    <row r="24" spans="1:28" x14ac:dyDescent="0.35">
      <c r="B24" t="s">
        <v>11</v>
      </c>
      <c r="C24" s="2">
        <v>9577745000</v>
      </c>
      <c r="D24" s="4">
        <v>5067589.9470899468</v>
      </c>
      <c r="E24" s="2">
        <v>6634320000</v>
      </c>
      <c r="F24" s="2">
        <v>1890</v>
      </c>
      <c r="G24" s="2">
        <v>429796000</v>
      </c>
      <c r="H24" s="2">
        <v>2943425000</v>
      </c>
      <c r="K24" t="s">
        <v>11</v>
      </c>
      <c r="L24" s="8">
        <v>2.61890495012853E-2</v>
      </c>
      <c r="M24" s="8">
        <v>2.0376974019358125E-2</v>
      </c>
      <c r="N24" s="8">
        <v>5.6960080734014271E-3</v>
      </c>
      <c r="V24">
        <v>23</v>
      </c>
      <c r="W24" s="14">
        <v>45639</v>
      </c>
      <c r="X24" s="4">
        <v>18</v>
      </c>
      <c r="Y24" s="4">
        <v>26</v>
      </c>
      <c r="Z24" s="4">
        <v>128208170</v>
      </c>
      <c r="AA24" s="4">
        <v>36</v>
      </c>
      <c r="AB24" s="13">
        <v>0.38461538461538464</v>
      </c>
    </row>
    <row r="25" spans="1:28" x14ac:dyDescent="0.35">
      <c r="B25" t="s">
        <v>12</v>
      </c>
      <c r="C25" s="2">
        <v>12328852900</v>
      </c>
      <c r="D25" s="4">
        <v>5167163.8306789603</v>
      </c>
      <c r="E25" s="2">
        <v>8554440000</v>
      </c>
      <c r="F25" s="2">
        <v>2386</v>
      </c>
      <c r="G25" s="2">
        <v>577521100</v>
      </c>
      <c r="H25" s="2">
        <v>3774412900</v>
      </c>
      <c r="K25" t="s">
        <v>12</v>
      </c>
      <c r="L25" s="8">
        <v>-1.9764079180518753E-2</v>
      </c>
      <c r="M25" s="8">
        <v>-4.3103448275862068E-3</v>
      </c>
      <c r="N25" s="8">
        <v>-1.5520633635845792E-2</v>
      </c>
      <c r="V25">
        <v>24</v>
      </c>
      <c r="W25" s="14">
        <v>45648</v>
      </c>
      <c r="X25" s="4">
        <v>9</v>
      </c>
      <c r="Y25" s="4">
        <v>31</v>
      </c>
      <c r="Z25" s="4">
        <v>176073610</v>
      </c>
      <c r="AA25" s="4">
        <v>23</v>
      </c>
      <c r="AB25" s="13">
        <v>-0.25806451612903225</v>
      </c>
    </row>
    <row r="26" spans="1:28" x14ac:dyDescent="0.35">
      <c r="A26">
        <v>2024</v>
      </c>
      <c r="B26" t="s">
        <v>1</v>
      </c>
      <c r="C26" s="2">
        <v>6888249800</v>
      </c>
      <c r="D26" s="4">
        <v>5140484.9253731342</v>
      </c>
      <c r="E26" s="2">
        <v>4705140000</v>
      </c>
      <c r="F26" s="2">
        <v>1340</v>
      </c>
      <c r="G26" s="2">
        <v>209808200</v>
      </c>
      <c r="H26" s="2">
        <v>2183109800</v>
      </c>
      <c r="V26">
        <v>25</v>
      </c>
      <c r="W26" s="14">
        <v>45647</v>
      </c>
      <c r="X26" s="4">
        <v>10</v>
      </c>
      <c r="Y26" s="4">
        <v>22</v>
      </c>
      <c r="Z26" s="4">
        <v>117901160</v>
      </c>
      <c r="AA26" s="4">
        <v>30</v>
      </c>
      <c r="AB26" s="13">
        <v>0.36363636363636365</v>
      </c>
    </row>
    <row r="27" spans="1:28" x14ac:dyDescent="0.35">
      <c r="B27" t="s">
        <v>2</v>
      </c>
      <c r="C27" s="2">
        <v>5949579800</v>
      </c>
      <c r="D27" s="4">
        <v>5128948.1034482755</v>
      </c>
      <c r="E27" s="2">
        <v>4079940000</v>
      </c>
      <c r="F27" s="2">
        <v>1160</v>
      </c>
      <c r="G27" s="2">
        <v>203610200</v>
      </c>
      <c r="H27" s="2">
        <v>1869639800</v>
      </c>
      <c r="V27">
        <v>26</v>
      </c>
      <c r="W27" s="14">
        <v>45651</v>
      </c>
      <c r="X27" s="4">
        <v>6</v>
      </c>
      <c r="Y27" s="4">
        <v>28</v>
      </c>
      <c r="Z27" s="4">
        <v>169526320</v>
      </c>
      <c r="AA27" s="4">
        <v>25</v>
      </c>
      <c r="AB27" s="13">
        <v>-0.10714285714285714</v>
      </c>
    </row>
    <row r="28" spans="1:28" x14ac:dyDescent="0.35">
      <c r="B28" t="s">
        <v>3</v>
      </c>
      <c r="C28" s="2">
        <v>7051005400</v>
      </c>
      <c r="D28" s="4">
        <v>5098340.8532176428</v>
      </c>
      <c r="E28" s="2">
        <v>4845670000</v>
      </c>
      <c r="F28" s="2">
        <v>1383</v>
      </c>
      <c r="G28" s="2">
        <v>261798600</v>
      </c>
      <c r="H28" s="2">
        <v>2205335400</v>
      </c>
      <c r="V28">
        <v>27</v>
      </c>
      <c r="W28" s="14">
        <v>45647</v>
      </c>
      <c r="X28" s="4">
        <v>10</v>
      </c>
      <c r="Y28" s="4">
        <v>23</v>
      </c>
      <c r="Z28" s="4">
        <v>149912200</v>
      </c>
      <c r="AA28" s="4">
        <v>33</v>
      </c>
      <c r="AB28" s="13">
        <v>0.43478260869565216</v>
      </c>
    </row>
    <row r="29" spans="1:28" x14ac:dyDescent="0.35">
      <c r="B29" t="s">
        <v>4</v>
      </c>
      <c r="C29" s="2">
        <v>8079468400</v>
      </c>
      <c r="D29" s="4">
        <v>5165900.511508951</v>
      </c>
      <c r="E29" s="2">
        <v>5582620000</v>
      </c>
      <c r="F29" s="2">
        <v>1564</v>
      </c>
      <c r="G29" s="2">
        <v>335885600</v>
      </c>
      <c r="H29" s="2">
        <v>2496848400</v>
      </c>
      <c r="V29">
        <v>28</v>
      </c>
      <c r="W29" s="14">
        <v>45654</v>
      </c>
      <c r="X29" s="4">
        <v>3</v>
      </c>
      <c r="Y29" s="4">
        <v>39</v>
      </c>
      <c r="Z29" s="4">
        <v>145157020</v>
      </c>
      <c r="AA29" s="4">
        <v>25</v>
      </c>
      <c r="AB29" s="13">
        <v>-0.35897435897435898</v>
      </c>
    </row>
    <row r="30" spans="1:28" x14ac:dyDescent="0.35">
      <c r="B30" t="s">
        <v>5</v>
      </c>
      <c r="C30" s="2">
        <v>7745743200</v>
      </c>
      <c r="D30" s="4">
        <v>5497333.7118523773</v>
      </c>
      <c r="E30" s="2">
        <v>5377950000</v>
      </c>
      <c r="F30" s="2">
        <v>1409</v>
      </c>
      <c r="G30" s="2">
        <v>351025800</v>
      </c>
      <c r="H30" s="2">
        <v>2367793200</v>
      </c>
      <c r="V30">
        <v>29</v>
      </c>
      <c r="W30" s="14">
        <v>45647</v>
      </c>
      <c r="X30" s="4">
        <v>10</v>
      </c>
      <c r="Y30" s="4">
        <v>34</v>
      </c>
      <c r="Z30" s="4">
        <v>160260400</v>
      </c>
      <c r="AA30" s="4">
        <v>25</v>
      </c>
      <c r="AB30" s="13">
        <v>-0.26470588235294118</v>
      </c>
    </row>
    <row r="31" spans="1:28" x14ac:dyDescent="0.35">
      <c r="B31" t="s">
        <v>6</v>
      </c>
      <c r="C31" s="2">
        <v>8164483480</v>
      </c>
      <c r="D31" s="4">
        <v>5291304.9125081012</v>
      </c>
      <c r="E31" s="2">
        <v>5675360000</v>
      </c>
      <c r="F31" s="2">
        <v>1543</v>
      </c>
      <c r="G31" s="2">
        <v>391383520</v>
      </c>
      <c r="H31" s="2">
        <v>2489123480</v>
      </c>
      <c r="V31">
        <v>30</v>
      </c>
      <c r="W31" s="14">
        <v>45647</v>
      </c>
      <c r="X31" s="4">
        <v>10</v>
      </c>
      <c r="Y31" s="4">
        <v>24</v>
      </c>
      <c r="Z31" s="4">
        <v>122288400</v>
      </c>
      <c r="AA31" s="4">
        <v>37</v>
      </c>
      <c r="AB31" s="13">
        <v>0.54166666666666663</v>
      </c>
    </row>
    <row r="32" spans="1:28" x14ac:dyDescent="0.35">
      <c r="B32" t="s">
        <v>7</v>
      </c>
      <c r="C32" s="2">
        <v>7282671600</v>
      </c>
      <c r="D32" s="4">
        <v>5205626.5904217297</v>
      </c>
      <c r="E32" s="2">
        <v>5045430000</v>
      </c>
      <c r="F32" s="2">
        <v>1399</v>
      </c>
      <c r="G32" s="2">
        <v>324900400</v>
      </c>
      <c r="H32" s="2">
        <v>2237241600</v>
      </c>
      <c r="V32">
        <v>31</v>
      </c>
      <c r="W32" s="14">
        <v>45656</v>
      </c>
      <c r="X32" s="4">
        <v>1</v>
      </c>
      <c r="Y32" s="4">
        <v>37</v>
      </c>
      <c r="Z32" s="4">
        <v>179978120</v>
      </c>
      <c r="AA32" s="4">
        <v>30</v>
      </c>
      <c r="AB32" s="13">
        <v>-0.1891891891891892</v>
      </c>
    </row>
    <row r="33" spans="1:28" x14ac:dyDescent="0.35">
      <c r="B33" t="s">
        <v>8</v>
      </c>
      <c r="C33" s="2">
        <v>9137064780</v>
      </c>
      <c r="D33" s="4">
        <v>5144743.6824324327</v>
      </c>
      <c r="E33" s="2">
        <v>6315440000</v>
      </c>
      <c r="F33" s="2">
        <v>1776</v>
      </c>
      <c r="G33" s="2">
        <v>379937220</v>
      </c>
      <c r="H33" s="2">
        <v>2821624780</v>
      </c>
      <c r="V33">
        <v>32</v>
      </c>
      <c r="W33" s="14">
        <v>45656</v>
      </c>
      <c r="X33" s="4">
        <v>1</v>
      </c>
      <c r="Y33" s="4">
        <v>28</v>
      </c>
      <c r="Z33" s="4">
        <v>157202400</v>
      </c>
      <c r="AA33" s="4">
        <v>32</v>
      </c>
      <c r="AB33" s="13">
        <v>0.14285714285714285</v>
      </c>
    </row>
    <row r="34" spans="1:28" x14ac:dyDescent="0.35">
      <c r="B34" t="s">
        <v>9</v>
      </c>
      <c r="C34" s="2">
        <v>7295630800</v>
      </c>
      <c r="D34" s="4">
        <v>5052375.9002770083</v>
      </c>
      <c r="E34" s="2">
        <v>5062820000</v>
      </c>
      <c r="F34" s="2">
        <v>1444</v>
      </c>
      <c r="G34" s="2">
        <v>341694200</v>
      </c>
      <c r="H34" s="2">
        <v>2232810800</v>
      </c>
      <c r="V34">
        <v>33</v>
      </c>
      <c r="W34" s="14">
        <v>45657</v>
      </c>
      <c r="X34" s="4">
        <v>0</v>
      </c>
      <c r="Y34" s="4">
        <v>29</v>
      </c>
      <c r="Z34" s="4">
        <v>154684200</v>
      </c>
      <c r="AA34" s="4">
        <v>26</v>
      </c>
      <c r="AB34" s="13">
        <v>-0.10344827586206896</v>
      </c>
    </row>
    <row r="35" spans="1:28" x14ac:dyDescent="0.35">
      <c r="B35" t="s">
        <v>10</v>
      </c>
      <c r="C35" s="2">
        <v>8544472200</v>
      </c>
      <c r="D35" s="4">
        <v>5150375.0452079568</v>
      </c>
      <c r="E35" s="2">
        <v>5883070000</v>
      </c>
      <c r="F35" s="2">
        <v>1659</v>
      </c>
      <c r="G35" s="2">
        <v>332732800</v>
      </c>
      <c r="H35" s="2">
        <v>2661402200</v>
      </c>
      <c r="V35">
        <v>34</v>
      </c>
      <c r="W35" s="14">
        <v>45631</v>
      </c>
      <c r="X35" s="4">
        <v>26</v>
      </c>
      <c r="Y35" s="4">
        <v>27</v>
      </c>
      <c r="Z35" s="4">
        <v>143528560</v>
      </c>
      <c r="AA35" s="4">
        <v>31</v>
      </c>
      <c r="AB35" s="13">
        <v>0.14814814814814814</v>
      </c>
    </row>
    <row r="36" spans="1:28" x14ac:dyDescent="0.35">
      <c r="B36" t="s">
        <v>11</v>
      </c>
      <c r="C36" s="2">
        <v>10060922600</v>
      </c>
      <c r="D36" s="4">
        <v>5125278.9607743248</v>
      </c>
      <c r="E36" s="2">
        <v>6947250000</v>
      </c>
      <c r="F36" s="2">
        <v>1963</v>
      </c>
      <c r="G36" s="2">
        <v>416456400</v>
      </c>
      <c r="H36" s="2">
        <v>3113672600</v>
      </c>
      <c r="V36">
        <v>35</v>
      </c>
      <c r="W36" s="14">
        <v>45651</v>
      </c>
      <c r="X36" s="4">
        <v>6</v>
      </c>
      <c r="Y36" s="4">
        <v>39</v>
      </c>
      <c r="Z36" s="4">
        <v>193749140</v>
      </c>
      <c r="AA36" s="4">
        <v>36</v>
      </c>
      <c r="AB36" s="13">
        <v>-7.6923076923076927E-2</v>
      </c>
    </row>
    <row r="37" spans="1:28" x14ac:dyDescent="0.35">
      <c r="B37" t="s">
        <v>12</v>
      </c>
      <c r="C37" s="2">
        <v>12071300050</v>
      </c>
      <c r="D37" s="4">
        <v>5203146.5732758623</v>
      </c>
      <c r="E37" s="2">
        <v>8323810000</v>
      </c>
      <c r="F37" s="2">
        <v>2320</v>
      </c>
      <c r="G37" s="2">
        <v>481856950</v>
      </c>
      <c r="H37" s="2">
        <v>3747490050</v>
      </c>
      <c r="V37">
        <v>36</v>
      </c>
      <c r="W37" s="14">
        <v>45654</v>
      </c>
      <c r="X37" s="4">
        <v>3</v>
      </c>
      <c r="Y37" s="4">
        <v>35</v>
      </c>
      <c r="Z37" s="4">
        <v>127018320</v>
      </c>
      <c r="AA37" s="4">
        <v>33</v>
      </c>
      <c r="AB37" s="13">
        <v>-5.7142857142857141E-2</v>
      </c>
    </row>
    <row r="38" spans="1:28" x14ac:dyDescent="0.35">
      <c r="A38">
        <v>2025</v>
      </c>
      <c r="B38" t="s">
        <v>1</v>
      </c>
      <c r="C38" s="2">
        <v>6635336200</v>
      </c>
      <c r="D38" s="4">
        <v>4996488.1024096385</v>
      </c>
      <c r="E38" s="2">
        <v>4577310000</v>
      </c>
      <c r="F38" s="2">
        <v>1328</v>
      </c>
      <c r="G38" s="2">
        <v>271731800</v>
      </c>
      <c r="H38" s="2">
        <v>2058026200</v>
      </c>
      <c r="V38">
        <v>37</v>
      </c>
      <c r="W38" s="14">
        <v>45656</v>
      </c>
      <c r="X38" s="4">
        <v>1</v>
      </c>
      <c r="Y38" s="4">
        <v>38</v>
      </c>
      <c r="Z38" s="4">
        <v>162372320</v>
      </c>
      <c r="AA38" s="4">
        <v>33</v>
      </c>
      <c r="AB38" s="13">
        <v>-0.13157894736842105</v>
      </c>
    </row>
    <row r="39" spans="1:28" x14ac:dyDescent="0.35">
      <c r="B39" t="s">
        <v>2</v>
      </c>
      <c r="C39" s="2">
        <v>5731667200</v>
      </c>
      <c r="D39" s="4">
        <v>4945355.6514236415</v>
      </c>
      <c r="E39" s="2">
        <v>3946890000</v>
      </c>
      <c r="F39" s="2">
        <v>1159</v>
      </c>
      <c r="G39" s="2">
        <v>225138800</v>
      </c>
      <c r="H39" s="2">
        <v>1784777200</v>
      </c>
      <c r="V39">
        <v>38</v>
      </c>
      <c r="W39" s="14">
        <v>45654</v>
      </c>
      <c r="X39" s="4">
        <v>3</v>
      </c>
      <c r="Y39" s="4">
        <v>18</v>
      </c>
      <c r="Z39" s="4">
        <v>58959400</v>
      </c>
      <c r="AA39" s="4">
        <v>32</v>
      </c>
      <c r="AB39" s="13">
        <v>0.77777777777777779</v>
      </c>
    </row>
    <row r="40" spans="1:28" x14ac:dyDescent="0.35">
      <c r="B40" t="s">
        <v>3</v>
      </c>
      <c r="C40" s="2">
        <v>7408422500</v>
      </c>
      <c r="D40" s="4">
        <v>5112782.9537612144</v>
      </c>
      <c r="E40" s="2">
        <v>5118680000</v>
      </c>
      <c r="F40" s="2">
        <v>1449</v>
      </c>
      <c r="G40" s="2">
        <v>318836500</v>
      </c>
      <c r="H40" s="2">
        <v>2289742500</v>
      </c>
      <c r="V40">
        <v>39</v>
      </c>
      <c r="W40" s="14">
        <v>45645</v>
      </c>
      <c r="X40" s="4">
        <v>12</v>
      </c>
      <c r="Y40" s="4">
        <v>23</v>
      </c>
      <c r="Z40" s="4">
        <v>135693440</v>
      </c>
      <c r="AA40" s="4">
        <v>26</v>
      </c>
      <c r="AB40" s="13">
        <v>0.13043478260869565</v>
      </c>
    </row>
    <row r="41" spans="1:28" x14ac:dyDescent="0.35">
      <c r="B41" t="s">
        <v>4</v>
      </c>
      <c r="C41" s="2">
        <v>7955421900</v>
      </c>
      <c r="D41" s="4">
        <v>5102900.5131494552</v>
      </c>
      <c r="E41" s="2">
        <v>5495430000</v>
      </c>
      <c r="F41" s="2">
        <v>1559</v>
      </c>
      <c r="G41" s="2">
        <v>338518100</v>
      </c>
      <c r="H41" s="2">
        <v>2459991900</v>
      </c>
      <c r="V41">
        <v>40</v>
      </c>
      <c r="W41" s="14">
        <v>45655</v>
      </c>
      <c r="X41" s="4">
        <v>2</v>
      </c>
      <c r="Y41" s="4">
        <v>51</v>
      </c>
      <c r="Z41" s="4">
        <v>274757200</v>
      </c>
      <c r="AA41" s="4">
        <v>28</v>
      </c>
      <c r="AB41" s="13">
        <v>-0.45098039215686275</v>
      </c>
    </row>
    <row r="42" spans="1:28" x14ac:dyDescent="0.35">
      <c r="B42" t="s">
        <v>5</v>
      </c>
      <c r="C42" s="2">
        <v>7434678600</v>
      </c>
      <c r="D42" s="4">
        <v>5113259.0096286107</v>
      </c>
      <c r="E42" s="2">
        <v>5149870000</v>
      </c>
      <c r="F42" s="2">
        <v>1454</v>
      </c>
      <c r="G42" s="2">
        <v>332918400</v>
      </c>
      <c r="H42" s="2">
        <v>2284808600</v>
      </c>
      <c r="V42">
        <v>41</v>
      </c>
      <c r="W42" s="14">
        <v>45642</v>
      </c>
      <c r="X42" s="4">
        <v>15</v>
      </c>
      <c r="Y42" s="4">
        <v>32</v>
      </c>
      <c r="Z42" s="4">
        <v>188061400</v>
      </c>
      <c r="AA42" s="4">
        <v>39</v>
      </c>
      <c r="AB42" s="13">
        <v>0.21875</v>
      </c>
    </row>
    <row r="43" spans="1:28" x14ac:dyDescent="0.35">
      <c r="B43" t="s">
        <v>6</v>
      </c>
      <c r="C43" s="2">
        <v>7977070600</v>
      </c>
      <c r="D43" s="4">
        <v>4995034.8152786475</v>
      </c>
      <c r="E43" s="2">
        <v>5501890000</v>
      </c>
      <c r="F43" s="2">
        <v>1597</v>
      </c>
      <c r="G43" s="2">
        <v>330556400</v>
      </c>
      <c r="H43" s="2">
        <v>2475180600</v>
      </c>
      <c r="V43">
        <v>42</v>
      </c>
      <c r="W43" s="14">
        <v>45656</v>
      </c>
      <c r="X43" s="4">
        <v>1</v>
      </c>
      <c r="Y43" s="4">
        <v>42</v>
      </c>
      <c r="Z43" s="4">
        <v>210705800</v>
      </c>
      <c r="AA43" s="4">
        <v>38</v>
      </c>
      <c r="AB43" s="13">
        <v>-9.5238095238095233E-2</v>
      </c>
    </row>
    <row r="44" spans="1:28" x14ac:dyDescent="0.35">
      <c r="B44" t="s">
        <v>7</v>
      </c>
      <c r="C44" s="2">
        <v>6932539600</v>
      </c>
      <c r="D44" s="4">
        <v>5038182.8488372089</v>
      </c>
      <c r="E44" s="2">
        <v>4823820000</v>
      </c>
      <c r="F44" s="2">
        <v>1376</v>
      </c>
      <c r="G44" s="2">
        <v>341575400</v>
      </c>
      <c r="H44" s="2">
        <v>2108719600</v>
      </c>
      <c r="V44">
        <v>43</v>
      </c>
      <c r="W44" s="14">
        <v>45647</v>
      </c>
      <c r="X44" s="4">
        <v>10</v>
      </c>
      <c r="Y44" s="4">
        <v>27</v>
      </c>
      <c r="Z44" s="4">
        <v>104657100</v>
      </c>
      <c r="AA44" s="4">
        <v>19</v>
      </c>
      <c r="AB44" s="13">
        <v>-0.29629629629629628</v>
      </c>
    </row>
    <row r="45" spans="1:28" x14ac:dyDescent="0.35">
      <c r="B45" t="s">
        <v>8</v>
      </c>
      <c r="C45" s="2">
        <v>8651565880</v>
      </c>
      <c r="D45" s="4">
        <v>5077210.0234741783</v>
      </c>
      <c r="E45" s="2">
        <v>6000360000</v>
      </c>
      <c r="F45" s="2">
        <v>1704</v>
      </c>
      <c r="G45" s="2">
        <v>398512120</v>
      </c>
      <c r="H45" s="2">
        <v>2651205880</v>
      </c>
      <c r="V45">
        <v>44</v>
      </c>
      <c r="W45" s="14">
        <v>45656</v>
      </c>
      <c r="X45" s="4">
        <v>1</v>
      </c>
      <c r="Y45" s="4">
        <v>27</v>
      </c>
      <c r="Z45" s="4">
        <v>151465200</v>
      </c>
      <c r="AA45" s="4">
        <v>29</v>
      </c>
      <c r="AB45" s="13">
        <v>7.407407407407407E-2</v>
      </c>
    </row>
    <row r="46" spans="1:28" x14ac:dyDescent="0.35">
      <c r="B46" t="s">
        <v>9</v>
      </c>
      <c r="C46" s="2">
        <v>6780281600</v>
      </c>
      <c r="D46" s="4">
        <v>4920378.5195936142</v>
      </c>
      <c r="E46" s="2">
        <v>4670590000</v>
      </c>
      <c r="F46" s="2">
        <v>1378</v>
      </c>
      <c r="G46" s="2">
        <v>270553400</v>
      </c>
      <c r="H46" s="2">
        <v>2109691600</v>
      </c>
      <c r="V46">
        <v>45</v>
      </c>
      <c r="W46" s="14">
        <v>45657</v>
      </c>
      <c r="X46" s="4">
        <v>0</v>
      </c>
      <c r="Y46" s="4">
        <v>29</v>
      </c>
      <c r="Z46" s="4">
        <v>121128600</v>
      </c>
      <c r="AA46" s="4">
        <v>15</v>
      </c>
      <c r="AB46" s="13">
        <v>-0.48275862068965519</v>
      </c>
    </row>
    <row r="47" spans="1:28" x14ac:dyDescent="0.35">
      <c r="B47" t="s">
        <v>10</v>
      </c>
      <c r="C47" s="2">
        <v>7734592800</v>
      </c>
      <c r="D47" s="4">
        <v>5146102.9940119758</v>
      </c>
      <c r="E47" s="2">
        <v>5345620000</v>
      </c>
      <c r="F47" s="2">
        <v>1503</v>
      </c>
      <c r="G47" s="2">
        <v>323979200</v>
      </c>
      <c r="H47" s="2">
        <v>2388972800</v>
      </c>
      <c r="V47">
        <v>46</v>
      </c>
      <c r="W47" s="14">
        <v>45650</v>
      </c>
      <c r="X47" s="4">
        <v>7</v>
      </c>
      <c r="Y47" s="4">
        <v>37</v>
      </c>
      <c r="Z47" s="4">
        <v>210170600</v>
      </c>
      <c r="AA47" s="4">
        <v>33</v>
      </c>
      <c r="AB47" s="13">
        <v>-0.10810810810810811</v>
      </c>
    </row>
    <row r="48" spans="1:28" x14ac:dyDescent="0.35">
      <c r="B48" t="s">
        <v>11</v>
      </c>
      <c r="C48" s="2">
        <v>10324408600</v>
      </c>
      <c r="D48" s="4">
        <v>5154472.5911133299</v>
      </c>
      <c r="E48" s="2">
        <v>7134240000</v>
      </c>
      <c r="F48" s="2">
        <v>2003</v>
      </c>
      <c r="G48" s="2">
        <v>429134400</v>
      </c>
      <c r="H48" s="2">
        <v>3190168600</v>
      </c>
      <c r="V48">
        <v>47</v>
      </c>
      <c r="W48" s="14">
        <v>45646</v>
      </c>
      <c r="X48" s="4">
        <v>11</v>
      </c>
      <c r="Y48" s="4">
        <v>25</v>
      </c>
      <c r="Z48" s="4">
        <v>147989000</v>
      </c>
      <c r="AA48" s="4">
        <v>25</v>
      </c>
      <c r="AB48" s="13">
        <v>0</v>
      </c>
    </row>
    <row r="49" spans="2:28" x14ac:dyDescent="0.35">
      <c r="B49" t="s">
        <v>12</v>
      </c>
      <c r="C49" s="2">
        <v>11832721920</v>
      </c>
      <c r="D49" s="4">
        <v>5122390.4415584411</v>
      </c>
      <c r="E49" s="2">
        <v>8165460000</v>
      </c>
      <c r="F49" s="2">
        <v>2310</v>
      </c>
      <c r="G49" s="2">
        <v>481016080</v>
      </c>
      <c r="H49" s="2">
        <v>3667261920</v>
      </c>
      <c r="V49">
        <v>48</v>
      </c>
      <c r="W49" s="14">
        <v>45656</v>
      </c>
      <c r="X49" s="4">
        <v>1</v>
      </c>
      <c r="Y49" s="4">
        <v>25</v>
      </c>
      <c r="Z49" s="4">
        <v>186260400</v>
      </c>
      <c r="AA49" s="4">
        <v>28</v>
      </c>
      <c r="AB49" s="13">
        <v>0.12</v>
      </c>
    </row>
    <row r="50" spans="2:28" x14ac:dyDescent="0.35">
      <c r="V50">
        <v>49</v>
      </c>
      <c r="W50" s="14">
        <v>45656</v>
      </c>
      <c r="X50" s="4">
        <v>1</v>
      </c>
      <c r="Y50" s="4">
        <v>34</v>
      </c>
      <c r="Z50" s="4">
        <v>178978600</v>
      </c>
      <c r="AA50" s="4">
        <v>25</v>
      </c>
      <c r="AB50" s="13">
        <v>-0.26470588235294118</v>
      </c>
    </row>
    <row r="51" spans="2:28" x14ac:dyDescent="0.35">
      <c r="V51">
        <v>50</v>
      </c>
      <c r="W51" s="14">
        <v>45656</v>
      </c>
      <c r="X51" s="4">
        <v>1</v>
      </c>
      <c r="Y51" s="4">
        <v>33</v>
      </c>
      <c r="Z51" s="4">
        <v>191158400</v>
      </c>
      <c r="AA51" s="4">
        <v>34</v>
      </c>
      <c r="AB51" s="13">
        <v>3.0303030303030304E-2</v>
      </c>
    </row>
    <row r="52" spans="2:28" x14ac:dyDescent="0.35">
      <c r="V52">
        <v>51</v>
      </c>
      <c r="W52" s="14">
        <v>45649</v>
      </c>
      <c r="X52" s="4">
        <v>8</v>
      </c>
      <c r="Y52" s="4">
        <v>44</v>
      </c>
      <c r="Z52" s="4">
        <v>191068770</v>
      </c>
      <c r="AA52" s="4">
        <v>35</v>
      </c>
      <c r="AB52" s="13">
        <v>-0.20454545454545456</v>
      </c>
    </row>
    <row r="53" spans="2:28" x14ac:dyDescent="0.35">
      <c r="V53">
        <v>52</v>
      </c>
      <c r="W53" s="14">
        <v>45655</v>
      </c>
      <c r="X53" s="4">
        <v>2</v>
      </c>
      <c r="Y53" s="4">
        <v>31</v>
      </c>
      <c r="Z53" s="4">
        <v>164722600</v>
      </c>
      <c r="AA53" s="4">
        <v>36</v>
      </c>
      <c r="AB53" s="13">
        <v>0.16129032258064516</v>
      </c>
    </row>
    <row r="54" spans="2:28" x14ac:dyDescent="0.35">
      <c r="V54">
        <v>53</v>
      </c>
      <c r="W54" s="14">
        <v>45643</v>
      </c>
      <c r="X54" s="4">
        <v>14</v>
      </c>
      <c r="Y54" s="4">
        <v>26</v>
      </c>
      <c r="Z54" s="4">
        <v>160216560</v>
      </c>
      <c r="AA54" s="4">
        <v>29</v>
      </c>
      <c r="AB54" s="13">
        <v>0.11538461538461539</v>
      </c>
    </row>
    <row r="55" spans="2:28" x14ac:dyDescent="0.35">
      <c r="V55">
        <v>54</v>
      </c>
      <c r="W55" s="14">
        <v>45654</v>
      </c>
      <c r="X55" s="4">
        <v>3</v>
      </c>
      <c r="Y55" s="4">
        <v>26</v>
      </c>
      <c r="Z55" s="4">
        <v>111223240</v>
      </c>
      <c r="AA55" s="4">
        <v>30</v>
      </c>
      <c r="AB55" s="13">
        <v>0.15384615384615385</v>
      </c>
    </row>
    <row r="56" spans="2:28" x14ac:dyDescent="0.35">
      <c r="V56">
        <v>55</v>
      </c>
      <c r="W56" s="14">
        <v>45657</v>
      </c>
      <c r="X56" s="4">
        <v>0</v>
      </c>
      <c r="Y56" s="4">
        <v>28</v>
      </c>
      <c r="Z56" s="4">
        <v>140204400</v>
      </c>
      <c r="AA56" s="4">
        <v>21</v>
      </c>
      <c r="AB56" s="13">
        <v>-0.25</v>
      </c>
    </row>
    <row r="57" spans="2:28" x14ac:dyDescent="0.35">
      <c r="V57">
        <v>56</v>
      </c>
      <c r="W57" s="14">
        <v>45649</v>
      </c>
      <c r="X57" s="4">
        <v>8</v>
      </c>
      <c r="Y57" s="4">
        <v>30</v>
      </c>
      <c r="Z57" s="4">
        <v>181241400</v>
      </c>
      <c r="AA57" s="4">
        <v>27</v>
      </c>
      <c r="AB57" s="13">
        <v>-0.1</v>
      </c>
    </row>
    <row r="58" spans="2:28" x14ac:dyDescent="0.35">
      <c r="V58">
        <v>57</v>
      </c>
      <c r="W58" s="14">
        <v>45638</v>
      </c>
      <c r="X58" s="4">
        <v>19</v>
      </c>
      <c r="Y58" s="4">
        <v>27</v>
      </c>
      <c r="Z58" s="4">
        <v>117646800</v>
      </c>
      <c r="AA58" s="4">
        <v>27</v>
      </c>
      <c r="AB58" s="13">
        <v>0</v>
      </c>
    </row>
    <row r="59" spans="2:28" x14ac:dyDescent="0.35">
      <c r="V59">
        <v>58</v>
      </c>
      <c r="W59" s="14">
        <v>45650</v>
      </c>
      <c r="X59" s="4">
        <v>7</v>
      </c>
      <c r="Y59" s="4">
        <v>35</v>
      </c>
      <c r="Z59" s="4">
        <v>130638320</v>
      </c>
      <c r="AA59" s="4">
        <v>25</v>
      </c>
      <c r="AB59" s="13">
        <v>-0.2857142857142857</v>
      </c>
    </row>
    <row r="60" spans="2:28" x14ac:dyDescent="0.35">
      <c r="V60">
        <v>59</v>
      </c>
      <c r="W60" s="14">
        <v>45632</v>
      </c>
      <c r="X60" s="4">
        <v>25</v>
      </c>
      <c r="Y60" s="4">
        <v>26</v>
      </c>
      <c r="Z60" s="4">
        <v>108493520</v>
      </c>
      <c r="AA60" s="4">
        <v>23</v>
      </c>
      <c r="AB60" s="13">
        <v>-0.11538461538461539</v>
      </c>
    </row>
    <row r="61" spans="2:28" x14ac:dyDescent="0.35">
      <c r="V61">
        <v>60</v>
      </c>
      <c r="W61" s="14">
        <v>45647</v>
      </c>
      <c r="X61" s="4">
        <v>10</v>
      </c>
      <c r="Y61" s="4">
        <v>36</v>
      </c>
      <c r="Z61" s="4">
        <v>141415000</v>
      </c>
      <c r="AA61" s="4">
        <v>44</v>
      </c>
      <c r="AB61" s="13">
        <v>0.22222222222222221</v>
      </c>
    </row>
    <row r="62" spans="2:28" x14ac:dyDescent="0.35">
      <c r="V62">
        <v>61</v>
      </c>
      <c r="W62" s="14">
        <v>45646</v>
      </c>
      <c r="X62" s="4">
        <v>11</v>
      </c>
      <c r="Y62" s="4">
        <v>28</v>
      </c>
      <c r="Z62" s="4">
        <v>144105400</v>
      </c>
      <c r="AA62" s="4">
        <v>27</v>
      </c>
      <c r="AB62" s="13">
        <v>-3.5714285714285712E-2</v>
      </c>
    </row>
    <row r="63" spans="2:28" x14ac:dyDescent="0.35">
      <c r="V63">
        <v>62</v>
      </c>
      <c r="W63" s="14">
        <v>45652</v>
      </c>
      <c r="X63" s="4">
        <v>5</v>
      </c>
      <c r="Y63" s="4">
        <v>40</v>
      </c>
      <c r="Z63" s="4">
        <v>177685840</v>
      </c>
      <c r="AA63" s="4">
        <v>32</v>
      </c>
      <c r="AB63" s="13">
        <v>-0.2</v>
      </c>
    </row>
    <row r="64" spans="2:28" x14ac:dyDescent="0.35">
      <c r="V64">
        <v>63</v>
      </c>
      <c r="W64" s="14">
        <v>45655</v>
      </c>
      <c r="X64" s="4">
        <v>2</v>
      </c>
      <c r="Y64" s="4">
        <v>38</v>
      </c>
      <c r="Z64" s="4">
        <v>194876800</v>
      </c>
      <c r="AA64" s="4">
        <v>34</v>
      </c>
      <c r="AB64" s="13">
        <v>-0.10526315789473684</v>
      </c>
    </row>
    <row r="65" spans="22:28" x14ac:dyDescent="0.35">
      <c r="V65">
        <v>64</v>
      </c>
      <c r="W65" s="14">
        <v>45648</v>
      </c>
      <c r="X65" s="4">
        <v>9</v>
      </c>
      <c r="Y65" s="4">
        <v>32</v>
      </c>
      <c r="Z65" s="4">
        <v>221978400</v>
      </c>
      <c r="AA65" s="4">
        <v>36</v>
      </c>
      <c r="AB65" s="13">
        <v>0.125</v>
      </c>
    </row>
    <row r="66" spans="22:28" x14ac:dyDescent="0.35">
      <c r="V66">
        <v>65</v>
      </c>
      <c r="W66" s="14">
        <v>45642</v>
      </c>
      <c r="X66" s="4">
        <v>15</v>
      </c>
      <c r="Y66" s="4">
        <v>25</v>
      </c>
      <c r="Z66" s="4">
        <v>125786120</v>
      </c>
      <c r="AA66" s="4">
        <v>26</v>
      </c>
      <c r="AB66" s="13">
        <v>0.04</v>
      </c>
    </row>
    <row r="67" spans="22:28" x14ac:dyDescent="0.35">
      <c r="V67">
        <v>66</v>
      </c>
      <c r="W67" s="14">
        <v>45653</v>
      </c>
      <c r="X67" s="4">
        <v>4</v>
      </c>
      <c r="Y67" s="4">
        <v>33</v>
      </c>
      <c r="Z67" s="4">
        <v>166552600</v>
      </c>
      <c r="AA67" s="4">
        <v>32</v>
      </c>
      <c r="AB67" s="13">
        <v>-3.0303030303030304E-2</v>
      </c>
    </row>
    <row r="68" spans="22:28" x14ac:dyDescent="0.35">
      <c r="V68">
        <v>67</v>
      </c>
      <c r="W68" s="14">
        <v>45655</v>
      </c>
      <c r="X68" s="4">
        <v>2</v>
      </c>
      <c r="Y68" s="4">
        <v>36</v>
      </c>
      <c r="Z68" s="4">
        <v>191476600</v>
      </c>
      <c r="AA68" s="4">
        <v>28</v>
      </c>
      <c r="AB68" s="13">
        <v>-0.22222222222222221</v>
      </c>
    </row>
    <row r="69" spans="22:28" x14ac:dyDescent="0.35">
      <c r="V69">
        <v>68</v>
      </c>
      <c r="W69" s="14">
        <v>45643</v>
      </c>
      <c r="X69" s="4">
        <v>14</v>
      </c>
      <c r="Y69" s="4">
        <v>33</v>
      </c>
      <c r="Z69" s="4">
        <v>197139720</v>
      </c>
      <c r="AA69" s="4">
        <v>35</v>
      </c>
      <c r="AB69" s="13">
        <v>6.0606060606060608E-2</v>
      </c>
    </row>
    <row r="70" spans="22:28" x14ac:dyDescent="0.35">
      <c r="V70">
        <v>69</v>
      </c>
      <c r="W70" s="14">
        <v>45642</v>
      </c>
      <c r="X70" s="4">
        <v>15</v>
      </c>
      <c r="Y70" s="4">
        <v>40</v>
      </c>
      <c r="Z70" s="4">
        <v>249785800</v>
      </c>
      <c r="AA70" s="4">
        <v>30</v>
      </c>
      <c r="AB70" s="13">
        <v>-0.25</v>
      </c>
    </row>
    <row r="71" spans="22:28" x14ac:dyDescent="0.35">
      <c r="V71">
        <v>70</v>
      </c>
      <c r="W71" s="14">
        <v>45631</v>
      </c>
      <c r="X71" s="4">
        <v>26</v>
      </c>
      <c r="Y71" s="4">
        <v>32</v>
      </c>
      <c r="Z71" s="4">
        <v>165159800</v>
      </c>
      <c r="AA71" s="4">
        <v>37</v>
      </c>
      <c r="AB71" s="13">
        <v>0.15625</v>
      </c>
    </row>
    <row r="72" spans="22:28" x14ac:dyDescent="0.35">
      <c r="V72">
        <v>71</v>
      </c>
      <c r="W72" s="14">
        <v>45655</v>
      </c>
      <c r="X72" s="4">
        <v>2</v>
      </c>
      <c r="Y72" s="4">
        <v>31</v>
      </c>
      <c r="Z72" s="4">
        <v>159100600</v>
      </c>
      <c r="AA72" s="4">
        <v>27</v>
      </c>
      <c r="AB72" s="13">
        <v>-0.12903225806451613</v>
      </c>
    </row>
    <row r="73" spans="22:28" x14ac:dyDescent="0.35">
      <c r="V73">
        <v>72</v>
      </c>
      <c r="W73" s="14">
        <v>45657</v>
      </c>
      <c r="X73" s="4">
        <v>0</v>
      </c>
      <c r="Y73" s="4">
        <v>28</v>
      </c>
      <c r="Z73" s="4">
        <v>129806000</v>
      </c>
      <c r="AA73" s="4">
        <v>29</v>
      </c>
      <c r="AB73" s="13">
        <v>3.5714285714285712E-2</v>
      </c>
    </row>
    <row r="74" spans="22:28" x14ac:dyDescent="0.35">
      <c r="V74">
        <v>73</v>
      </c>
      <c r="W74" s="14">
        <v>45652</v>
      </c>
      <c r="X74" s="4">
        <v>5</v>
      </c>
      <c r="Y74" s="4">
        <v>23</v>
      </c>
      <c r="Z74" s="4">
        <v>121029540</v>
      </c>
      <c r="AA74" s="4">
        <v>29</v>
      </c>
      <c r="AB74" s="13">
        <v>0.2608695652173913</v>
      </c>
    </row>
    <row r="75" spans="22:28" x14ac:dyDescent="0.35">
      <c r="V75">
        <v>74</v>
      </c>
      <c r="W75" s="14">
        <v>45657</v>
      </c>
      <c r="X75" s="4">
        <v>0</v>
      </c>
      <c r="Y75" s="4">
        <v>30</v>
      </c>
      <c r="Z75" s="4">
        <v>171764520</v>
      </c>
      <c r="AA75" s="4">
        <v>23</v>
      </c>
      <c r="AB75" s="13">
        <v>-0.23333333333333334</v>
      </c>
    </row>
    <row r="76" spans="22:28" x14ac:dyDescent="0.35">
      <c r="V76">
        <v>75</v>
      </c>
      <c r="W76" s="14">
        <v>45636</v>
      </c>
      <c r="X76" s="4">
        <v>21</v>
      </c>
      <c r="Y76" s="4">
        <v>32</v>
      </c>
      <c r="Z76" s="4">
        <v>130463400</v>
      </c>
      <c r="AA76" s="4">
        <v>31</v>
      </c>
      <c r="AB76" s="13">
        <v>-3.125E-2</v>
      </c>
    </row>
    <row r="77" spans="22:28" x14ac:dyDescent="0.35">
      <c r="V77">
        <v>76</v>
      </c>
      <c r="W77" s="14">
        <v>45656</v>
      </c>
      <c r="X77" s="4">
        <v>1</v>
      </c>
      <c r="Y77" s="4">
        <v>33</v>
      </c>
      <c r="Z77" s="4">
        <v>177073500</v>
      </c>
      <c r="AA77" s="4">
        <v>35</v>
      </c>
      <c r="AB77" s="13">
        <v>6.0606060606060608E-2</v>
      </c>
    </row>
    <row r="78" spans="22:28" x14ac:dyDescent="0.35">
      <c r="V78">
        <v>77</v>
      </c>
      <c r="W78" s="14">
        <v>45650</v>
      </c>
      <c r="X78" s="4">
        <v>7</v>
      </c>
      <c r="Y78" s="4">
        <v>29</v>
      </c>
      <c r="Z78" s="4">
        <v>182003400</v>
      </c>
      <c r="AA78" s="4">
        <v>33</v>
      </c>
      <c r="AB78" s="13">
        <v>0.13793103448275862</v>
      </c>
    </row>
    <row r="79" spans="22:28" x14ac:dyDescent="0.35">
      <c r="V79">
        <v>78</v>
      </c>
      <c r="W79" s="14">
        <v>45638</v>
      </c>
      <c r="X79" s="4">
        <v>19</v>
      </c>
      <c r="Y79" s="4">
        <v>27</v>
      </c>
      <c r="Z79" s="4">
        <v>122916320</v>
      </c>
      <c r="AA79" s="4">
        <v>28</v>
      </c>
      <c r="AB79" s="13">
        <v>3.7037037037037035E-2</v>
      </c>
    </row>
    <row r="80" spans="22:28" x14ac:dyDescent="0.35">
      <c r="V80">
        <v>79</v>
      </c>
      <c r="W80" s="14">
        <v>45644</v>
      </c>
      <c r="X80" s="4">
        <v>13</v>
      </c>
      <c r="Y80" s="4">
        <v>35</v>
      </c>
      <c r="Z80" s="4">
        <v>226328870</v>
      </c>
      <c r="AA80" s="4">
        <v>23</v>
      </c>
      <c r="AB80" s="13">
        <v>-0.34285714285714286</v>
      </c>
    </row>
    <row r="81" spans="22:28" x14ac:dyDescent="0.35">
      <c r="V81">
        <v>80</v>
      </c>
      <c r="W81" s="14">
        <v>45654</v>
      </c>
      <c r="X81" s="4">
        <v>3</v>
      </c>
      <c r="Y81" s="4">
        <v>30</v>
      </c>
      <c r="Z81" s="4">
        <v>161622200</v>
      </c>
      <c r="AA81" s="4">
        <v>26</v>
      </c>
      <c r="AB81" s="13">
        <v>-0.13333333333333333</v>
      </c>
    </row>
    <row r="82" spans="22:28" x14ac:dyDescent="0.35">
      <c r="V82">
        <v>81</v>
      </c>
      <c r="W82" s="14">
        <v>45650</v>
      </c>
      <c r="X82" s="4">
        <v>7</v>
      </c>
      <c r="Y82" s="4">
        <v>34</v>
      </c>
      <c r="Z82" s="4">
        <v>183638000</v>
      </c>
      <c r="AA82" s="4">
        <v>36</v>
      </c>
      <c r="AB82" s="13">
        <v>5.8823529411764705E-2</v>
      </c>
    </row>
    <row r="83" spans="22:28" x14ac:dyDescent="0.35">
      <c r="V83">
        <v>82</v>
      </c>
      <c r="W83" s="14">
        <v>45652</v>
      </c>
      <c r="X83" s="4">
        <v>5</v>
      </c>
      <c r="Y83" s="4">
        <v>25</v>
      </c>
      <c r="Z83" s="4">
        <v>125610400</v>
      </c>
      <c r="AA83" s="4">
        <v>39</v>
      </c>
      <c r="AB83" s="13">
        <v>0.56000000000000005</v>
      </c>
    </row>
    <row r="84" spans="22:28" x14ac:dyDescent="0.35">
      <c r="V84">
        <v>83</v>
      </c>
      <c r="W84" s="14">
        <v>45649</v>
      </c>
      <c r="X84" s="4">
        <v>8</v>
      </c>
      <c r="Y84" s="4">
        <v>28</v>
      </c>
      <c r="Z84" s="4">
        <v>109908200</v>
      </c>
      <c r="AA84" s="4">
        <v>32</v>
      </c>
      <c r="AB84" s="13">
        <v>0.14285714285714285</v>
      </c>
    </row>
    <row r="85" spans="22:28" x14ac:dyDescent="0.35">
      <c r="V85">
        <v>84</v>
      </c>
      <c r="W85" s="14">
        <v>45657</v>
      </c>
      <c r="X85" s="4">
        <v>0</v>
      </c>
      <c r="Y85" s="4">
        <v>29</v>
      </c>
      <c r="Z85" s="4">
        <v>152443800</v>
      </c>
      <c r="AA85" s="4">
        <v>39</v>
      </c>
      <c r="AB85" s="13">
        <v>0.34482758620689657</v>
      </c>
    </row>
    <row r="86" spans="22:28" x14ac:dyDescent="0.35">
      <c r="V86">
        <v>85</v>
      </c>
      <c r="W86" s="14">
        <v>45647</v>
      </c>
      <c r="X86" s="4">
        <v>10</v>
      </c>
      <c r="Y86" s="4">
        <v>29</v>
      </c>
      <c r="Z86" s="4">
        <v>136382200</v>
      </c>
      <c r="AA86" s="4">
        <v>41</v>
      </c>
      <c r="AB86" s="13">
        <v>0.41379310344827586</v>
      </c>
    </row>
    <row r="87" spans="22:28" x14ac:dyDescent="0.35">
      <c r="V87">
        <v>86</v>
      </c>
      <c r="W87" s="14">
        <v>45655</v>
      </c>
      <c r="X87" s="4">
        <v>2</v>
      </c>
      <c r="Y87" s="4">
        <v>36</v>
      </c>
      <c r="Z87" s="4">
        <v>161155200</v>
      </c>
      <c r="AA87" s="4">
        <v>40</v>
      </c>
      <c r="AB87" s="13">
        <v>0.1111111111111111</v>
      </c>
    </row>
    <row r="88" spans="22:28" x14ac:dyDescent="0.35">
      <c r="V88">
        <v>87</v>
      </c>
      <c r="W88" s="14">
        <v>45656</v>
      </c>
      <c r="X88" s="4">
        <v>1</v>
      </c>
      <c r="Y88" s="4">
        <v>27</v>
      </c>
      <c r="Z88" s="4">
        <v>143704000</v>
      </c>
      <c r="AA88" s="4">
        <v>33</v>
      </c>
      <c r="AB88" s="13">
        <v>0.22222222222222221</v>
      </c>
    </row>
    <row r="89" spans="22:28" x14ac:dyDescent="0.35">
      <c r="V89">
        <v>88</v>
      </c>
      <c r="W89" s="14">
        <v>45655</v>
      </c>
      <c r="X89" s="4">
        <v>2</v>
      </c>
      <c r="Y89" s="4">
        <v>31</v>
      </c>
      <c r="Z89" s="4">
        <v>133021200</v>
      </c>
      <c r="AA89" s="4">
        <v>29</v>
      </c>
      <c r="AB89" s="13">
        <v>-6.4516129032258063E-2</v>
      </c>
    </row>
    <row r="90" spans="22:28" x14ac:dyDescent="0.35">
      <c r="V90">
        <v>89</v>
      </c>
      <c r="W90" s="14">
        <v>45641</v>
      </c>
      <c r="X90" s="4">
        <v>16</v>
      </c>
      <c r="Y90" s="4">
        <v>23</v>
      </c>
      <c r="Z90" s="4">
        <v>141973400</v>
      </c>
      <c r="AA90" s="4">
        <v>36</v>
      </c>
      <c r="AB90" s="13">
        <v>0.56521739130434778</v>
      </c>
    </row>
    <row r="91" spans="22:28" x14ac:dyDescent="0.35">
      <c r="V91">
        <v>90</v>
      </c>
      <c r="W91" s="14">
        <v>45638</v>
      </c>
      <c r="X91" s="4">
        <v>19</v>
      </c>
      <c r="Y91" s="4">
        <v>30</v>
      </c>
      <c r="Z91" s="4">
        <v>111766800</v>
      </c>
      <c r="AA91" s="4">
        <v>26</v>
      </c>
      <c r="AB91" s="13">
        <v>-0.13333333333333333</v>
      </c>
    </row>
    <row r="92" spans="22:28" x14ac:dyDescent="0.35">
      <c r="V92">
        <v>91</v>
      </c>
      <c r="W92" s="14">
        <v>45625</v>
      </c>
      <c r="X92" s="4">
        <v>32</v>
      </c>
      <c r="Y92" s="4">
        <v>23</v>
      </c>
      <c r="Z92" s="4">
        <v>81451400</v>
      </c>
      <c r="AA92" s="4">
        <v>31</v>
      </c>
      <c r="AB92" s="13">
        <v>0.34782608695652173</v>
      </c>
    </row>
    <row r="93" spans="22:28" x14ac:dyDescent="0.35">
      <c r="V93">
        <v>92</v>
      </c>
      <c r="W93" s="14">
        <v>45643</v>
      </c>
      <c r="X93" s="4">
        <v>14</v>
      </c>
      <c r="Y93" s="4">
        <v>32</v>
      </c>
      <c r="Z93" s="4">
        <v>194611440</v>
      </c>
      <c r="AA93" s="4">
        <v>33</v>
      </c>
      <c r="AB93" s="13">
        <v>3.125E-2</v>
      </c>
    </row>
    <row r="94" spans="22:28" x14ac:dyDescent="0.35">
      <c r="V94">
        <v>93</v>
      </c>
      <c r="W94" s="14">
        <v>45649</v>
      </c>
      <c r="X94" s="4">
        <v>8</v>
      </c>
      <c r="Y94" s="4">
        <v>35</v>
      </c>
      <c r="Z94" s="4">
        <v>191272000</v>
      </c>
      <c r="AA94" s="4">
        <v>22</v>
      </c>
      <c r="AB94" s="13">
        <v>-0.37142857142857144</v>
      </c>
    </row>
    <row r="95" spans="22:28" x14ac:dyDescent="0.35">
      <c r="V95">
        <v>94</v>
      </c>
      <c r="W95" s="14">
        <v>45648</v>
      </c>
      <c r="X95" s="4">
        <v>9</v>
      </c>
      <c r="Y95" s="4">
        <v>32</v>
      </c>
      <c r="Z95" s="4">
        <v>150000000</v>
      </c>
      <c r="AA95" s="4">
        <v>28</v>
      </c>
      <c r="AB95" s="13">
        <v>-0.125</v>
      </c>
    </row>
    <row r="96" spans="22:28" x14ac:dyDescent="0.35">
      <c r="V96">
        <v>95</v>
      </c>
      <c r="W96" s="14">
        <v>45653</v>
      </c>
      <c r="X96" s="4">
        <v>4</v>
      </c>
      <c r="Y96" s="4">
        <v>26</v>
      </c>
      <c r="Z96" s="4">
        <v>127513040</v>
      </c>
      <c r="AA96" s="4">
        <v>30</v>
      </c>
      <c r="AB96" s="13">
        <v>0.15384615384615385</v>
      </c>
    </row>
    <row r="97" spans="22:28" x14ac:dyDescent="0.35">
      <c r="V97">
        <v>96</v>
      </c>
      <c r="W97" s="14">
        <v>45655</v>
      </c>
      <c r="X97" s="4">
        <v>2</v>
      </c>
      <c r="Y97" s="4">
        <v>28</v>
      </c>
      <c r="Z97" s="4">
        <v>150128600</v>
      </c>
      <c r="AA97" s="4">
        <v>31</v>
      </c>
      <c r="AB97" s="13">
        <v>0.10714285714285714</v>
      </c>
    </row>
    <row r="98" spans="22:28" x14ac:dyDescent="0.35">
      <c r="V98">
        <v>97</v>
      </c>
      <c r="W98" s="14">
        <v>45636</v>
      </c>
      <c r="X98" s="4">
        <v>21</v>
      </c>
      <c r="Y98" s="4">
        <v>30</v>
      </c>
      <c r="Z98" s="4">
        <v>147163400</v>
      </c>
      <c r="AA98" s="4">
        <v>33</v>
      </c>
      <c r="AB98" s="13">
        <v>0.1</v>
      </c>
    </row>
    <row r="99" spans="22:28" x14ac:dyDescent="0.35">
      <c r="V99">
        <v>98</v>
      </c>
      <c r="W99" s="14">
        <v>45624</v>
      </c>
      <c r="X99" s="4">
        <v>33</v>
      </c>
      <c r="Y99" s="4">
        <v>32</v>
      </c>
      <c r="Z99" s="4">
        <v>144898600</v>
      </c>
      <c r="AA99" s="4">
        <v>28</v>
      </c>
      <c r="AB99" s="13">
        <v>-0.125</v>
      </c>
    </row>
    <row r="100" spans="22:28" x14ac:dyDescent="0.35">
      <c r="V100">
        <v>99</v>
      </c>
      <c r="W100" s="14">
        <v>45653</v>
      </c>
      <c r="X100" s="4">
        <v>4</v>
      </c>
      <c r="Y100" s="4">
        <v>31</v>
      </c>
      <c r="Z100" s="4">
        <v>177317800</v>
      </c>
      <c r="AA100" s="4">
        <v>32</v>
      </c>
      <c r="AB100" s="13">
        <v>3.2258064516129031E-2</v>
      </c>
    </row>
    <row r="101" spans="22:28" x14ac:dyDescent="0.35">
      <c r="V101">
        <v>100</v>
      </c>
      <c r="W101" s="14">
        <v>45656</v>
      </c>
      <c r="X101" s="4">
        <v>1</v>
      </c>
      <c r="Y101" s="4">
        <v>32</v>
      </c>
      <c r="Z101" s="4">
        <v>137862600</v>
      </c>
      <c r="AA101" s="4">
        <v>32</v>
      </c>
      <c r="AB101" s="13">
        <v>0</v>
      </c>
    </row>
    <row r="102" spans="22:28" x14ac:dyDescent="0.35">
      <c r="V102">
        <v>101</v>
      </c>
      <c r="W102" s="14">
        <v>45657</v>
      </c>
      <c r="X102" s="4">
        <v>0</v>
      </c>
      <c r="Y102" s="4">
        <v>37</v>
      </c>
      <c r="Z102" s="4">
        <v>282052400</v>
      </c>
      <c r="AA102" s="4">
        <v>35</v>
      </c>
      <c r="AB102" s="13">
        <v>-5.4054054054054057E-2</v>
      </c>
    </row>
    <row r="103" spans="22:28" x14ac:dyDescent="0.35">
      <c r="V103">
        <v>102</v>
      </c>
      <c r="W103" s="14">
        <v>45620</v>
      </c>
      <c r="X103" s="4">
        <v>37</v>
      </c>
      <c r="Y103" s="4">
        <v>27</v>
      </c>
      <c r="Z103" s="4">
        <v>109028200</v>
      </c>
      <c r="AA103" s="4">
        <v>27</v>
      </c>
      <c r="AB103" s="13">
        <v>0</v>
      </c>
    </row>
    <row r="104" spans="22:28" x14ac:dyDescent="0.35">
      <c r="V104">
        <v>103</v>
      </c>
      <c r="W104" s="14">
        <v>45657</v>
      </c>
      <c r="X104" s="4">
        <v>0</v>
      </c>
      <c r="Y104" s="4">
        <v>34</v>
      </c>
      <c r="Z104" s="4">
        <v>133853800</v>
      </c>
      <c r="AA104" s="4">
        <v>28</v>
      </c>
      <c r="AB104" s="13">
        <v>-0.17647058823529413</v>
      </c>
    </row>
    <row r="105" spans="22:28" x14ac:dyDescent="0.35">
      <c r="V105">
        <v>104</v>
      </c>
      <c r="W105" s="14">
        <v>45656</v>
      </c>
      <c r="X105" s="4">
        <v>1</v>
      </c>
      <c r="Y105" s="4">
        <v>26</v>
      </c>
      <c r="Z105" s="4">
        <v>181755320</v>
      </c>
      <c r="AA105" s="4">
        <v>25</v>
      </c>
      <c r="AB105" s="13">
        <v>-3.8461538461538464E-2</v>
      </c>
    </row>
    <row r="106" spans="22:28" x14ac:dyDescent="0.35">
      <c r="V106">
        <v>105</v>
      </c>
      <c r="W106" s="14">
        <v>45647</v>
      </c>
      <c r="X106" s="4">
        <v>10</v>
      </c>
      <c r="Y106" s="4">
        <v>21</v>
      </c>
      <c r="Z106" s="4">
        <v>152648800</v>
      </c>
      <c r="AA106" s="4">
        <v>33</v>
      </c>
      <c r="AB106" s="13">
        <v>0.5714285714285714</v>
      </c>
    </row>
    <row r="107" spans="22:28" x14ac:dyDescent="0.35">
      <c r="V107">
        <v>106</v>
      </c>
      <c r="W107" s="14">
        <v>45654</v>
      </c>
      <c r="X107" s="4">
        <v>3</v>
      </c>
      <c r="Y107" s="4">
        <v>26</v>
      </c>
      <c r="Z107" s="4">
        <v>140549000</v>
      </c>
      <c r="AA107" s="4">
        <v>28</v>
      </c>
      <c r="AB107" s="13">
        <v>7.6923076923076927E-2</v>
      </c>
    </row>
    <row r="108" spans="22:28" x14ac:dyDescent="0.35">
      <c r="V108">
        <v>107</v>
      </c>
      <c r="W108" s="14">
        <v>45655</v>
      </c>
      <c r="X108" s="4">
        <v>2</v>
      </c>
      <c r="Y108" s="4">
        <v>30</v>
      </c>
      <c r="Z108" s="4">
        <v>175203200</v>
      </c>
      <c r="AA108" s="4">
        <v>30</v>
      </c>
      <c r="AB108" s="13">
        <v>0</v>
      </c>
    </row>
    <row r="109" spans="22:28" x14ac:dyDescent="0.35">
      <c r="V109">
        <v>108</v>
      </c>
      <c r="W109" s="14">
        <v>45654</v>
      </c>
      <c r="X109" s="4">
        <v>3</v>
      </c>
      <c r="Y109" s="4">
        <v>36</v>
      </c>
      <c r="Z109" s="4">
        <v>182471600</v>
      </c>
      <c r="AA109" s="4">
        <v>33</v>
      </c>
      <c r="AB109" s="13">
        <v>-8.3333333333333329E-2</v>
      </c>
    </row>
    <row r="110" spans="22:28" x14ac:dyDescent="0.35">
      <c r="V110">
        <v>109</v>
      </c>
      <c r="W110" s="14">
        <v>45657</v>
      </c>
      <c r="X110" s="4">
        <v>0</v>
      </c>
      <c r="Y110" s="4">
        <v>31</v>
      </c>
      <c r="Z110" s="4">
        <v>140417600</v>
      </c>
      <c r="AA110" s="4">
        <v>28</v>
      </c>
      <c r="AB110" s="13">
        <v>-9.6774193548387094E-2</v>
      </c>
    </row>
    <row r="111" spans="22:28" x14ac:dyDescent="0.35">
      <c r="V111">
        <v>110</v>
      </c>
      <c r="W111" s="14">
        <v>45646</v>
      </c>
      <c r="X111" s="4">
        <v>11</v>
      </c>
      <c r="Y111" s="4">
        <v>35</v>
      </c>
      <c r="Z111" s="4">
        <v>160628300</v>
      </c>
      <c r="AA111" s="4">
        <v>33</v>
      </c>
      <c r="AB111" s="13">
        <v>-5.7142857142857141E-2</v>
      </c>
    </row>
    <row r="112" spans="22:28" x14ac:dyDescent="0.35">
      <c r="V112">
        <v>111</v>
      </c>
      <c r="W112" s="14">
        <v>45646</v>
      </c>
      <c r="X112" s="4">
        <v>11</v>
      </c>
      <c r="Y112" s="4">
        <v>25</v>
      </c>
      <c r="Z112" s="4">
        <v>149667200</v>
      </c>
      <c r="AA112" s="4">
        <v>29</v>
      </c>
      <c r="AB112" s="13">
        <v>0.16</v>
      </c>
    </row>
    <row r="113" spans="22:28" x14ac:dyDescent="0.35">
      <c r="V113">
        <v>112</v>
      </c>
      <c r="W113" s="14">
        <v>45656</v>
      </c>
      <c r="X113" s="4">
        <v>1</v>
      </c>
      <c r="Y113" s="4">
        <v>24</v>
      </c>
      <c r="Z113" s="4">
        <v>79432600</v>
      </c>
      <c r="AA113" s="4">
        <v>32</v>
      </c>
      <c r="AB113" s="13">
        <v>0.33333333333333331</v>
      </c>
    </row>
    <row r="114" spans="22:28" x14ac:dyDescent="0.35">
      <c r="V114">
        <v>113</v>
      </c>
      <c r="W114" s="14">
        <v>45648</v>
      </c>
      <c r="X114" s="4">
        <v>9</v>
      </c>
      <c r="Y114" s="4">
        <v>35</v>
      </c>
      <c r="Z114" s="4">
        <v>190954600</v>
      </c>
      <c r="AA114" s="4">
        <v>29</v>
      </c>
      <c r="AB114" s="13">
        <v>-0.17142857142857143</v>
      </c>
    </row>
    <row r="115" spans="22:28" x14ac:dyDescent="0.35">
      <c r="V115">
        <v>114</v>
      </c>
      <c r="W115" s="14">
        <v>45642</v>
      </c>
      <c r="X115" s="4">
        <v>15</v>
      </c>
      <c r="Y115" s="4">
        <v>38</v>
      </c>
      <c r="Z115" s="4">
        <v>153006120</v>
      </c>
      <c r="AA115" s="4">
        <v>38</v>
      </c>
      <c r="AB115" s="13">
        <v>0</v>
      </c>
    </row>
    <row r="116" spans="22:28" x14ac:dyDescent="0.35">
      <c r="V116">
        <v>115</v>
      </c>
      <c r="W116" s="14">
        <v>45653</v>
      </c>
      <c r="X116" s="4">
        <v>4</v>
      </c>
      <c r="Y116" s="4">
        <v>36</v>
      </c>
      <c r="Z116" s="4">
        <v>166148120</v>
      </c>
      <c r="AA116" s="4">
        <v>35</v>
      </c>
      <c r="AB116" s="13">
        <v>-2.7777777777777776E-2</v>
      </c>
    </row>
    <row r="117" spans="22:28" x14ac:dyDescent="0.35">
      <c r="V117">
        <v>116</v>
      </c>
      <c r="W117" s="14">
        <v>45649</v>
      </c>
      <c r="X117" s="4">
        <v>8</v>
      </c>
      <c r="Y117" s="4">
        <v>30</v>
      </c>
      <c r="Z117" s="4">
        <v>159406600</v>
      </c>
      <c r="AA117" s="4">
        <v>37</v>
      </c>
      <c r="AB117" s="13">
        <v>0.23333333333333334</v>
      </c>
    </row>
    <row r="118" spans="22:28" x14ac:dyDescent="0.35">
      <c r="V118">
        <v>117</v>
      </c>
      <c r="W118" s="14">
        <v>45656</v>
      </c>
      <c r="X118" s="4">
        <v>1</v>
      </c>
      <c r="Y118" s="4">
        <v>32</v>
      </c>
      <c r="Z118" s="4">
        <v>198301800</v>
      </c>
      <c r="AA118" s="4">
        <v>22</v>
      </c>
      <c r="AB118" s="13">
        <v>-0.3125</v>
      </c>
    </row>
    <row r="119" spans="22:28" x14ac:dyDescent="0.35">
      <c r="V119">
        <v>118</v>
      </c>
      <c r="W119" s="14">
        <v>45644</v>
      </c>
      <c r="X119" s="4">
        <v>13</v>
      </c>
      <c r="Y119" s="4">
        <v>22</v>
      </c>
      <c r="Z119" s="4">
        <v>130471000</v>
      </c>
      <c r="AA119" s="4">
        <v>29</v>
      </c>
      <c r="AB119" s="13">
        <v>0.31818181818181818</v>
      </c>
    </row>
    <row r="120" spans="22:28" x14ac:dyDescent="0.35">
      <c r="V120">
        <v>119</v>
      </c>
      <c r="W120" s="14">
        <v>45652</v>
      </c>
      <c r="X120" s="4">
        <v>5</v>
      </c>
      <c r="Y120" s="4">
        <v>25</v>
      </c>
      <c r="Z120" s="4">
        <v>134880300</v>
      </c>
      <c r="AA120" s="4">
        <v>30</v>
      </c>
      <c r="AB120" s="13">
        <v>0.2</v>
      </c>
    </row>
    <row r="121" spans="22:28" x14ac:dyDescent="0.35">
      <c r="V121">
        <v>120</v>
      </c>
      <c r="W121" s="14">
        <v>45649</v>
      </c>
      <c r="X121" s="4">
        <v>8</v>
      </c>
      <c r="Y121" s="4">
        <v>34</v>
      </c>
      <c r="Z121" s="4">
        <v>157262800</v>
      </c>
      <c r="AA121" s="4">
        <v>33</v>
      </c>
      <c r="AB121" s="13">
        <v>-2.9411764705882353E-2</v>
      </c>
    </row>
    <row r="122" spans="22:28" x14ac:dyDescent="0.35">
      <c r="V122">
        <v>121</v>
      </c>
      <c r="W122" s="14">
        <v>45656</v>
      </c>
      <c r="X122" s="4">
        <v>1</v>
      </c>
      <c r="Y122" s="4">
        <v>37</v>
      </c>
      <c r="Z122" s="4">
        <v>172672600</v>
      </c>
      <c r="AA122" s="4">
        <v>31</v>
      </c>
      <c r="AB122" s="13">
        <v>-0.16216216216216217</v>
      </c>
    </row>
    <row r="123" spans="22:28" x14ac:dyDescent="0.35">
      <c r="V123">
        <v>122</v>
      </c>
      <c r="W123" s="14">
        <v>45654</v>
      </c>
      <c r="X123" s="4">
        <v>3</v>
      </c>
      <c r="Y123" s="4">
        <v>41</v>
      </c>
      <c r="Z123" s="4">
        <v>197549400</v>
      </c>
      <c r="AA123" s="4">
        <v>31</v>
      </c>
      <c r="AB123" s="13">
        <v>-0.24390243902439024</v>
      </c>
    </row>
    <row r="124" spans="22:28" x14ac:dyDescent="0.35">
      <c r="V124">
        <v>123</v>
      </c>
      <c r="W124" s="14">
        <v>45656</v>
      </c>
      <c r="X124" s="4">
        <v>1</v>
      </c>
      <c r="Y124" s="4">
        <v>37</v>
      </c>
      <c r="Z124" s="4">
        <v>221201600</v>
      </c>
      <c r="AA124" s="4">
        <v>36</v>
      </c>
      <c r="AB124" s="13">
        <v>-2.7027027027027029E-2</v>
      </c>
    </row>
    <row r="125" spans="22:28" x14ac:dyDescent="0.35">
      <c r="V125">
        <v>124</v>
      </c>
      <c r="W125" s="14">
        <v>45647</v>
      </c>
      <c r="X125" s="4">
        <v>10</v>
      </c>
      <c r="Y125" s="4">
        <v>30</v>
      </c>
      <c r="Z125" s="4">
        <v>191200370</v>
      </c>
      <c r="AA125" s="4">
        <v>28</v>
      </c>
      <c r="AB125" s="13">
        <v>-6.6666666666666666E-2</v>
      </c>
    </row>
    <row r="126" spans="22:28" x14ac:dyDescent="0.35">
      <c r="V126">
        <v>125</v>
      </c>
      <c r="W126" s="14">
        <v>45640</v>
      </c>
      <c r="X126" s="4">
        <v>17</v>
      </c>
      <c r="Y126" s="4">
        <v>24</v>
      </c>
      <c r="Z126" s="4">
        <v>125934400</v>
      </c>
      <c r="AA126" s="4">
        <v>43</v>
      </c>
      <c r="AB126" s="13">
        <v>0.79166666666666663</v>
      </c>
    </row>
    <row r="127" spans="22:28" x14ac:dyDescent="0.35">
      <c r="V127">
        <v>126</v>
      </c>
      <c r="W127" s="14">
        <v>45648</v>
      </c>
      <c r="X127" s="4">
        <v>9</v>
      </c>
      <c r="Y127" s="4">
        <v>36</v>
      </c>
      <c r="Z127" s="4">
        <v>169164170</v>
      </c>
      <c r="AA127" s="4">
        <v>26</v>
      </c>
      <c r="AB127" s="13">
        <v>-0.27777777777777779</v>
      </c>
    </row>
    <row r="128" spans="22:28" x14ac:dyDescent="0.35">
      <c r="V128">
        <v>127</v>
      </c>
      <c r="W128" s="14">
        <v>45644</v>
      </c>
      <c r="X128" s="4">
        <v>13</v>
      </c>
      <c r="Y128" s="4">
        <v>32</v>
      </c>
      <c r="Z128" s="4">
        <v>180214400</v>
      </c>
      <c r="AA128" s="4">
        <v>37</v>
      </c>
      <c r="AB128" s="13">
        <v>0.15625</v>
      </c>
    </row>
    <row r="129" spans="22:28" x14ac:dyDescent="0.35">
      <c r="V129">
        <v>128</v>
      </c>
      <c r="W129" s="14">
        <v>45652</v>
      </c>
      <c r="X129" s="4">
        <v>5</v>
      </c>
      <c r="Y129" s="4">
        <v>34</v>
      </c>
      <c r="Z129" s="4">
        <v>228782520</v>
      </c>
      <c r="AA129" s="4">
        <v>36</v>
      </c>
      <c r="AB129" s="13">
        <v>5.8823529411764705E-2</v>
      </c>
    </row>
    <row r="130" spans="22:28" x14ac:dyDescent="0.35">
      <c r="V130">
        <v>129</v>
      </c>
      <c r="W130" s="14">
        <v>45643</v>
      </c>
      <c r="X130" s="4">
        <v>14</v>
      </c>
      <c r="Y130" s="4">
        <v>32</v>
      </c>
      <c r="Z130" s="4">
        <v>156244040</v>
      </c>
      <c r="AA130" s="4">
        <v>31</v>
      </c>
      <c r="AB130" s="13">
        <v>-3.125E-2</v>
      </c>
    </row>
    <row r="131" spans="22:28" x14ac:dyDescent="0.35">
      <c r="V131">
        <v>130</v>
      </c>
      <c r="W131" s="14">
        <v>45645</v>
      </c>
      <c r="X131" s="4">
        <v>12</v>
      </c>
      <c r="Y131" s="4">
        <v>26</v>
      </c>
      <c r="Z131" s="4">
        <v>116149800</v>
      </c>
      <c r="AA131" s="4">
        <v>31</v>
      </c>
      <c r="AB131" s="13">
        <v>0.19230769230769232</v>
      </c>
    </row>
    <row r="132" spans="22:28" x14ac:dyDescent="0.35">
      <c r="V132">
        <v>131</v>
      </c>
      <c r="W132" s="14">
        <v>45652</v>
      </c>
      <c r="X132" s="4">
        <v>5</v>
      </c>
      <c r="Y132" s="4">
        <v>35</v>
      </c>
      <c r="Z132" s="4">
        <v>250838700</v>
      </c>
      <c r="AA132" s="4">
        <v>40</v>
      </c>
      <c r="AB132" s="13">
        <v>0.14285714285714285</v>
      </c>
    </row>
    <row r="133" spans="22:28" x14ac:dyDescent="0.35">
      <c r="V133">
        <v>132</v>
      </c>
      <c r="W133" s="14">
        <v>45649</v>
      </c>
      <c r="X133" s="4">
        <v>8</v>
      </c>
      <c r="Y133" s="4">
        <v>30</v>
      </c>
      <c r="Z133" s="4">
        <v>120919540</v>
      </c>
      <c r="AA133" s="4">
        <v>34</v>
      </c>
      <c r="AB133" s="13">
        <v>0.13333333333333333</v>
      </c>
    </row>
    <row r="134" spans="22:28" x14ac:dyDescent="0.35">
      <c r="V134">
        <v>133</v>
      </c>
      <c r="W134" s="14">
        <v>45638</v>
      </c>
      <c r="X134" s="4">
        <v>19</v>
      </c>
      <c r="Y134" s="4">
        <v>30</v>
      </c>
      <c r="Z134" s="4">
        <v>167909570</v>
      </c>
      <c r="AA134" s="4">
        <v>22</v>
      </c>
      <c r="AB134" s="13">
        <v>-0.26666666666666666</v>
      </c>
    </row>
    <row r="135" spans="22:28" x14ac:dyDescent="0.35">
      <c r="V135">
        <v>134</v>
      </c>
      <c r="W135" s="14">
        <v>45650</v>
      </c>
      <c r="X135" s="4">
        <v>7</v>
      </c>
      <c r="Y135" s="4">
        <v>25</v>
      </c>
      <c r="Z135" s="4">
        <v>129371750</v>
      </c>
      <c r="AA135" s="4">
        <v>36</v>
      </c>
      <c r="AB135" s="13">
        <v>0.44</v>
      </c>
    </row>
    <row r="136" spans="22:28" x14ac:dyDescent="0.35">
      <c r="V136">
        <v>135</v>
      </c>
      <c r="W136" s="14">
        <v>45644</v>
      </c>
      <c r="X136" s="4">
        <v>13</v>
      </c>
      <c r="Y136" s="4">
        <v>31</v>
      </c>
      <c r="Z136" s="4">
        <v>171508350</v>
      </c>
      <c r="AA136" s="4">
        <v>25</v>
      </c>
      <c r="AB136" s="13">
        <v>-0.19354838709677419</v>
      </c>
    </row>
    <row r="137" spans="22:28" x14ac:dyDescent="0.35">
      <c r="V137">
        <v>136</v>
      </c>
      <c r="W137" s="14">
        <v>45653</v>
      </c>
      <c r="X137" s="4">
        <v>4</v>
      </c>
      <c r="Y137" s="4">
        <v>29</v>
      </c>
      <c r="Z137" s="4">
        <v>133542300</v>
      </c>
      <c r="AA137" s="4">
        <v>36</v>
      </c>
      <c r="AB137" s="13">
        <v>0.2413793103448276</v>
      </c>
    </row>
    <row r="138" spans="22:28" x14ac:dyDescent="0.35">
      <c r="V138">
        <v>137</v>
      </c>
      <c r="W138" s="14">
        <v>45645</v>
      </c>
      <c r="X138" s="4">
        <v>12</v>
      </c>
      <c r="Y138" s="4">
        <v>27</v>
      </c>
      <c r="Z138" s="4">
        <v>162388200</v>
      </c>
      <c r="AA138" s="4">
        <v>30</v>
      </c>
      <c r="AB138" s="13">
        <v>0.1111111111111111</v>
      </c>
    </row>
    <row r="139" spans="22:28" x14ac:dyDescent="0.35">
      <c r="V139">
        <v>138</v>
      </c>
      <c r="W139" s="14">
        <v>45657</v>
      </c>
      <c r="X139" s="4">
        <v>0</v>
      </c>
      <c r="Y139" s="4">
        <v>26</v>
      </c>
      <c r="Z139" s="4">
        <v>128361560</v>
      </c>
      <c r="AA139" s="4">
        <v>26</v>
      </c>
      <c r="AB139" s="13">
        <v>0</v>
      </c>
    </row>
    <row r="140" spans="22:28" x14ac:dyDescent="0.35">
      <c r="V140">
        <v>139</v>
      </c>
      <c r="W140" s="14">
        <v>45640</v>
      </c>
      <c r="X140" s="4">
        <v>17</v>
      </c>
      <c r="Y140" s="4">
        <v>34</v>
      </c>
      <c r="Z140" s="4">
        <v>176999800</v>
      </c>
      <c r="AA140" s="4">
        <v>31</v>
      </c>
      <c r="AB140" s="13">
        <v>-8.8235294117647065E-2</v>
      </c>
    </row>
    <row r="141" spans="22:28" x14ac:dyDescent="0.35">
      <c r="V141">
        <v>140</v>
      </c>
      <c r="W141" s="14">
        <v>45650</v>
      </c>
      <c r="X141" s="4">
        <v>7</v>
      </c>
      <c r="Y141" s="4">
        <v>36</v>
      </c>
      <c r="Z141" s="4">
        <v>165414320</v>
      </c>
      <c r="AA141" s="4">
        <v>35</v>
      </c>
      <c r="AB141" s="13">
        <v>-2.7777777777777776E-2</v>
      </c>
    </row>
    <row r="142" spans="22:28" x14ac:dyDescent="0.35">
      <c r="V142">
        <v>141</v>
      </c>
      <c r="W142" s="14">
        <v>45657</v>
      </c>
      <c r="X142" s="4">
        <v>0</v>
      </c>
      <c r="Y142" s="4">
        <v>38</v>
      </c>
      <c r="Z142" s="4">
        <v>230359770</v>
      </c>
      <c r="AA142" s="4">
        <v>39</v>
      </c>
      <c r="AB142" s="13">
        <v>2.6315789473684209E-2</v>
      </c>
    </row>
    <row r="143" spans="22:28" x14ac:dyDescent="0.35">
      <c r="V143">
        <v>142</v>
      </c>
      <c r="W143" s="14">
        <v>45655</v>
      </c>
      <c r="X143" s="4">
        <v>2</v>
      </c>
      <c r="Y143" s="4">
        <v>27</v>
      </c>
      <c r="Z143" s="4">
        <v>139608800</v>
      </c>
      <c r="AA143" s="4">
        <v>26</v>
      </c>
      <c r="AB143" s="13">
        <v>-3.7037037037037035E-2</v>
      </c>
    </row>
    <row r="144" spans="22:28" x14ac:dyDescent="0.35">
      <c r="V144">
        <v>143</v>
      </c>
      <c r="W144" s="14">
        <v>45655</v>
      </c>
      <c r="X144" s="4">
        <v>2</v>
      </c>
      <c r="Y144" s="4">
        <v>20</v>
      </c>
      <c r="Z144" s="4">
        <v>77071340</v>
      </c>
      <c r="AA144" s="4">
        <v>31</v>
      </c>
      <c r="AB144" s="13">
        <v>0.55000000000000004</v>
      </c>
    </row>
    <row r="145" spans="22:28" x14ac:dyDescent="0.35">
      <c r="V145">
        <v>144</v>
      </c>
      <c r="W145" s="14">
        <v>45654</v>
      </c>
      <c r="X145" s="4">
        <v>3</v>
      </c>
      <c r="Y145" s="4">
        <v>30</v>
      </c>
      <c r="Z145" s="4">
        <v>246863800</v>
      </c>
      <c r="AA145" s="4">
        <v>27</v>
      </c>
      <c r="AB145" s="13">
        <v>-0.1</v>
      </c>
    </row>
    <row r="146" spans="22:28" x14ac:dyDescent="0.35">
      <c r="V146">
        <v>145</v>
      </c>
      <c r="W146" s="14">
        <v>45654</v>
      </c>
      <c r="X146" s="4">
        <v>3</v>
      </c>
      <c r="Y146" s="4">
        <v>33</v>
      </c>
      <c r="Z146" s="4">
        <v>137640000</v>
      </c>
      <c r="AA146" s="4">
        <v>37</v>
      </c>
      <c r="AB146" s="13">
        <v>0.12121212121212122</v>
      </c>
    </row>
    <row r="147" spans="22:28" x14ac:dyDescent="0.35">
      <c r="V147">
        <v>146</v>
      </c>
      <c r="W147" s="14">
        <v>45655</v>
      </c>
      <c r="X147" s="4">
        <v>2</v>
      </c>
      <c r="Y147" s="4">
        <v>38</v>
      </c>
      <c r="Z147" s="4">
        <v>221689400</v>
      </c>
      <c r="AA147" s="4">
        <v>29</v>
      </c>
      <c r="AB147" s="13">
        <v>-0.23684210526315788</v>
      </c>
    </row>
    <row r="148" spans="22:28" x14ac:dyDescent="0.35">
      <c r="V148">
        <v>147</v>
      </c>
      <c r="W148" s="14">
        <v>45638</v>
      </c>
      <c r="X148" s="4">
        <v>19</v>
      </c>
      <c r="Y148" s="4">
        <v>32</v>
      </c>
      <c r="Z148" s="4">
        <v>142638720</v>
      </c>
      <c r="AA148" s="4">
        <v>40</v>
      </c>
      <c r="AB148" s="13">
        <v>0.25</v>
      </c>
    </row>
    <row r="149" spans="22:28" x14ac:dyDescent="0.35">
      <c r="V149">
        <v>148</v>
      </c>
      <c r="W149" s="14">
        <v>45643</v>
      </c>
      <c r="X149" s="4">
        <v>14</v>
      </c>
      <c r="Y149" s="4">
        <v>27</v>
      </c>
      <c r="Z149" s="4">
        <v>152765600</v>
      </c>
      <c r="AA149" s="4">
        <v>30</v>
      </c>
      <c r="AB149" s="13">
        <v>0.1111111111111111</v>
      </c>
    </row>
    <row r="150" spans="22:28" x14ac:dyDescent="0.35">
      <c r="V150">
        <v>149</v>
      </c>
      <c r="W150" s="14">
        <v>45640</v>
      </c>
      <c r="X150" s="4">
        <v>17</v>
      </c>
      <c r="Y150" s="4">
        <v>21</v>
      </c>
      <c r="Z150" s="4">
        <v>151652840</v>
      </c>
      <c r="AA150" s="4">
        <v>36</v>
      </c>
      <c r="AB150" s="13">
        <v>0.7142857142857143</v>
      </c>
    </row>
    <row r="151" spans="22:28" x14ac:dyDescent="0.35">
      <c r="V151">
        <v>150</v>
      </c>
      <c r="W151" s="14">
        <v>45654</v>
      </c>
      <c r="X151" s="4">
        <v>3</v>
      </c>
      <c r="Y151" s="4">
        <v>30</v>
      </c>
      <c r="Z151" s="4">
        <v>171410520</v>
      </c>
      <c r="AA151" s="4">
        <v>35</v>
      </c>
      <c r="AB151" s="13">
        <v>0.16666666666666666</v>
      </c>
    </row>
    <row r="152" spans="22:28" x14ac:dyDescent="0.35">
      <c r="V152">
        <v>151</v>
      </c>
      <c r="W152" s="14">
        <v>45655</v>
      </c>
      <c r="X152" s="4">
        <v>2</v>
      </c>
      <c r="Y152" s="4">
        <v>22</v>
      </c>
      <c r="Z152" s="4">
        <v>141312800</v>
      </c>
      <c r="AA152" s="4">
        <v>35</v>
      </c>
      <c r="AB152" s="13">
        <v>0.59090909090909094</v>
      </c>
    </row>
    <row r="153" spans="22:28" x14ac:dyDescent="0.35">
      <c r="V153">
        <v>152</v>
      </c>
      <c r="W153" s="14">
        <v>45640</v>
      </c>
      <c r="X153" s="4">
        <v>17</v>
      </c>
      <c r="Y153" s="4">
        <v>27</v>
      </c>
      <c r="Z153" s="4">
        <v>135969400</v>
      </c>
      <c r="AA153" s="4">
        <v>23</v>
      </c>
      <c r="AB153" s="13">
        <v>-0.14814814814814814</v>
      </c>
    </row>
    <row r="154" spans="22:28" x14ac:dyDescent="0.35">
      <c r="V154">
        <v>153</v>
      </c>
      <c r="W154" s="14">
        <v>45652</v>
      </c>
      <c r="X154" s="4">
        <v>5</v>
      </c>
      <c r="Y154" s="4">
        <v>27</v>
      </c>
      <c r="Z154" s="4">
        <v>153242200</v>
      </c>
      <c r="AA154" s="4">
        <v>25</v>
      </c>
      <c r="AB154" s="13">
        <v>-7.407407407407407E-2</v>
      </c>
    </row>
    <row r="155" spans="22:28" x14ac:dyDescent="0.35">
      <c r="V155">
        <v>154</v>
      </c>
      <c r="W155" s="14">
        <v>45623</v>
      </c>
      <c r="X155" s="4">
        <v>34</v>
      </c>
      <c r="Y155" s="4">
        <v>26</v>
      </c>
      <c r="Z155" s="4">
        <v>144761160</v>
      </c>
      <c r="AA155" s="4">
        <v>22</v>
      </c>
      <c r="AB155" s="13">
        <v>-0.15384615384615385</v>
      </c>
    </row>
    <row r="156" spans="22:28" x14ac:dyDescent="0.35">
      <c r="V156">
        <v>155</v>
      </c>
      <c r="W156" s="14">
        <v>45628</v>
      </c>
      <c r="X156" s="4">
        <v>29</v>
      </c>
      <c r="Y156" s="4">
        <v>27</v>
      </c>
      <c r="Z156" s="4">
        <v>152206000</v>
      </c>
      <c r="AA156" s="4">
        <v>28</v>
      </c>
      <c r="AB156" s="13">
        <v>3.7037037037037035E-2</v>
      </c>
    </row>
    <row r="157" spans="22:28" x14ac:dyDescent="0.35">
      <c r="V157">
        <v>156</v>
      </c>
      <c r="W157" s="14">
        <v>45654</v>
      </c>
      <c r="X157" s="4">
        <v>3</v>
      </c>
      <c r="Y157" s="4">
        <v>36</v>
      </c>
      <c r="Z157" s="4">
        <v>189414000</v>
      </c>
      <c r="AA157" s="4">
        <v>23</v>
      </c>
      <c r="AB157" s="13">
        <v>-0.3611111111111111</v>
      </c>
    </row>
    <row r="158" spans="22:28" x14ac:dyDescent="0.35">
      <c r="V158">
        <v>157</v>
      </c>
      <c r="W158" s="14">
        <v>45630</v>
      </c>
      <c r="X158" s="4">
        <v>27</v>
      </c>
      <c r="Y158" s="4">
        <v>23</v>
      </c>
      <c r="Z158" s="4">
        <v>86603140</v>
      </c>
      <c r="AA158" s="4">
        <v>24</v>
      </c>
      <c r="AB158" s="13">
        <v>4.3478260869565216E-2</v>
      </c>
    </row>
    <row r="159" spans="22:28" x14ac:dyDescent="0.35">
      <c r="V159">
        <v>158</v>
      </c>
      <c r="W159" s="14">
        <v>45644</v>
      </c>
      <c r="X159" s="4">
        <v>13</v>
      </c>
      <c r="Y159" s="4">
        <v>31</v>
      </c>
      <c r="Z159" s="4">
        <v>214762000</v>
      </c>
      <c r="AA159" s="4">
        <v>36</v>
      </c>
      <c r="AB159" s="13">
        <v>0.16129032258064516</v>
      </c>
    </row>
    <row r="160" spans="22:28" x14ac:dyDescent="0.35">
      <c r="V160">
        <v>159</v>
      </c>
      <c r="W160" s="14">
        <v>45641</v>
      </c>
      <c r="X160" s="4">
        <v>16</v>
      </c>
      <c r="Y160" s="4">
        <v>22</v>
      </c>
      <c r="Z160" s="4">
        <v>142351800</v>
      </c>
      <c r="AA160" s="4">
        <v>39</v>
      </c>
      <c r="AB160" s="13">
        <v>0.77272727272727271</v>
      </c>
    </row>
    <row r="161" spans="22:28" x14ac:dyDescent="0.35">
      <c r="V161">
        <v>160</v>
      </c>
      <c r="W161" s="14">
        <v>45645</v>
      </c>
      <c r="X161" s="4">
        <v>12</v>
      </c>
      <c r="Y161" s="4">
        <v>27</v>
      </c>
      <c r="Z161" s="4">
        <v>175287000</v>
      </c>
      <c r="AA161" s="4">
        <v>25</v>
      </c>
      <c r="AB161" s="13">
        <v>-7.407407407407407E-2</v>
      </c>
    </row>
    <row r="162" spans="22:28" x14ac:dyDescent="0.35">
      <c r="V162">
        <v>161</v>
      </c>
      <c r="W162" s="14">
        <v>45640</v>
      </c>
      <c r="X162" s="4">
        <v>17</v>
      </c>
      <c r="Y162" s="4">
        <v>24</v>
      </c>
      <c r="Z162" s="4">
        <v>119193000</v>
      </c>
      <c r="AA162" s="4">
        <v>27</v>
      </c>
      <c r="AB162" s="13">
        <v>0.125</v>
      </c>
    </row>
    <row r="163" spans="22:28" x14ac:dyDescent="0.35">
      <c r="V163">
        <v>162</v>
      </c>
      <c r="W163" s="14">
        <v>45647</v>
      </c>
      <c r="X163" s="4">
        <v>10</v>
      </c>
      <c r="Y163" s="4">
        <v>38</v>
      </c>
      <c r="Z163" s="4">
        <v>229202500</v>
      </c>
      <c r="AA163" s="4">
        <v>33</v>
      </c>
      <c r="AB163" s="13">
        <v>-0.13157894736842105</v>
      </c>
    </row>
    <row r="164" spans="22:28" x14ac:dyDescent="0.35">
      <c r="V164">
        <v>163</v>
      </c>
      <c r="W164" s="14">
        <v>45638</v>
      </c>
      <c r="X164" s="4">
        <v>19</v>
      </c>
      <c r="Y164" s="4">
        <v>29</v>
      </c>
      <c r="Z164" s="4">
        <v>156729040</v>
      </c>
      <c r="AA164" s="4">
        <v>27</v>
      </c>
      <c r="AB164" s="13">
        <v>-6.8965517241379309E-2</v>
      </c>
    </row>
    <row r="165" spans="22:28" x14ac:dyDescent="0.35">
      <c r="V165">
        <v>164</v>
      </c>
      <c r="W165" s="14">
        <v>45657</v>
      </c>
      <c r="X165" s="4">
        <v>0</v>
      </c>
      <c r="Y165" s="4">
        <v>37</v>
      </c>
      <c r="Z165" s="4">
        <v>161194200</v>
      </c>
      <c r="AA165" s="4">
        <v>34</v>
      </c>
      <c r="AB165" s="13">
        <v>-8.1081081081081086E-2</v>
      </c>
    </row>
    <row r="166" spans="22:28" x14ac:dyDescent="0.35">
      <c r="V166">
        <v>165</v>
      </c>
      <c r="W166" s="14">
        <v>45657</v>
      </c>
      <c r="X166" s="4">
        <v>0</v>
      </c>
      <c r="Y166" s="4">
        <v>34</v>
      </c>
      <c r="Z166" s="4">
        <v>163237920</v>
      </c>
      <c r="AA166" s="4">
        <v>43</v>
      </c>
      <c r="AB166" s="13">
        <v>0.26470588235294118</v>
      </c>
    </row>
    <row r="167" spans="22:28" x14ac:dyDescent="0.35">
      <c r="V167">
        <v>166</v>
      </c>
      <c r="W167" s="14">
        <v>45642</v>
      </c>
      <c r="X167" s="4">
        <v>15</v>
      </c>
      <c r="Y167" s="4">
        <v>28</v>
      </c>
      <c r="Z167" s="4">
        <v>147105000</v>
      </c>
      <c r="AA167" s="4">
        <v>21</v>
      </c>
      <c r="AB167" s="13">
        <v>-0.25</v>
      </c>
    </row>
    <row r="168" spans="22:28" x14ac:dyDescent="0.35">
      <c r="V168">
        <v>167</v>
      </c>
      <c r="W168" s="14">
        <v>45656</v>
      </c>
      <c r="X168" s="4">
        <v>1</v>
      </c>
      <c r="Y168" s="4">
        <v>26</v>
      </c>
      <c r="Z168" s="4">
        <v>104536720</v>
      </c>
      <c r="AA168" s="4">
        <v>31</v>
      </c>
      <c r="AB168" s="13">
        <v>0.19230769230769232</v>
      </c>
    </row>
    <row r="169" spans="22:28" x14ac:dyDescent="0.35">
      <c r="V169">
        <v>168</v>
      </c>
      <c r="W169" s="14">
        <v>45652</v>
      </c>
      <c r="X169" s="4">
        <v>5</v>
      </c>
      <c r="Y169" s="4">
        <v>32</v>
      </c>
      <c r="Z169" s="4">
        <v>188577400</v>
      </c>
      <c r="AA169" s="4">
        <v>30</v>
      </c>
      <c r="AB169" s="13">
        <v>-6.25E-2</v>
      </c>
    </row>
    <row r="170" spans="22:28" x14ac:dyDescent="0.35">
      <c r="V170">
        <v>169</v>
      </c>
      <c r="W170" s="14">
        <v>45646</v>
      </c>
      <c r="X170" s="4">
        <v>11</v>
      </c>
      <c r="Y170" s="4">
        <v>25</v>
      </c>
      <c r="Z170" s="4">
        <v>130510800</v>
      </c>
      <c r="AA170" s="4">
        <v>26</v>
      </c>
      <c r="AB170" s="13">
        <v>0.04</v>
      </c>
    </row>
    <row r="171" spans="22:28" x14ac:dyDescent="0.35">
      <c r="V171">
        <v>170</v>
      </c>
      <c r="W171" s="14">
        <v>45644</v>
      </c>
      <c r="X171" s="4">
        <v>13</v>
      </c>
      <c r="Y171" s="4">
        <v>35</v>
      </c>
      <c r="Z171" s="4">
        <v>194295200</v>
      </c>
      <c r="AA171" s="4">
        <v>34</v>
      </c>
      <c r="AB171" s="13">
        <v>-2.8571428571428571E-2</v>
      </c>
    </row>
    <row r="172" spans="22:28" x14ac:dyDescent="0.35">
      <c r="V172">
        <v>171</v>
      </c>
      <c r="W172" s="14">
        <v>45655</v>
      </c>
      <c r="X172" s="4">
        <v>2</v>
      </c>
      <c r="Y172" s="4">
        <v>35</v>
      </c>
      <c r="Z172" s="4">
        <v>143073000</v>
      </c>
      <c r="AA172" s="4">
        <v>26</v>
      </c>
      <c r="AB172" s="13">
        <v>-0.25714285714285712</v>
      </c>
    </row>
    <row r="173" spans="22:28" x14ac:dyDescent="0.35">
      <c r="V173">
        <v>172</v>
      </c>
      <c r="W173" s="14">
        <v>45638</v>
      </c>
      <c r="X173" s="4">
        <v>19</v>
      </c>
      <c r="Y173" s="4">
        <v>27</v>
      </c>
      <c r="Z173" s="4">
        <v>137678600</v>
      </c>
      <c r="AA173" s="4">
        <v>23</v>
      </c>
      <c r="AB173" s="13">
        <v>-0.14814814814814814</v>
      </c>
    </row>
    <row r="174" spans="22:28" x14ac:dyDescent="0.35">
      <c r="V174">
        <v>173</v>
      </c>
      <c r="W174" s="14">
        <v>45618</v>
      </c>
      <c r="X174" s="4">
        <v>39</v>
      </c>
      <c r="Y174" s="4">
        <v>24</v>
      </c>
      <c r="Z174" s="4">
        <v>131569800</v>
      </c>
      <c r="AA174" s="4">
        <v>25</v>
      </c>
      <c r="AB174" s="13">
        <v>4.1666666666666664E-2</v>
      </c>
    </row>
    <row r="175" spans="22:28" x14ac:dyDescent="0.35">
      <c r="V175">
        <v>174</v>
      </c>
      <c r="W175" s="14">
        <v>45655</v>
      </c>
      <c r="X175" s="4">
        <v>2</v>
      </c>
      <c r="Y175" s="4">
        <v>30</v>
      </c>
      <c r="Z175" s="4">
        <v>133325800</v>
      </c>
      <c r="AA175" s="4">
        <v>31</v>
      </c>
      <c r="AB175" s="13">
        <v>3.3333333333333333E-2</v>
      </c>
    </row>
    <row r="176" spans="22:28" x14ac:dyDescent="0.35">
      <c r="V176">
        <v>175</v>
      </c>
      <c r="W176" s="14">
        <v>45656</v>
      </c>
      <c r="X176" s="4">
        <v>1</v>
      </c>
      <c r="Y176" s="4">
        <v>35</v>
      </c>
      <c r="Z176" s="4">
        <v>193244300</v>
      </c>
      <c r="AA176" s="4">
        <v>32</v>
      </c>
      <c r="AB176" s="13">
        <v>-8.5714285714285715E-2</v>
      </c>
    </row>
    <row r="177" spans="22:28" x14ac:dyDescent="0.35">
      <c r="V177">
        <v>176</v>
      </c>
      <c r="W177" s="14">
        <v>45656</v>
      </c>
      <c r="X177" s="4">
        <v>1</v>
      </c>
      <c r="Y177" s="4">
        <v>33</v>
      </c>
      <c r="Z177" s="4">
        <v>199952700</v>
      </c>
      <c r="AA177" s="4">
        <v>27</v>
      </c>
      <c r="AB177" s="13">
        <v>-0.18181818181818182</v>
      </c>
    </row>
    <row r="178" spans="22:28" x14ac:dyDescent="0.35">
      <c r="V178">
        <v>177</v>
      </c>
      <c r="W178" s="14">
        <v>45656</v>
      </c>
      <c r="X178" s="4">
        <v>1</v>
      </c>
      <c r="Y178" s="4">
        <v>29</v>
      </c>
      <c r="Z178" s="4">
        <v>205583200</v>
      </c>
      <c r="AA178" s="4">
        <v>17</v>
      </c>
      <c r="AB178" s="13">
        <v>-0.41379310344827586</v>
      </c>
    </row>
    <row r="179" spans="22:28" x14ac:dyDescent="0.35">
      <c r="V179">
        <v>178</v>
      </c>
      <c r="W179" s="14">
        <v>45646</v>
      </c>
      <c r="X179" s="4">
        <v>11</v>
      </c>
      <c r="Y179" s="4">
        <v>31</v>
      </c>
      <c r="Z179" s="4">
        <v>171638320</v>
      </c>
      <c r="AA179" s="4">
        <v>35</v>
      </c>
      <c r="AB179" s="13">
        <v>0.12903225806451613</v>
      </c>
    </row>
    <row r="180" spans="22:28" x14ac:dyDescent="0.35">
      <c r="V180">
        <v>179</v>
      </c>
      <c r="W180" s="14">
        <v>45657</v>
      </c>
      <c r="X180" s="4">
        <v>0</v>
      </c>
      <c r="Y180" s="4">
        <v>33</v>
      </c>
      <c r="Z180" s="4">
        <v>201311720</v>
      </c>
      <c r="AA180" s="4">
        <v>35</v>
      </c>
      <c r="AB180" s="13">
        <v>6.0606060606060608E-2</v>
      </c>
    </row>
    <row r="181" spans="22:28" x14ac:dyDescent="0.35">
      <c r="V181">
        <v>180</v>
      </c>
      <c r="W181" s="14">
        <v>45655</v>
      </c>
      <c r="X181" s="4">
        <v>2</v>
      </c>
      <c r="Y181" s="4">
        <v>39</v>
      </c>
      <c r="Z181" s="4">
        <v>226829120</v>
      </c>
      <c r="AA181" s="4">
        <v>23</v>
      </c>
      <c r="AB181" s="13">
        <v>-0.41025641025641024</v>
      </c>
    </row>
    <row r="182" spans="22:28" x14ac:dyDescent="0.35">
      <c r="V182">
        <v>181</v>
      </c>
      <c r="W182" s="14">
        <v>45647</v>
      </c>
      <c r="X182" s="4">
        <v>10</v>
      </c>
      <c r="Y182" s="4">
        <v>30</v>
      </c>
      <c r="Z182" s="4">
        <v>204262800</v>
      </c>
      <c r="AA182" s="4">
        <v>36</v>
      </c>
      <c r="AB182" s="13">
        <v>0.2</v>
      </c>
    </row>
    <row r="183" spans="22:28" x14ac:dyDescent="0.35">
      <c r="V183">
        <v>182</v>
      </c>
      <c r="W183" s="14">
        <v>45645</v>
      </c>
      <c r="X183" s="4">
        <v>12</v>
      </c>
      <c r="Y183" s="4">
        <v>33</v>
      </c>
      <c r="Z183" s="4">
        <v>144028240</v>
      </c>
      <c r="AA183" s="4">
        <v>41</v>
      </c>
      <c r="AB183" s="13">
        <v>0.24242424242424243</v>
      </c>
    </row>
    <row r="184" spans="22:28" x14ac:dyDescent="0.35">
      <c r="V184">
        <v>183</v>
      </c>
      <c r="W184" s="14">
        <v>45642</v>
      </c>
      <c r="X184" s="4">
        <v>15</v>
      </c>
      <c r="Y184" s="4">
        <v>33</v>
      </c>
      <c r="Z184" s="4">
        <v>159081120</v>
      </c>
      <c r="AA184" s="4">
        <v>21</v>
      </c>
      <c r="AB184" s="13">
        <v>-0.36363636363636365</v>
      </c>
    </row>
    <row r="185" spans="22:28" x14ac:dyDescent="0.35">
      <c r="V185">
        <v>184</v>
      </c>
      <c r="W185" s="14">
        <v>45648</v>
      </c>
      <c r="X185" s="4">
        <v>9</v>
      </c>
      <c r="Y185" s="4">
        <v>36</v>
      </c>
      <c r="Z185" s="4">
        <v>215971150</v>
      </c>
      <c r="AA185" s="4">
        <v>17</v>
      </c>
      <c r="AB185" s="13">
        <v>-0.52777777777777779</v>
      </c>
    </row>
    <row r="186" spans="22:28" x14ac:dyDescent="0.35">
      <c r="V186">
        <v>185</v>
      </c>
      <c r="W186" s="14">
        <v>45656</v>
      </c>
      <c r="X186" s="4">
        <v>1</v>
      </c>
      <c r="Y186" s="4">
        <v>29</v>
      </c>
      <c r="Z186" s="4">
        <v>151864040</v>
      </c>
      <c r="AA186" s="4">
        <v>39</v>
      </c>
      <c r="AB186" s="13">
        <v>0.34482758620689657</v>
      </c>
    </row>
    <row r="187" spans="22:28" x14ac:dyDescent="0.35">
      <c r="V187">
        <v>186</v>
      </c>
      <c r="W187" s="14">
        <v>45646</v>
      </c>
      <c r="X187" s="4">
        <v>11</v>
      </c>
      <c r="Y187" s="4">
        <v>39</v>
      </c>
      <c r="Z187" s="4">
        <v>216408400</v>
      </c>
      <c r="AA187" s="4">
        <v>27</v>
      </c>
      <c r="AB187" s="13">
        <v>-0.30769230769230771</v>
      </c>
    </row>
    <row r="188" spans="22:28" x14ac:dyDescent="0.35">
      <c r="V188">
        <v>187</v>
      </c>
      <c r="W188" s="14">
        <v>45650</v>
      </c>
      <c r="X188" s="4">
        <v>7</v>
      </c>
      <c r="Y188" s="4">
        <v>38</v>
      </c>
      <c r="Z188" s="4">
        <v>232171400</v>
      </c>
      <c r="AA188" s="4">
        <v>41</v>
      </c>
      <c r="AB188" s="13">
        <v>7.8947368421052627E-2</v>
      </c>
    </row>
    <row r="189" spans="22:28" x14ac:dyDescent="0.35">
      <c r="V189">
        <v>188</v>
      </c>
      <c r="W189" s="14">
        <v>45644</v>
      </c>
      <c r="X189" s="4">
        <v>13</v>
      </c>
      <c r="Y189" s="4">
        <v>33</v>
      </c>
      <c r="Z189" s="4">
        <v>149362300</v>
      </c>
      <c r="AA189" s="4">
        <v>35</v>
      </c>
      <c r="AB189" s="13">
        <v>6.0606060606060608E-2</v>
      </c>
    </row>
    <row r="190" spans="22:28" x14ac:dyDescent="0.35">
      <c r="V190">
        <v>189</v>
      </c>
      <c r="W190" s="14">
        <v>45654</v>
      </c>
      <c r="X190" s="4">
        <v>3</v>
      </c>
      <c r="Y190" s="4">
        <v>35</v>
      </c>
      <c r="Z190" s="4">
        <v>113182800</v>
      </c>
      <c r="AA190" s="4">
        <v>20</v>
      </c>
      <c r="AB190" s="13">
        <v>-0.42857142857142855</v>
      </c>
    </row>
    <row r="191" spans="22:28" x14ac:dyDescent="0.35">
      <c r="V191">
        <v>190</v>
      </c>
      <c r="W191" s="14">
        <v>45656</v>
      </c>
      <c r="X191" s="4">
        <v>1</v>
      </c>
      <c r="Y191" s="4">
        <v>30</v>
      </c>
      <c r="Z191" s="4">
        <v>159793840</v>
      </c>
      <c r="AA191" s="4">
        <v>28</v>
      </c>
      <c r="AB191" s="13">
        <v>-6.6666666666666666E-2</v>
      </c>
    </row>
    <row r="192" spans="22:28" x14ac:dyDescent="0.35">
      <c r="V192">
        <v>191</v>
      </c>
      <c r="W192" s="14">
        <v>45645</v>
      </c>
      <c r="X192" s="4">
        <v>12</v>
      </c>
      <c r="Y192" s="4">
        <v>24</v>
      </c>
      <c r="Z192" s="4">
        <v>133026620</v>
      </c>
      <c r="AA192" s="4">
        <v>27</v>
      </c>
      <c r="AB192" s="13">
        <v>0.125</v>
      </c>
    </row>
    <row r="193" spans="22:28" x14ac:dyDescent="0.35">
      <c r="V193">
        <v>192</v>
      </c>
      <c r="W193" s="14">
        <v>45654</v>
      </c>
      <c r="X193" s="4">
        <v>3</v>
      </c>
      <c r="Y193" s="4">
        <v>34</v>
      </c>
      <c r="Z193" s="4">
        <v>171477400</v>
      </c>
      <c r="AA193" s="4">
        <v>34</v>
      </c>
      <c r="AB193" s="13">
        <v>0</v>
      </c>
    </row>
    <row r="194" spans="22:28" x14ac:dyDescent="0.35">
      <c r="V194">
        <v>193</v>
      </c>
      <c r="W194" s="14">
        <v>45648</v>
      </c>
      <c r="X194" s="4">
        <v>9</v>
      </c>
      <c r="Y194" s="4">
        <v>43</v>
      </c>
      <c r="Z194" s="4">
        <v>271223960</v>
      </c>
      <c r="AA194" s="4">
        <v>33</v>
      </c>
      <c r="AB194" s="13">
        <v>-0.23255813953488372</v>
      </c>
    </row>
    <row r="195" spans="22:28" x14ac:dyDescent="0.35">
      <c r="V195">
        <v>194</v>
      </c>
      <c r="W195" s="14">
        <v>45643</v>
      </c>
      <c r="X195" s="4">
        <v>14</v>
      </c>
      <c r="Y195" s="4">
        <v>31</v>
      </c>
      <c r="Z195" s="4">
        <v>138274000</v>
      </c>
      <c r="AA195" s="4">
        <v>31</v>
      </c>
      <c r="AB195" s="13">
        <v>0</v>
      </c>
    </row>
    <row r="196" spans="22:28" x14ac:dyDescent="0.35">
      <c r="V196">
        <v>195</v>
      </c>
      <c r="W196" s="14">
        <v>45657</v>
      </c>
      <c r="X196" s="4">
        <v>0</v>
      </c>
      <c r="Y196" s="4">
        <v>28</v>
      </c>
      <c r="Z196" s="4">
        <v>181260800</v>
      </c>
      <c r="AA196" s="4">
        <v>30</v>
      </c>
      <c r="AB196" s="13">
        <v>7.1428571428571425E-2</v>
      </c>
    </row>
    <row r="197" spans="22:28" x14ac:dyDescent="0.35">
      <c r="V197">
        <v>196</v>
      </c>
      <c r="W197" s="14">
        <v>45653</v>
      </c>
      <c r="X197" s="4">
        <v>4</v>
      </c>
      <c r="Y197" s="4">
        <v>32</v>
      </c>
      <c r="Z197" s="4">
        <v>212402240</v>
      </c>
      <c r="AA197" s="4">
        <v>25</v>
      </c>
      <c r="AB197" s="13">
        <v>-0.21875</v>
      </c>
    </row>
    <row r="198" spans="22:28" x14ac:dyDescent="0.35">
      <c r="V198">
        <v>197</v>
      </c>
      <c r="W198" s="14">
        <v>45645</v>
      </c>
      <c r="X198" s="4">
        <v>12</v>
      </c>
      <c r="Y198" s="4">
        <v>30</v>
      </c>
      <c r="Z198" s="4">
        <v>158634700</v>
      </c>
      <c r="AA198" s="4">
        <v>28</v>
      </c>
      <c r="AB198" s="13">
        <v>-6.6666666666666666E-2</v>
      </c>
    </row>
    <row r="199" spans="22:28" x14ac:dyDescent="0.35">
      <c r="V199">
        <v>198</v>
      </c>
      <c r="W199" s="14">
        <v>45647</v>
      </c>
      <c r="X199" s="4">
        <v>10</v>
      </c>
      <c r="Y199" s="4">
        <v>34</v>
      </c>
      <c r="Z199" s="4">
        <v>171119600</v>
      </c>
      <c r="AA199" s="4">
        <v>21</v>
      </c>
      <c r="AB199" s="13">
        <v>-0.38235294117647056</v>
      </c>
    </row>
    <row r="200" spans="22:28" x14ac:dyDescent="0.35">
      <c r="V200">
        <v>199</v>
      </c>
      <c r="W200" s="14">
        <v>45653</v>
      </c>
      <c r="X200" s="4">
        <v>4</v>
      </c>
      <c r="Y200" s="4">
        <v>42</v>
      </c>
      <c r="Z200" s="4">
        <v>232049800</v>
      </c>
      <c r="AA200" s="4">
        <v>28</v>
      </c>
      <c r="AB200" s="13">
        <v>-0.33333333333333331</v>
      </c>
    </row>
    <row r="201" spans="22:28" x14ac:dyDescent="0.35">
      <c r="V201">
        <v>200</v>
      </c>
      <c r="W201" s="14">
        <v>45637</v>
      </c>
      <c r="X201" s="4">
        <v>20</v>
      </c>
      <c r="Y201" s="4">
        <v>34</v>
      </c>
      <c r="Z201" s="4">
        <v>134491300</v>
      </c>
      <c r="AA201" s="4">
        <v>31</v>
      </c>
      <c r="AB201" s="13">
        <v>-8.8235294117647065E-2</v>
      </c>
    </row>
    <row r="202" spans="22:28" x14ac:dyDescent="0.35">
      <c r="V202">
        <v>201</v>
      </c>
      <c r="W202" s="14">
        <v>45653</v>
      </c>
      <c r="X202" s="4">
        <v>4</v>
      </c>
      <c r="Y202" s="4">
        <v>32</v>
      </c>
      <c r="Z202" s="4">
        <v>155864480</v>
      </c>
      <c r="AA202" s="4">
        <v>41</v>
      </c>
      <c r="AB202" s="13">
        <v>0.28125</v>
      </c>
    </row>
    <row r="203" spans="22:28" x14ac:dyDescent="0.35">
      <c r="V203">
        <v>202</v>
      </c>
      <c r="W203" s="14">
        <v>45651</v>
      </c>
      <c r="X203" s="4">
        <v>6</v>
      </c>
      <c r="Y203" s="4">
        <v>32</v>
      </c>
      <c r="Z203" s="4">
        <v>171250820</v>
      </c>
      <c r="AA203" s="4">
        <v>33</v>
      </c>
      <c r="AB203" s="13">
        <v>3.125E-2</v>
      </c>
    </row>
    <row r="204" spans="22:28" x14ac:dyDescent="0.35">
      <c r="V204">
        <v>203</v>
      </c>
      <c r="W204" s="14">
        <v>45631</v>
      </c>
      <c r="X204" s="4">
        <v>26</v>
      </c>
      <c r="Y204" s="4">
        <v>27</v>
      </c>
      <c r="Z204" s="4">
        <v>110497300</v>
      </c>
      <c r="AA204" s="4">
        <v>23</v>
      </c>
      <c r="AB204" s="13">
        <v>-0.14814814814814814</v>
      </c>
    </row>
    <row r="205" spans="22:28" x14ac:dyDescent="0.35">
      <c r="V205">
        <v>204</v>
      </c>
      <c r="W205" s="14">
        <v>45656</v>
      </c>
      <c r="X205" s="4">
        <v>1</v>
      </c>
      <c r="Y205" s="4">
        <v>33</v>
      </c>
      <c r="Z205" s="4">
        <v>132014520</v>
      </c>
      <c r="AA205" s="4">
        <v>31</v>
      </c>
      <c r="AB205" s="13">
        <v>-6.0606060606060608E-2</v>
      </c>
    </row>
    <row r="206" spans="22:28" x14ac:dyDescent="0.35">
      <c r="V206">
        <v>205</v>
      </c>
      <c r="W206" s="14">
        <v>45657</v>
      </c>
      <c r="X206" s="4">
        <v>0</v>
      </c>
      <c r="Y206" s="4">
        <v>42</v>
      </c>
      <c r="Z206" s="4">
        <v>334083600</v>
      </c>
      <c r="AA206" s="4">
        <v>29</v>
      </c>
      <c r="AB206" s="13">
        <v>-0.30952380952380953</v>
      </c>
    </row>
    <row r="207" spans="22:28" x14ac:dyDescent="0.35">
      <c r="V207">
        <v>206</v>
      </c>
      <c r="W207" s="14">
        <v>45656</v>
      </c>
      <c r="X207" s="4">
        <v>1</v>
      </c>
      <c r="Y207" s="4">
        <v>40</v>
      </c>
      <c r="Z207" s="4">
        <v>166203960</v>
      </c>
      <c r="AA207" s="4">
        <v>30</v>
      </c>
      <c r="AB207" s="13">
        <v>-0.25</v>
      </c>
    </row>
    <row r="208" spans="22:28" x14ac:dyDescent="0.35">
      <c r="V208">
        <v>207</v>
      </c>
      <c r="W208" s="14">
        <v>45643</v>
      </c>
      <c r="X208" s="4">
        <v>14</v>
      </c>
      <c r="Y208" s="4">
        <v>23</v>
      </c>
      <c r="Z208" s="4">
        <v>112752600</v>
      </c>
      <c r="AA208" s="4">
        <v>35</v>
      </c>
      <c r="AB208" s="13">
        <v>0.52173913043478259</v>
      </c>
    </row>
    <row r="209" spans="22:28" x14ac:dyDescent="0.35">
      <c r="V209">
        <v>208</v>
      </c>
      <c r="W209" s="14">
        <v>45636</v>
      </c>
      <c r="X209" s="4">
        <v>21</v>
      </c>
      <c r="Y209" s="4">
        <v>33</v>
      </c>
      <c r="Z209" s="4">
        <v>174736800</v>
      </c>
      <c r="AA209" s="4">
        <v>40</v>
      </c>
      <c r="AB209" s="13">
        <v>0.21212121212121213</v>
      </c>
    </row>
    <row r="210" spans="22:28" x14ac:dyDescent="0.35">
      <c r="V210">
        <v>209</v>
      </c>
      <c r="W210" s="14">
        <v>45647</v>
      </c>
      <c r="X210" s="4">
        <v>10</v>
      </c>
      <c r="Y210" s="4">
        <v>25</v>
      </c>
      <c r="Z210" s="4">
        <v>146467010</v>
      </c>
      <c r="AA210" s="4">
        <v>30</v>
      </c>
      <c r="AB210" s="13">
        <v>0.2</v>
      </c>
    </row>
    <row r="211" spans="22:28" x14ac:dyDescent="0.35">
      <c r="V211">
        <v>210</v>
      </c>
      <c r="W211" s="14">
        <v>45654</v>
      </c>
      <c r="X211" s="4">
        <v>3</v>
      </c>
      <c r="Y211" s="4">
        <v>30</v>
      </c>
      <c r="Z211" s="4">
        <v>229000000</v>
      </c>
      <c r="AA211" s="4">
        <v>35</v>
      </c>
      <c r="AB211" s="13">
        <v>0.16666666666666666</v>
      </c>
    </row>
    <row r="212" spans="22:28" x14ac:dyDescent="0.35">
      <c r="V212">
        <v>211</v>
      </c>
      <c r="W212" s="14">
        <v>45648</v>
      </c>
      <c r="X212" s="4">
        <v>9</v>
      </c>
      <c r="Y212" s="4">
        <v>47</v>
      </c>
      <c r="Z212" s="4">
        <v>219142210</v>
      </c>
      <c r="AA212" s="4">
        <v>38</v>
      </c>
      <c r="AB212" s="13">
        <v>-0.19148936170212766</v>
      </c>
    </row>
    <row r="213" spans="22:28" x14ac:dyDescent="0.35">
      <c r="V213">
        <v>212</v>
      </c>
      <c r="W213" s="14">
        <v>45653</v>
      </c>
      <c r="X213" s="4">
        <v>4</v>
      </c>
      <c r="Y213" s="4">
        <v>34</v>
      </c>
      <c r="Z213" s="4">
        <v>145096200</v>
      </c>
      <c r="AA213" s="4">
        <v>27</v>
      </c>
      <c r="AB213" s="13">
        <v>-0.20588235294117646</v>
      </c>
    </row>
    <row r="214" spans="22:28" x14ac:dyDescent="0.35">
      <c r="V214">
        <v>213</v>
      </c>
      <c r="W214" s="14">
        <v>45656</v>
      </c>
      <c r="X214" s="4">
        <v>1</v>
      </c>
      <c r="Y214" s="4">
        <v>32</v>
      </c>
      <c r="Z214" s="4">
        <v>199308960</v>
      </c>
      <c r="AA214" s="4">
        <v>29</v>
      </c>
      <c r="AB214" s="13">
        <v>-9.375E-2</v>
      </c>
    </row>
    <row r="215" spans="22:28" x14ac:dyDescent="0.35">
      <c r="V215">
        <v>214</v>
      </c>
      <c r="W215" s="14">
        <v>45655</v>
      </c>
      <c r="X215" s="4">
        <v>2</v>
      </c>
      <c r="Y215" s="4">
        <v>24</v>
      </c>
      <c r="Z215" s="4">
        <v>125260700</v>
      </c>
      <c r="AA215" s="4">
        <v>29</v>
      </c>
      <c r="AB215" s="13">
        <v>0.20833333333333334</v>
      </c>
    </row>
    <row r="216" spans="22:28" x14ac:dyDescent="0.35">
      <c r="V216">
        <v>215</v>
      </c>
      <c r="W216" s="14">
        <v>45657</v>
      </c>
      <c r="X216" s="4">
        <v>0</v>
      </c>
      <c r="Y216" s="4">
        <v>38</v>
      </c>
      <c r="Z216" s="4">
        <v>135147300</v>
      </c>
      <c r="AA216" s="4">
        <v>28</v>
      </c>
      <c r="AB216" s="13">
        <v>-0.26315789473684209</v>
      </c>
    </row>
    <row r="217" spans="22:28" x14ac:dyDescent="0.35">
      <c r="V217">
        <v>216</v>
      </c>
      <c r="W217" s="14">
        <v>45641</v>
      </c>
      <c r="X217" s="4">
        <v>16</v>
      </c>
      <c r="Y217" s="4">
        <v>18</v>
      </c>
      <c r="Z217" s="4">
        <v>71558200</v>
      </c>
      <c r="AA217" s="4">
        <v>25</v>
      </c>
      <c r="AB217" s="13">
        <v>0.3888888888888889</v>
      </c>
    </row>
    <row r="218" spans="22:28" x14ac:dyDescent="0.35">
      <c r="V218">
        <v>217</v>
      </c>
      <c r="W218" s="14">
        <v>45654</v>
      </c>
      <c r="X218" s="4">
        <v>3</v>
      </c>
      <c r="Y218" s="4">
        <v>27</v>
      </c>
      <c r="Z218" s="4">
        <v>131647000</v>
      </c>
      <c r="AA218" s="4">
        <v>25</v>
      </c>
      <c r="AB218" s="13">
        <v>-7.407407407407407E-2</v>
      </c>
    </row>
    <row r="219" spans="22:28" x14ac:dyDescent="0.35">
      <c r="V219">
        <v>218</v>
      </c>
      <c r="W219" s="14">
        <v>45637</v>
      </c>
      <c r="X219" s="4">
        <v>20</v>
      </c>
      <c r="Y219" s="4">
        <v>27</v>
      </c>
      <c r="Z219" s="4">
        <v>132248370</v>
      </c>
      <c r="AA219" s="4">
        <v>26</v>
      </c>
      <c r="AB219" s="13">
        <v>-3.7037037037037035E-2</v>
      </c>
    </row>
    <row r="220" spans="22:28" x14ac:dyDescent="0.35">
      <c r="V220">
        <v>219</v>
      </c>
      <c r="W220" s="14">
        <v>45654</v>
      </c>
      <c r="X220" s="4">
        <v>3</v>
      </c>
      <c r="Y220" s="4">
        <v>39</v>
      </c>
      <c r="Z220" s="4">
        <v>161652820</v>
      </c>
      <c r="AA220" s="4">
        <v>34</v>
      </c>
      <c r="AB220" s="13">
        <v>-0.12820512820512819</v>
      </c>
    </row>
    <row r="221" spans="22:28" x14ac:dyDescent="0.35">
      <c r="V221">
        <v>220</v>
      </c>
      <c r="W221" s="14">
        <v>45651</v>
      </c>
      <c r="X221" s="4">
        <v>6</v>
      </c>
      <c r="Y221" s="4">
        <v>30</v>
      </c>
      <c r="Z221" s="4">
        <v>240606500</v>
      </c>
      <c r="AA221" s="4">
        <v>32</v>
      </c>
      <c r="AB221" s="13">
        <v>6.6666666666666666E-2</v>
      </c>
    </row>
    <row r="222" spans="22:28" x14ac:dyDescent="0.35">
      <c r="V222">
        <v>221</v>
      </c>
      <c r="W222" s="14">
        <v>45656</v>
      </c>
      <c r="X222" s="4">
        <v>1</v>
      </c>
      <c r="Y222" s="4">
        <v>26</v>
      </c>
      <c r="Z222" s="4">
        <v>114057700</v>
      </c>
      <c r="AA222" s="4">
        <v>37</v>
      </c>
      <c r="AB222" s="13">
        <v>0.42307692307692307</v>
      </c>
    </row>
    <row r="223" spans="22:28" x14ac:dyDescent="0.35">
      <c r="V223">
        <v>222</v>
      </c>
      <c r="W223" s="14">
        <v>45644</v>
      </c>
      <c r="X223" s="4">
        <v>13</v>
      </c>
      <c r="Y223" s="4">
        <v>24</v>
      </c>
      <c r="Z223" s="4">
        <v>116707000</v>
      </c>
      <c r="AA223" s="4">
        <v>28</v>
      </c>
      <c r="AB223" s="13">
        <v>0.16666666666666666</v>
      </c>
    </row>
    <row r="224" spans="22:28" x14ac:dyDescent="0.35">
      <c r="V224">
        <v>223</v>
      </c>
      <c r="W224" s="14">
        <v>45654</v>
      </c>
      <c r="X224" s="4">
        <v>3</v>
      </c>
      <c r="Y224" s="4">
        <v>31</v>
      </c>
      <c r="Z224" s="4">
        <v>110294900</v>
      </c>
      <c r="AA224" s="4">
        <v>34</v>
      </c>
      <c r="AB224" s="13">
        <v>9.6774193548387094E-2</v>
      </c>
    </row>
    <row r="225" spans="22:28" x14ac:dyDescent="0.35">
      <c r="V225">
        <v>224</v>
      </c>
      <c r="W225" s="14">
        <v>45657</v>
      </c>
      <c r="X225" s="4">
        <v>0</v>
      </c>
      <c r="Y225" s="4">
        <v>30</v>
      </c>
      <c r="Z225" s="4">
        <v>145028280</v>
      </c>
      <c r="AA225" s="4">
        <v>28</v>
      </c>
      <c r="AB225" s="13">
        <v>-6.6666666666666666E-2</v>
      </c>
    </row>
    <row r="226" spans="22:28" x14ac:dyDescent="0.35">
      <c r="V226">
        <v>225</v>
      </c>
      <c r="W226" s="14">
        <v>45654</v>
      </c>
      <c r="X226" s="4">
        <v>3</v>
      </c>
      <c r="Y226" s="4">
        <v>34</v>
      </c>
      <c r="Z226" s="4">
        <v>229333170</v>
      </c>
      <c r="AA226" s="4">
        <v>25</v>
      </c>
      <c r="AB226" s="13">
        <v>-0.26470588235294118</v>
      </c>
    </row>
    <row r="227" spans="22:28" x14ac:dyDescent="0.35">
      <c r="V227">
        <v>226</v>
      </c>
      <c r="W227" s="14">
        <v>45650</v>
      </c>
      <c r="X227" s="4">
        <v>7</v>
      </c>
      <c r="Y227" s="4">
        <v>26</v>
      </c>
      <c r="Z227" s="4">
        <v>127726000</v>
      </c>
      <c r="AA227" s="4">
        <v>32</v>
      </c>
      <c r="AB227" s="13">
        <v>0.23076923076923078</v>
      </c>
    </row>
    <row r="228" spans="22:28" x14ac:dyDescent="0.35">
      <c r="V228">
        <v>227</v>
      </c>
      <c r="W228" s="14">
        <v>45655</v>
      </c>
      <c r="X228" s="4">
        <v>2</v>
      </c>
      <c r="Y228" s="4">
        <v>36</v>
      </c>
      <c r="Z228" s="4">
        <v>198624740</v>
      </c>
      <c r="AA228" s="4">
        <v>21</v>
      </c>
      <c r="AB228" s="13">
        <v>-0.41666666666666669</v>
      </c>
    </row>
    <row r="229" spans="22:28" x14ac:dyDescent="0.35">
      <c r="V229">
        <v>228</v>
      </c>
      <c r="W229" s="14">
        <v>45638</v>
      </c>
      <c r="X229" s="4">
        <v>19</v>
      </c>
      <c r="Y229" s="4">
        <v>35</v>
      </c>
      <c r="Z229" s="4">
        <v>194990720</v>
      </c>
      <c r="AA229" s="4">
        <v>37</v>
      </c>
      <c r="AB229" s="13">
        <v>5.7142857142857141E-2</v>
      </c>
    </row>
    <row r="230" spans="22:28" x14ac:dyDescent="0.35">
      <c r="V230">
        <v>229</v>
      </c>
      <c r="W230" s="14">
        <v>45656</v>
      </c>
      <c r="X230" s="4">
        <v>1</v>
      </c>
      <c r="Y230" s="4">
        <v>37</v>
      </c>
      <c r="Z230" s="4">
        <v>260883370</v>
      </c>
      <c r="AA230" s="4">
        <v>25</v>
      </c>
      <c r="AB230" s="13">
        <v>-0.32432432432432434</v>
      </c>
    </row>
    <row r="231" spans="22:28" x14ac:dyDescent="0.35">
      <c r="V231">
        <v>230</v>
      </c>
      <c r="W231" s="14">
        <v>45652</v>
      </c>
      <c r="X231" s="4">
        <v>5</v>
      </c>
      <c r="Y231" s="4">
        <v>34</v>
      </c>
      <c r="Z231" s="4">
        <v>165496200</v>
      </c>
      <c r="AA231" s="4">
        <v>28</v>
      </c>
      <c r="AB231" s="13">
        <v>-0.17647058823529413</v>
      </c>
    </row>
    <row r="232" spans="22:28" x14ac:dyDescent="0.35">
      <c r="V232">
        <v>231</v>
      </c>
      <c r="W232" s="14">
        <v>45657</v>
      </c>
      <c r="X232" s="4">
        <v>0</v>
      </c>
      <c r="Y232" s="4">
        <v>28</v>
      </c>
      <c r="Z232" s="4">
        <v>116537300</v>
      </c>
      <c r="AA232" s="4">
        <v>27</v>
      </c>
      <c r="AB232" s="13">
        <v>-3.5714285714285712E-2</v>
      </c>
    </row>
    <row r="233" spans="22:28" x14ac:dyDescent="0.35">
      <c r="V233">
        <v>232</v>
      </c>
      <c r="W233" s="14">
        <v>45655</v>
      </c>
      <c r="X233" s="4">
        <v>2</v>
      </c>
      <c r="Y233" s="4">
        <v>32</v>
      </c>
      <c r="Z233" s="4">
        <v>158080000</v>
      </c>
      <c r="AA233" s="4">
        <v>34</v>
      </c>
      <c r="AB233" s="13">
        <v>6.25E-2</v>
      </c>
    </row>
    <row r="234" spans="22:28" x14ac:dyDescent="0.35">
      <c r="V234">
        <v>233</v>
      </c>
      <c r="W234" s="14">
        <v>45641</v>
      </c>
      <c r="X234" s="4">
        <v>16</v>
      </c>
      <c r="Y234" s="4">
        <v>29</v>
      </c>
      <c r="Z234" s="4">
        <v>126854700</v>
      </c>
      <c r="AA234" s="4">
        <v>36</v>
      </c>
      <c r="AB234" s="13">
        <v>0.2413793103448276</v>
      </c>
    </row>
    <row r="235" spans="22:28" x14ac:dyDescent="0.35">
      <c r="V235">
        <v>234</v>
      </c>
      <c r="W235" s="14">
        <v>45657</v>
      </c>
      <c r="X235" s="4">
        <v>0</v>
      </c>
      <c r="Y235" s="4">
        <v>35</v>
      </c>
      <c r="Z235" s="4">
        <v>158918700</v>
      </c>
      <c r="AA235" s="4">
        <v>21</v>
      </c>
      <c r="AB235" s="13">
        <v>-0.4</v>
      </c>
    </row>
    <row r="236" spans="22:28" x14ac:dyDescent="0.35">
      <c r="V236">
        <v>235</v>
      </c>
      <c r="W236" s="14">
        <v>45654</v>
      </c>
      <c r="X236" s="4">
        <v>3</v>
      </c>
      <c r="Y236" s="4">
        <v>33</v>
      </c>
      <c r="Z236" s="4">
        <v>179945920</v>
      </c>
      <c r="AA236" s="4">
        <v>29</v>
      </c>
      <c r="AB236" s="13">
        <v>-0.12121212121212122</v>
      </c>
    </row>
    <row r="237" spans="22:28" x14ac:dyDescent="0.35">
      <c r="V237">
        <v>236</v>
      </c>
      <c r="W237" s="14">
        <v>45651</v>
      </c>
      <c r="X237" s="4">
        <v>6</v>
      </c>
      <c r="Y237" s="4">
        <v>20</v>
      </c>
      <c r="Z237" s="4">
        <v>102317800</v>
      </c>
      <c r="AA237" s="4">
        <v>21</v>
      </c>
      <c r="AB237" s="13">
        <v>0.05</v>
      </c>
    </row>
    <row r="238" spans="22:28" x14ac:dyDescent="0.35">
      <c r="V238">
        <v>237</v>
      </c>
      <c r="W238" s="14">
        <v>45652</v>
      </c>
      <c r="X238" s="4">
        <v>5</v>
      </c>
      <c r="Y238" s="4">
        <v>31</v>
      </c>
      <c r="Z238" s="4">
        <v>159442000</v>
      </c>
      <c r="AA238" s="4">
        <v>38</v>
      </c>
      <c r="AB238" s="13">
        <v>0.22580645161290322</v>
      </c>
    </row>
    <row r="239" spans="22:28" x14ac:dyDescent="0.35">
      <c r="V239">
        <v>238</v>
      </c>
      <c r="W239" s="14">
        <v>45645</v>
      </c>
      <c r="X239" s="4">
        <v>12</v>
      </c>
      <c r="Y239" s="4">
        <v>37</v>
      </c>
      <c r="Z239" s="4">
        <v>237181040</v>
      </c>
      <c r="AA239" s="4">
        <v>23</v>
      </c>
      <c r="AB239" s="13">
        <v>-0.3783783783783784</v>
      </c>
    </row>
    <row r="240" spans="22:28" x14ac:dyDescent="0.35">
      <c r="V240">
        <v>239</v>
      </c>
      <c r="W240" s="14">
        <v>45653</v>
      </c>
      <c r="X240" s="4">
        <v>4</v>
      </c>
      <c r="Y240" s="4">
        <v>28</v>
      </c>
      <c r="Z240" s="4">
        <v>189149200</v>
      </c>
      <c r="AA240" s="4">
        <v>30</v>
      </c>
      <c r="AB240" s="13">
        <v>7.1428571428571425E-2</v>
      </c>
    </row>
    <row r="241" spans="22:28" x14ac:dyDescent="0.35">
      <c r="V241">
        <v>240</v>
      </c>
      <c r="W241" s="14">
        <v>45653</v>
      </c>
      <c r="X241" s="4">
        <v>4</v>
      </c>
      <c r="Y241" s="4">
        <v>42</v>
      </c>
      <c r="Z241" s="4">
        <v>226247440</v>
      </c>
      <c r="AA241" s="4">
        <v>39</v>
      </c>
      <c r="AB241" s="13">
        <v>-7.1428571428571425E-2</v>
      </c>
    </row>
    <row r="242" spans="22:28" x14ac:dyDescent="0.35">
      <c r="V242">
        <v>241</v>
      </c>
      <c r="W242" s="14">
        <v>45646</v>
      </c>
      <c r="X242" s="4">
        <v>11</v>
      </c>
      <c r="Y242" s="4">
        <v>35</v>
      </c>
      <c r="Z242" s="4">
        <v>142278780</v>
      </c>
      <c r="AA242" s="4">
        <v>30</v>
      </c>
      <c r="AB242" s="13">
        <v>-0.14285714285714285</v>
      </c>
    </row>
    <row r="243" spans="22:28" x14ac:dyDescent="0.35">
      <c r="V243">
        <v>242</v>
      </c>
      <c r="W243" s="14">
        <v>45631</v>
      </c>
      <c r="X243" s="4">
        <v>26</v>
      </c>
      <c r="Y243" s="4">
        <v>22</v>
      </c>
      <c r="Z243" s="4">
        <v>99805720</v>
      </c>
      <c r="AA243" s="4">
        <v>32</v>
      </c>
      <c r="AB243" s="13">
        <v>0.45454545454545453</v>
      </c>
    </row>
    <row r="244" spans="22:28" x14ac:dyDescent="0.35">
      <c r="V244">
        <v>243</v>
      </c>
      <c r="W244" s="14">
        <v>45655</v>
      </c>
      <c r="X244" s="4">
        <v>2</v>
      </c>
      <c r="Y244" s="4">
        <v>40</v>
      </c>
      <c r="Z244" s="4">
        <v>189499920</v>
      </c>
      <c r="AA244" s="4">
        <v>20</v>
      </c>
      <c r="AB244" s="13">
        <v>-0.5</v>
      </c>
    </row>
    <row r="245" spans="22:28" x14ac:dyDescent="0.35">
      <c r="V245">
        <v>244</v>
      </c>
      <c r="W245" s="14">
        <v>45654</v>
      </c>
      <c r="X245" s="4">
        <v>3</v>
      </c>
      <c r="Y245" s="4">
        <v>43</v>
      </c>
      <c r="Z245" s="4">
        <v>200507320</v>
      </c>
      <c r="AA245" s="4">
        <v>35</v>
      </c>
      <c r="AB245" s="13">
        <v>-0.18604651162790697</v>
      </c>
    </row>
    <row r="246" spans="22:28" x14ac:dyDescent="0.35">
      <c r="V246">
        <v>245</v>
      </c>
      <c r="W246" s="14">
        <v>45654</v>
      </c>
      <c r="X246" s="4">
        <v>3</v>
      </c>
      <c r="Y246" s="4">
        <v>33</v>
      </c>
      <c r="Z246" s="4">
        <v>168521520</v>
      </c>
      <c r="AA246" s="4">
        <v>36</v>
      </c>
      <c r="AB246" s="13">
        <v>9.0909090909090912E-2</v>
      </c>
    </row>
    <row r="247" spans="22:28" x14ac:dyDescent="0.35">
      <c r="V247">
        <v>246</v>
      </c>
      <c r="W247" s="14">
        <v>45652</v>
      </c>
      <c r="X247" s="4">
        <v>5</v>
      </c>
      <c r="Y247" s="4">
        <v>26</v>
      </c>
      <c r="Z247" s="4">
        <v>116008800</v>
      </c>
      <c r="AA247" s="4">
        <v>23</v>
      </c>
      <c r="AB247" s="13">
        <v>-0.11538461538461539</v>
      </c>
    </row>
    <row r="248" spans="22:28" x14ac:dyDescent="0.35">
      <c r="V248">
        <v>247</v>
      </c>
      <c r="W248" s="14">
        <v>45650</v>
      </c>
      <c r="X248" s="4">
        <v>7</v>
      </c>
      <c r="Y248" s="4">
        <v>25</v>
      </c>
      <c r="Z248" s="4">
        <v>134823600</v>
      </c>
      <c r="AA248" s="4">
        <v>18</v>
      </c>
      <c r="AB248" s="13">
        <v>-0.28000000000000003</v>
      </c>
    </row>
    <row r="249" spans="22:28" x14ac:dyDescent="0.35">
      <c r="V249">
        <v>248</v>
      </c>
      <c r="W249" s="14">
        <v>45643</v>
      </c>
      <c r="X249" s="4">
        <v>14</v>
      </c>
      <c r="Y249" s="4">
        <v>40</v>
      </c>
      <c r="Z249" s="4">
        <v>250222200</v>
      </c>
      <c r="AA249" s="4">
        <v>21</v>
      </c>
      <c r="AB249" s="13">
        <v>-0.47499999999999998</v>
      </c>
    </row>
    <row r="250" spans="22:28" x14ac:dyDescent="0.35">
      <c r="V250">
        <v>249</v>
      </c>
      <c r="W250" s="14">
        <v>45654</v>
      </c>
      <c r="X250" s="4">
        <v>3</v>
      </c>
      <c r="Y250" s="4">
        <v>25</v>
      </c>
      <c r="Z250" s="4">
        <v>105029000</v>
      </c>
      <c r="AA250" s="4">
        <v>36</v>
      </c>
      <c r="AB250" s="13">
        <v>0.44</v>
      </c>
    </row>
    <row r="251" spans="22:28" x14ac:dyDescent="0.35">
      <c r="V251">
        <v>250</v>
      </c>
      <c r="W251" s="14">
        <v>45656</v>
      </c>
      <c r="X251" s="4">
        <v>1</v>
      </c>
      <c r="Y251" s="4">
        <v>37</v>
      </c>
      <c r="Z251" s="4">
        <v>140882120</v>
      </c>
      <c r="AA251" s="4">
        <v>27</v>
      </c>
      <c r="AB251" s="13">
        <v>-0.27027027027027029</v>
      </c>
    </row>
    <row r="252" spans="22:28" x14ac:dyDescent="0.35">
      <c r="V252">
        <v>251</v>
      </c>
      <c r="W252" s="14">
        <v>45626</v>
      </c>
      <c r="X252" s="4">
        <v>31</v>
      </c>
      <c r="Y252" s="4">
        <v>25</v>
      </c>
      <c r="Z252" s="4">
        <v>126268600</v>
      </c>
      <c r="AA252" s="4">
        <v>20</v>
      </c>
      <c r="AB252" s="13">
        <v>-0.2</v>
      </c>
    </row>
    <row r="253" spans="22:28" x14ac:dyDescent="0.35">
      <c r="V253">
        <v>252</v>
      </c>
      <c r="W253" s="14">
        <v>45638</v>
      </c>
      <c r="X253" s="4">
        <v>19</v>
      </c>
      <c r="Y253" s="4">
        <v>40</v>
      </c>
      <c r="Z253" s="4">
        <v>207570800</v>
      </c>
      <c r="AA253" s="4">
        <v>34</v>
      </c>
      <c r="AB253" s="13">
        <v>-0.15</v>
      </c>
    </row>
    <row r="254" spans="22:28" x14ac:dyDescent="0.35">
      <c r="V254">
        <v>253</v>
      </c>
      <c r="W254" s="14">
        <v>45655</v>
      </c>
      <c r="X254" s="4">
        <v>2</v>
      </c>
      <c r="Y254" s="4">
        <v>19</v>
      </c>
      <c r="Z254" s="4">
        <v>63759000</v>
      </c>
      <c r="AA254" s="4">
        <v>25</v>
      </c>
      <c r="AB254" s="13">
        <v>0.31578947368421051</v>
      </c>
    </row>
    <row r="255" spans="22:28" x14ac:dyDescent="0.35">
      <c r="V255">
        <v>254</v>
      </c>
      <c r="W255" s="14">
        <v>45654</v>
      </c>
      <c r="X255" s="4">
        <v>3</v>
      </c>
      <c r="Y255" s="4">
        <v>28</v>
      </c>
      <c r="Z255" s="4">
        <v>145262920</v>
      </c>
      <c r="AA255" s="4">
        <v>32</v>
      </c>
      <c r="AB255" s="13">
        <v>0.14285714285714285</v>
      </c>
    </row>
    <row r="256" spans="22:28" x14ac:dyDescent="0.35">
      <c r="V256">
        <v>255</v>
      </c>
      <c r="W256" s="14">
        <v>45651</v>
      </c>
      <c r="X256" s="4">
        <v>6</v>
      </c>
      <c r="Y256" s="4">
        <v>28</v>
      </c>
      <c r="Z256" s="4">
        <v>104588000</v>
      </c>
      <c r="AA256" s="4">
        <v>38</v>
      </c>
      <c r="AB256" s="13">
        <v>0.35714285714285715</v>
      </c>
    </row>
    <row r="257" spans="22:28" x14ac:dyDescent="0.35">
      <c r="V257">
        <v>256</v>
      </c>
      <c r="W257" s="14">
        <v>45653</v>
      </c>
      <c r="X257" s="4">
        <v>4</v>
      </c>
      <c r="Y257" s="4">
        <v>27</v>
      </c>
      <c r="Z257" s="4">
        <v>104710000</v>
      </c>
      <c r="AA257" s="4">
        <v>37</v>
      </c>
      <c r="AB257" s="13">
        <v>0.37037037037037035</v>
      </c>
    </row>
    <row r="258" spans="22:28" x14ac:dyDescent="0.35">
      <c r="V258">
        <v>257</v>
      </c>
      <c r="W258" s="14">
        <v>45657</v>
      </c>
      <c r="X258" s="4">
        <v>0</v>
      </c>
      <c r="Y258" s="4">
        <v>25</v>
      </c>
      <c r="Z258" s="4">
        <v>125788800</v>
      </c>
      <c r="AA258" s="4">
        <v>41</v>
      </c>
      <c r="AB258" s="13">
        <v>0.64</v>
      </c>
    </row>
    <row r="259" spans="22:28" x14ac:dyDescent="0.35">
      <c r="V259">
        <v>258</v>
      </c>
      <c r="W259" s="14">
        <v>45655</v>
      </c>
      <c r="X259" s="4">
        <v>2</v>
      </c>
      <c r="Y259" s="4">
        <v>31</v>
      </c>
      <c r="Z259" s="4">
        <v>147577900</v>
      </c>
      <c r="AA259" s="4">
        <v>30</v>
      </c>
      <c r="AB259" s="13">
        <v>-3.2258064516129031E-2</v>
      </c>
    </row>
    <row r="260" spans="22:28" x14ac:dyDescent="0.35">
      <c r="V260">
        <v>259</v>
      </c>
      <c r="W260" s="14">
        <v>45626</v>
      </c>
      <c r="X260" s="4">
        <v>31</v>
      </c>
      <c r="Y260" s="4">
        <v>25</v>
      </c>
      <c r="Z260" s="4">
        <v>112574300</v>
      </c>
      <c r="AA260" s="4">
        <v>31</v>
      </c>
      <c r="AB260" s="13">
        <v>0.24</v>
      </c>
    </row>
    <row r="261" spans="22:28" x14ac:dyDescent="0.35">
      <c r="V261">
        <v>260</v>
      </c>
      <c r="W261" s="14">
        <v>45641</v>
      </c>
      <c r="X261" s="4">
        <v>16</v>
      </c>
      <c r="Y261" s="4">
        <v>35</v>
      </c>
      <c r="Z261" s="4">
        <v>212111600</v>
      </c>
      <c r="AA261" s="4">
        <v>30</v>
      </c>
      <c r="AB261" s="13">
        <v>-0.14285714285714285</v>
      </c>
    </row>
    <row r="262" spans="22:28" x14ac:dyDescent="0.35">
      <c r="V262">
        <v>261</v>
      </c>
      <c r="W262" s="14">
        <v>45649</v>
      </c>
      <c r="X262" s="4">
        <v>8</v>
      </c>
      <c r="Y262" s="4">
        <v>46</v>
      </c>
      <c r="Z262" s="4">
        <v>253603500</v>
      </c>
      <c r="AA262" s="4">
        <v>34</v>
      </c>
      <c r="AB262" s="13">
        <v>-0.2608695652173913</v>
      </c>
    </row>
    <row r="263" spans="22:28" x14ac:dyDescent="0.35">
      <c r="V263">
        <v>262</v>
      </c>
      <c r="W263" s="14">
        <v>45656</v>
      </c>
      <c r="X263" s="4">
        <v>1</v>
      </c>
      <c r="Y263" s="4">
        <v>41</v>
      </c>
      <c r="Z263" s="4">
        <v>236844300</v>
      </c>
      <c r="AA263" s="4">
        <v>35</v>
      </c>
      <c r="AB263" s="13">
        <v>-0.14634146341463414</v>
      </c>
    </row>
    <row r="264" spans="22:28" x14ac:dyDescent="0.35">
      <c r="V264">
        <v>263</v>
      </c>
      <c r="W264" s="14">
        <v>45648</v>
      </c>
      <c r="X264" s="4">
        <v>9</v>
      </c>
      <c r="Y264" s="4">
        <v>26</v>
      </c>
      <c r="Z264" s="4">
        <v>108874120</v>
      </c>
      <c r="AA264" s="4">
        <v>34</v>
      </c>
      <c r="AB264" s="13">
        <v>0.30769230769230771</v>
      </c>
    </row>
    <row r="265" spans="22:28" x14ac:dyDescent="0.35">
      <c r="V265">
        <v>264</v>
      </c>
      <c r="W265" s="14">
        <v>45655</v>
      </c>
      <c r="X265" s="4">
        <v>2</v>
      </c>
      <c r="Y265" s="4">
        <v>32</v>
      </c>
      <c r="Z265" s="4">
        <v>177490120</v>
      </c>
      <c r="AA265" s="4">
        <v>27</v>
      </c>
      <c r="AB265" s="13">
        <v>-0.15625</v>
      </c>
    </row>
    <row r="266" spans="22:28" x14ac:dyDescent="0.35">
      <c r="V266">
        <v>265</v>
      </c>
      <c r="W266" s="14">
        <v>45629</v>
      </c>
      <c r="X266" s="4">
        <v>28</v>
      </c>
      <c r="Y266" s="4">
        <v>26</v>
      </c>
      <c r="Z266" s="4">
        <v>128273400</v>
      </c>
      <c r="AA266" s="4">
        <v>21</v>
      </c>
      <c r="AB266" s="13">
        <v>-0.19230769230769232</v>
      </c>
    </row>
    <row r="267" spans="22:28" x14ac:dyDescent="0.35">
      <c r="V267">
        <v>266</v>
      </c>
      <c r="W267" s="14">
        <v>45638</v>
      </c>
      <c r="X267" s="4">
        <v>19</v>
      </c>
      <c r="Y267" s="4">
        <v>26</v>
      </c>
      <c r="Z267" s="4">
        <v>172316300</v>
      </c>
      <c r="AA267" s="4">
        <v>27</v>
      </c>
      <c r="AB267" s="13">
        <v>3.8461538461538464E-2</v>
      </c>
    </row>
    <row r="268" spans="22:28" x14ac:dyDescent="0.35">
      <c r="V268">
        <v>267</v>
      </c>
      <c r="W268" s="14">
        <v>45653</v>
      </c>
      <c r="X268" s="4">
        <v>4</v>
      </c>
      <c r="Y268" s="4">
        <v>34</v>
      </c>
      <c r="Z268" s="4">
        <v>244455600</v>
      </c>
      <c r="AA268" s="4">
        <v>28</v>
      </c>
      <c r="AB268" s="13">
        <v>-0.17647058823529413</v>
      </c>
    </row>
    <row r="269" spans="22:28" x14ac:dyDescent="0.35">
      <c r="V269">
        <v>268</v>
      </c>
      <c r="W269" s="14">
        <v>45657</v>
      </c>
      <c r="X269" s="4">
        <v>0</v>
      </c>
      <c r="Y269" s="4">
        <v>33</v>
      </c>
      <c r="Z269" s="4">
        <v>140182400</v>
      </c>
      <c r="AA269" s="4">
        <v>18</v>
      </c>
      <c r="AB269" s="13">
        <v>-0.45454545454545453</v>
      </c>
    </row>
    <row r="270" spans="22:28" x14ac:dyDescent="0.35">
      <c r="V270">
        <v>269</v>
      </c>
      <c r="W270" s="14">
        <v>45655</v>
      </c>
      <c r="X270" s="4">
        <v>2</v>
      </c>
      <c r="Y270" s="4">
        <v>26</v>
      </c>
      <c r="Z270" s="4">
        <v>180644600</v>
      </c>
      <c r="AA270" s="4">
        <v>39</v>
      </c>
      <c r="AB270" s="13">
        <v>0.5</v>
      </c>
    </row>
    <row r="271" spans="22:28" x14ac:dyDescent="0.35">
      <c r="V271">
        <v>270</v>
      </c>
      <c r="W271" s="14">
        <v>45635</v>
      </c>
      <c r="X271" s="4">
        <v>22</v>
      </c>
      <c r="Y271" s="4">
        <v>23</v>
      </c>
      <c r="Z271" s="4">
        <v>163068600</v>
      </c>
      <c r="AA271" s="4">
        <v>42</v>
      </c>
      <c r="AB271" s="13">
        <v>0.82608695652173914</v>
      </c>
    </row>
    <row r="272" spans="22:28" x14ac:dyDescent="0.35">
      <c r="V272">
        <v>271</v>
      </c>
      <c r="W272" s="14">
        <v>45652</v>
      </c>
      <c r="X272" s="4">
        <v>5</v>
      </c>
      <c r="Y272" s="4">
        <v>30</v>
      </c>
      <c r="Z272" s="4">
        <v>156018700</v>
      </c>
      <c r="AA272" s="4">
        <v>27</v>
      </c>
      <c r="AB272" s="13">
        <v>-0.1</v>
      </c>
    </row>
    <row r="273" spans="22:28" x14ac:dyDescent="0.35">
      <c r="V273">
        <v>272</v>
      </c>
      <c r="W273" s="14">
        <v>45640</v>
      </c>
      <c r="X273" s="4">
        <v>17</v>
      </c>
      <c r="Y273" s="4">
        <v>37</v>
      </c>
      <c r="Z273" s="4">
        <v>183728800</v>
      </c>
      <c r="AA273" s="4">
        <v>20</v>
      </c>
      <c r="AB273" s="13">
        <v>-0.45945945945945948</v>
      </c>
    </row>
    <row r="274" spans="22:28" x14ac:dyDescent="0.35">
      <c r="V274">
        <v>273</v>
      </c>
      <c r="W274" s="14">
        <v>45633</v>
      </c>
      <c r="X274" s="4">
        <v>24</v>
      </c>
      <c r="Y274" s="4">
        <v>38</v>
      </c>
      <c r="Z274" s="4">
        <v>187556920</v>
      </c>
      <c r="AA274" s="4">
        <v>40</v>
      </c>
      <c r="AB274" s="13">
        <v>5.2631578947368418E-2</v>
      </c>
    </row>
    <row r="275" spans="22:28" x14ac:dyDescent="0.35">
      <c r="V275">
        <v>274</v>
      </c>
      <c r="W275" s="14">
        <v>45654</v>
      </c>
      <c r="X275" s="4">
        <v>3</v>
      </c>
      <c r="Y275" s="4">
        <v>44</v>
      </c>
      <c r="Z275" s="4">
        <v>323478600</v>
      </c>
      <c r="AA275" s="4">
        <v>41</v>
      </c>
      <c r="AB275" s="13">
        <v>-6.8181818181818177E-2</v>
      </c>
    </row>
    <row r="276" spans="22:28" x14ac:dyDescent="0.35">
      <c r="V276">
        <v>275</v>
      </c>
      <c r="W276" s="14">
        <v>45653</v>
      </c>
      <c r="X276" s="4">
        <v>4</v>
      </c>
      <c r="Y276" s="4">
        <v>26</v>
      </c>
      <c r="Z276" s="4">
        <v>159665500</v>
      </c>
      <c r="AA276" s="4">
        <v>32</v>
      </c>
      <c r="AB276" s="13">
        <v>0.23076923076923078</v>
      </c>
    </row>
    <row r="277" spans="22:28" x14ac:dyDescent="0.35">
      <c r="V277">
        <v>276</v>
      </c>
      <c r="W277" s="14">
        <v>45657</v>
      </c>
      <c r="X277" s="4">
        <v>0</v>
      </c>
      <c r="Y277" s="4">
        <v>23</v>
      </c>
      <c r="Z277" s="4">
        <v>141485720</v>
      </c>
      <c r="AA277" s="4">
        <v>30</v>
      </c>
      <c r="AB277" s="13">
        <v>0.30434782608695654</v>
      </c>
    </row>
    <row r="278" spans="22:28" x14ac:dyDescent="0.35">
      <c r="V278">
        <v>277</v>
      </c>
      <c r="W278" s="14">
        <v>45641</v>
      </c>
      <c r="X278" s="4">
        <v>16</v>
      </c>
      <c r="Y278" s="4">
        <v>28</v>
      </c>
      <c r="Z278" s="4">
        <v>165365200</v>
      </c>
      <c r="AA278" s="4">
        <v>43</v>
      </c>
      <c r="AB278" s="13">
        <v>0.5357142857142857</v>
      </c>
    </row>
    <row r="279" spans="22:28" x14ac:dyDescent="0.35">
      <c r="V279">
        <v>278</v>
      </c>
      <c r="W279" s="14">
        <v>45635</v>
      </c>
      <c r="X279" s="4">
        <v>22</v>
      </c>
      <c r="Y279" s="4">
        <v>30</v>
      </c>
      <c r="Z279" s="4">
        <v>140120800</v>
      </c>
      <c r="AA279" s="4">
        <v>44</v>
      </c>
      <c r="AB279" s="13">
        <v>0.46666666666666667</v>
      </c>
    </row>
    <row r="280" spans="22:28" x14ac:dyDescent="0.35">
      <c r="V280">
        <v>279</v>
      </c>
      <c r="W280" s="14">
        <v>45649</v>
      </c>
      <c r="X280" s="4">
        <v>8</v>
      </c>
      <c r="Y280" s="4">
        <v>36</v>
      </c>
      <c r="Z280" s="4">
        <v>180556200</v>
      </c>
      <c r="AA280" s="4">
        <v>33</v>
      </c>
      <c r="AB280" s="13">
        <v>-8.3333333333333329E-2</v>
      </c>
    </row>
    <row r="281" spans="22:28" x14ac:dyDescent="0.35">
      <c r="V281">
        <v>280</v>
      </c>
      <c r="W281" s="14">
        <v>45645</v>
      </c>
      <c r="X281" s="4">
        <v>12</v>
      </c>
      <c r="Y281" s="4">
        <v>34</v>
      </c>
      <c r="Z281" s="4">
        <v>122838400</v>
      </c>
      <c r="AA281" s="4">
        <v>24</v>
      </c>
      <c r="AB281" s="13">
        <v>-0.29411764705882354</v>
      </c>
    </row>
    <row r="282" spans="22:28" x14ac:dyDescent="0.35">
      <c r="V282">
        <v>281</v>
      </c>
      <c r="W282" s="14">
        <v>45647</v>
      </c>
      <c r="X282" s="4">
        <v>10</v>
      </c>
      <c r="Y282" s="4">
        <v>46</v>
      </c>
      <c r="Z282" s="4">
        <v>268994300</v>
      </c>
      <c r="AA282" s="4">
        <v>25</v>
      </c>
      <c r="AB282" s="13">
        <v>-0.45652173913043476</v>
      </c>
    </row>
    <row r="283" spans="22:28" x14ac:dyDescent="0.35">
      <c r="V283">
        <v>282</v>
      </c>
      <c r="W283" s="14">
        <v>45652</v>
      </c>
      <c r="X283" s="4">
        <v>5</v>
      </c>
      <c r="Y283" s="4">
        <v>23</v>
      </c>
      <c r="Z283" s="4">
        <v>116581500</v>
      </c>
      <c r="AA283" s="4">
        <v>27</v>
      </c>
      <c r="AB283" s="13">
        <v>0.17391304347826086</v>
      </c>
    </row>
    <row r="284" spans="22:28" x14ac:dyDescent="0.35">
      <c r="V284">
        <v>283</v>
      </c>
      <c r="W284" s="14">
        <v>45651</v>
      </c>
      <c r="X284" s="4">
        <v>6</v>
      </c>
      <c r="Y284" s="4">
        <v>29</v>
      </c>
      <c r="Z284" s="4">
        <v>193943400</v>
      </c>
      <c r="AA284" s="4">
        <v>25</v>
      </c>
      <c r="AB284" s="13">
        <v>-0.13793103448275862</v>
      </c>
    </row>
    <row r="285" spans="22:28" x14ac:dyDescent="0.35">
      <c r="V285">
        <v>284</v>
      </c>
      <c r="W285" s="14">
        <v>45651</v>
      </c>
      <c r="X285" s="4">
        <v>6</v>
      </c>
      <c r="Y285" s="4">
        <v>40</v>
      </c>
      <c r="Z285" s="4">
        <v>168111600</v>
      </c>
      <c r="AA285" s="4">
        <v>28</v>
      </c>
      <c r="AB285" s="13">
        <v>-0.3</v>
      </c>
    </row>
    <row r="286" spans="22:28" x14ac:dyDescent="0.35">
      <c r="V286">
        <v>285</v>
      </c>
      <c r="W286" s="14">
        <v>45656</v>
      </c>
      <c r="X286" s="4">
        <v>1</v>
      </c>
      <c r="Y286" s="4">
        <v>22</v>
      </c>
      <c r="Z286" s="4">
        <v>94311400</v>
      </c>
      <c r="AA286" s="4">
        <v>32</v>
      </c>
      <c r="AB286" s="13">
        <v>0.45454545454545453</v>
      </c>
    </row>
    <row r="287" spans="22:28" x14ac:dyDescent="0.35">
      <c r="V287">
        <v>286</v>
      </c>
      <c r="W287" s="14">
        <v>45637</v>
      </c>
      <c r="X287" s="4">
        <v>20</v>
      </c>
      <c r="Y287" s="4">
        <v>22</v>
      </c>
      <c r="Z287" s="4">
        <v>90471800</v>
      </c>
      <c r="AA287" s="4">
        <v>26</v>
      </c>
      <c r="AB287" s="13">
        <v>0.18181818181818182</v>
      </c>
    </row>
    <row r="288" spans="22:28" x14ac:dyDescent="0.35">
      <c r="V288">
        <v>287</v>
      </c>
      <c r="W288" s="14">
        <v>45655</v>
      </c>
      <c r="X288" s="4">
        <v>2</v>
      </c>
      <c r="Y288" s="4">
        <v>28</v>
      </c>
      <c r="Z288" s="4">
        <v>148782200</v>
      </c>
      <c r="AA288" s="4">
        <v>35</v>
      </c>
      <c r="AB288" s="13">
        <v>0.25</v>
      </c>
    </row>
    <row r="289" spans="22:28" x14ac:dyDescent="0.35">
      <c r="V289">
        <v>288</v>
      </c>
      <c r="W289" s="14">
        <v>45657</v>
      </c>
      <c r="X289" s="4">
        <v>0</v>
      </c>
      <c r="Y289" s="4">
        <v>32</v>
      </c>
      <c r="Z289" s="4">
        <v>165656560</v>
      </c>
      <c r="AA289" s="4">
        <v>29</v>
      </c>
      <c r="AB289" s="13">
        <v>-9.375E-2</v>
      </c>
    </row>
    <row r="290" spans="22:28" x14ac:dyDescent="0.35">
      <c r="V290">
        <v>289</v>
      </c>
      <c r="W290" s="14">
        <v>45651</v>
      </c>
      <c r="X290" s="4">
        <v>6</v>
      </c>
      <c r="Y290" s="4">
        <v>35</v>
      </c>
      <c r="Z290" s="4">
        <v>239892400</v>
      </c>
      <c r="AA290" s="4">
        <v>36</v>
      </c>
      <c r="AB290" s="13">
        <v>2.8571428571428571E-2</v>
      </c>
    </row>
    <row r="291" spans="22:28" x14ac:dyDescent="0.35">
      <c r="V291">
        <v>290</v>
      </c>
      <c r="W291" s="14">
        <v>45655</v>
      </c>
      <c r="X291" s="4">
        <v>2</v>
      </c>
      <c r="Y291" s="4">
        <v>32</v>
      </c>
      <c r="Z291" s="4">
        <v>162900600</v>
      </c>
      <c r="AA291" s="4">
        <v>28</v>
      </c>
      <c r="AB291" s="13">
        <v>-0.125</v>
      </c>
    </row>
    <row r="292" spans="22:28" x14ac:dyDescent="0.35">
      <c r="V292">
        <v>291</v>
      </c>
      <c r="W292" s="14">
        <v>45646</v>
      </c>
      <c r="X292" s="4">
        <v>11</v>
      </c>
      <c r="Y292" s="4">
        <v>41</v>
      </c>
      <c r="Z292" s="4">
        <v>204886600</v>
      </c>
      <c r="AA292" s="4">
        <v>23</v>
      </c>
      <c r="AB292" s="13">
        <v>-0.43902439024390244</v>
      </c>
    </row>
    <row r="293" spans="22:28" x14ac:dyDescent="0.35">
      <c r="V293">
        <v>292</v>
      </c>
      <c r="W293" s="14">
        <v>45632</v>
      </c>
      <c r="X293" s="4">
        <v>25</v>
      </c>
      <c r="Y293" s="4">
        <v>38</v>
      </c>
      <c r="Z293" s="4">
        <v>211979040</v>
      </c>
      <c r="AA293" s="4">
        <v>42</v>
      </c>
      <c r="AB293" s="13">
        <v>0.10526315789473684</v>
      </c>
    </row>
    <row r="294" spans="22:28" x14ac:dyDescent="0.35">
      <c r="V294">
        <v>293</v>
      </c>
      <c r="W294" s="14">
        <v>45657</v>
      </c>
      <c r="X294" s="4">
        <v>0</v>
      </c>
      <c r="Y294" s="4">
        <v>35</v>
      </c>
      <c r="Z294" s="4">
        <v>180256400</v>
      </c>
      <c r="AA294" s="4">
        <v>25</v>
      </c>
      <c r="AB294" s="13">
        <v>-0.2857142857142857</v>
      </c>
    </row>
    <row r="295" spans="22:28" x14ac:dyDescent="0.35">
      <c r="V295">
        <v>294</v>
      </c>
      <c r="W295" s="14">
        <v>45641</v>
      </c>
      <c r="X295" s="4">
        <v>16</v>
      </c>
      <c r="Y295" s="4">
        <v>27</v>
      </c>
      <c r="Z295" s="4">
        <v>119900200</v>
      </c>
      <c r="AA295" s="4">
        <v>37</v>
      </c>
      <c r="AB295" s="13">
        <v>0.37037037037037035</v>
      </c>
    </row>
    <row r="296" spans="22:28" x14ac:dyDescent="0.35">
      <c r="V296">
        <v>295</v>
      </c>
      <c r="W296" s="14">
        <v>45650</v>
      </c>
      <c r="X296" s="4">
        <v>7</v>
      </c>
      <c r="Y296" s="4">
        <v>42</v>
      </c>
      <c r="Z296" s="4">
        <v>237542200</v>
      </c>
      <c r="AA296" s="4">
        <v>24</v>
      </c>
      <c r="AB296" s="13">
        <v>-0.42857142857142855</v>
      </c>
    </row>
    <row r="297" spans="22:28" x14ac:dyDescent="0.35">
      <c r="V297">
        <v>296</v>
      </c>
      <c r="W297" s="14">
        <v>45643</v>
      </c>
      <c r="X297" s="4">
        <v>14</v>
      </c>
      <c r="Y297" s="4">
        <v>21</v>
      </c>
      <c r="Z297" s="4">
        <v>146414200</v>
      </c>
      <c r="AA297" s="4">
        <v>27</v>
      </c>
      <c r="AB297" s="13">
        <v>0.2857142857142857</v>
      </c>
    </row>
    <row r="298" spans="22:28" x14ac:dyDescent="0.35">
      <c r="V298">
        <v>297</v>
      </c>
      <c r="W298" s="14">
        <v>45654</v>
      </c>
      <c r="X298" s="4">
        <v>3</v>
      </c>
      <c r="Y298" s="4">
        <v>37</v>
      </c>
      <c r="Z298" s="4">
        <v>189690600</v>
      </c>
      <c r="AA298" s="4">
        <v>34</v>
      </c>
      <c r="AB298" s="13">
        <v>-8.1081081081081086E-2</v>
      </c>
    </row>
    <row r="299" spans="22:28" x14ac:dyDescent="0.35">
      <c r="V299">
        <v>298</v>
      </c>
      <c r="W299" s="14">
        <v>45656</v>
      </c>
      <c r="X299" s="4">
        <v>1</v>
      </c>
      <c r="Y299" s="4">
        <v>28</v>
      </c>
      <c r="Z299" s="4">
        <v>143184220</v>
      </c>
      <c r="AA299" s="4">
        <v>32</v>
      </c>
      <c r="AB299" s="13">
        <v>0.14285714285714285</v>
      </c>
    </row>
    <row r="300" spans="22:28" x14ac:dyDescent="0.35">
      <c r="V300">
        <v>299</v>
      </c>
      <c r="W300" s="14">
        <v>45649</v>
      </c>
      <c r="X300" s="4">
        <v>8</v>
      </c>
      <c r="Y300" s="4">
        <v>34</v>
      </c>
      <c r="Z300" s="4">
        <v>137706320</v>
      </c>
      <c r="AA300" s="4">
        <v>38</v>
      </c>
      <c r="AB300" s="13">
        <v>0.11764705882352941</v>
      </c>
    </row>
    <row r="301" spans="22:28" x14ac:dyDescent="0.35">
      <c r="V301">
        <v>300</v>
      </c>
      <c r="W301" s="14">
        <v>45654</v>
      </c>
      <c r="X301" s="4">
        <v>3</v>
      </c>
      <c r="Y301" s="4">
        <v>23</v>
      </c>
      <c r="Z301" s="4">
        <v>114175540</v>
      </c>
      <c r="AA301" s="4">
        <v>25</v>
      </c>
      <c r="AB301" s="13">
        <v>8.6956521739130432E-2</v>
      </c>
    </row>
    <row r="302" spans="22:28" x14ac:dyDescent="0.35">
      <c r="V302">
        <v>301</v>
      </c>
      <c r="W302" s="14">
        <v>45646</v>
      </c>
      <c r="X302" s="4">
        <v>11</v>
      </c>
      <c r="Y302" s="4">
        <v>19</v>
      </c>
      <c r="Z302" s="4">
        <v>144174600</v>
      </c>
      <c r="AA302" s="4">
        <v>36</v>
      </c>
      <c r="AB302" s="13">
        <v>0.89473684210526316</v>
      </c>
    </row>
    <row r="303" spans="22:28" x14ac:dyDescent="0.35">
      <c r="V303">
        <v>302</v>
      </c>
      <c r="W303" s="14">
        <v>45638</v>
      </c>
      <c r="X303" s="4">
        <v>19</v>
      </c>
      <c r="Y303" s="4">
        <v>37</v>
      </c>
      <c r="Z303" s="4">
        <v>187894410</v>
      </c>
      <c r="AA303" s="4">
        <v>35</v>
      </c>
      <c r="AB303" s="13">
        <v>-5.4054054054054057E-2</v>
      </c>
    </row>
    <row r="304" spans="22:28" x14ac:dyDescent="0.35">
      <c r="V304">
        <v>303</v>
      </c>
      <c r="W304" s="14">
        <v>45652</v>
      </c>
      <c r="X304" s="4">
        <v>5</v>
      </c>
      <c r="Y304" s="4">
        <v>36</v>
      </c>
      <c r="Z304" s="4">
        <v>209465700</v>
      </c>
      <c r="AA304" s="4">
        <v>32</v>
      </c>
      <c r="AB304" s="13">
        <v>-0.1111111111111111</v>
      </c>
    </row>
    <row r="305" spans="22:28" x14ac:dyDescent="0.35">
      <c r="V305">
        <v>304</v>
      </c>
      <c r="W305" s="14">
        <v>45655</v>
      </c>
      <c r="X305" s="4">
        <v>2</v>
      </c>
      <c r="Y305" s="4">
        <v>33</v>
      </c>
      <c r="Z305" s="4">
        <v>187098400</v>
      </c>
      <c r="AA305" s="4">
        <v>22</v>
      </c>
      <c r="AB305" s="13">
        <v>-0.33333333333333331</v>
      </c>
    </row>
    <row r="306" spans="22:28" x14ac:dyDescent="0.35">
      <c r="V306">
        <v>305</v>
      </c>
      <c r="W306" s="14">
        <v>45651</v>
      </c>
      <c r="X306" s="4">
        <v>6</v>
      </c>
      <c r="Y306" s="4">
        <v>29</v>
      </c>
      <c r="Z306" s="4">
        <v>214325800</v>
      </c>
      <c r="AA306" s="4">
        <v>39</v>
      </c>
      <c r="AB306" s="13">
        <v>0.34482758620689657</v>
      </c>
    </row>
    <row r="307" spans="22:28" x14ac:dyDescent="0.35">
      <c r="V307">
        <v>306</v>
      </c>
      <c r="W307" s="14">
        <v>45640</v>
      </c>
      <c r="X307" s="4">
        <v>17</v>
      </c>
      <c r="Y307" s="4">
        <v>25</v>
      </c>
      <c r="Z307" s="4">
        <v>145867400</v>
      </c>
      <c r="AA307" s="4">
        <v>23</v>
      </c>
      <c r="AB307" s="13">
        <v>-0.08</v>
      </c>
    </row>
    <row r="308" spans="22:28" x14ac:dyDescent="0.35">
      <c r="V308">
        <v>307</v>
      </c>
      <c r="W308" s="14">
        <v>45640</v>
      </c>
      <c r="X308" s="4">
        <v>17</v>
      </c>
      <c r="Y308" s="4">
        <v>30</v>
      </c>
      <c r="Z308" s="4">
        <v>124023600</v>
      </c>
      <c r="AA308" s="4">
        <v>27</v>
      </c>
      <c r="AB308" s="13">
        <v>-0.1</v>
      </c>
    </row>
    <row r="309" spans="22:28" x14ac:dyDescent="0.35">
      <c r="V309">
        <v>308</v>
      </c>
      <c r="W309" s="14">
        <v>45640</v>
      </c>
      <c r="X309" s="4">
        <v>17</v>
      </c>
      <c r="Y309" s="4">
        <v>17</v>
      </c>
      <c r="Z309" s="4">
        <v>88018400</v>
      </c>
      <c r="AA309" s="4">
        <v>23</v>
      </c>
      <c r="AB309" s="13">
        <v>0.35294117647058826</v>
      </c>
    </row>
    <row r="310" spans="22:28" x14ac:dyDescent="0.35">
      <c r="V310">
        <v>309</v>
      </c>
      <c r="W310" s="14">
        <v>45633</v>
      </c>
      <c r="X310" s="4">
        <v>24</v>
      </c>
      <c r="Y310" s="4">
        <v>29</v>
      </c>
      <c r="Z310" s="4">
        <v>157043200</v>
      </c>
      <c r="AA310" s="4">
        <v>47</v>
      </c>
      <c r="AB310" s="13">
        <v>0.62068965517241381</v>
      </c>
    </row>
    <row r="311" spans="22:28" x14ac:dyDescent="0.35">
      <c r="V311">
        <v>310</v>
      </c>
      <c r="W311" s="14">
        <v>45655</v>
      </c>
      <c r="X311" s="4">
        <v>2</v>
      </c>
      <c r="Y311" s="4">
        <v>37</v>
      </c>
      <c r="Z311" s="4">
        <v>148173400</v>
      </c>
      <c r="AA311" s="4">
        <v>28</v>
      </c>
      <c r="AB311" s="13">
        <v>-0.24324324324324326</v>
      </c>
    </row>
    <row r="312" spans="22:28" x14ac:dyDescent="0.35">
      <c r="V312">
        <v>311</v>
      </c>
      <c r="W312" s="14">
        <v>45646</v>
      </c>
      <c r="X312" s="4">
        <v>11</v>
      </c>
      <c r="Y312" s="4">
        <v>23</v>
      </c>
      <c r="Z312" s="4">
        <v>115672920</v>
      </c>
      <c r="AA312" s="4">
        <v>41</v>
      </c>
      <c r="AB312" s="13">
        <v>0.78260869565217395</v>
      </c>
    </row>
    <row r="313" spans="22:28" x14ac:dyDescent="0.35">
      <c r="V313">
        <v>312</v>
      </c>
      <c r="W313" s="14">
        <v>45647</v>
      </c>
      <c r="X313" s="4">
        <v>10</v>
      </c>
      <c r="Y313" s="4">
        <v>34</v>
      </c>
      <c r="Z313" s="4">
        <v>148479200</v>
      </c>
      <c r="AA313" s="4">
        <v>32</v>
      </c>
      <c r="AB313" s="13">
        <v>-5.8823529411764705E-2</v>
      </c>
    </row>
    <row r="314" spans="22:28" x14ac:dyDescent="0.35">
      <c r="V314">
        <v>313</v>
      </c>
      <c r="W314" s="14">
        <v>45615</v>
      </c>
      <c r="X314" s="4">
        <v>42</v>
      </c>
      <c r="Y314" s="4">
        <v>36</v>
      </c>
      <c r="Z314" s="4">
        <v>197172600</v>
      </c>
      <c r="AA314" s="4">
        <v>27</v>
      </c>
      <c r="AB314" s="13">
        <v>-0.25</v>
      </c>
    </row>
    <row r="315" spans="22:28" x14ac:dyDescent="0.35">
      <c r="V315">
        <v>314</v>
      </c>
      <c r="W315" s="14">
        <v>45657</v>
      </c>
      <c r="X315" s="4">
        <v>0</v>
      </c>
      <c r="Y315" s="4">
        <v>32</v>
      </c>
      <c r="Z315" s="4">
        <v>169977320</v>
      </c>
      <c r="AA315" s="4">
        <v>36</v>
      </c>
      <c r="AB315" s="13">
        <v>0.125</v>
      </c>
    </row>
    <row r="316" spans="22:28" x14ac:dyDescent="0.35">
      <c r="V316">
        <v>315</v>
      </c>
      <c r="W316" s="14">
        <v>45655</v>
      </c>
      <c r="X316" s="4">
        <v>2</v>
      </c>
      <c r="Y316" s="4">
        <v>28</v>
      </c>
      <c r="Z316" s="4">
        <v>134967300</v>
      </c>
      <c r="AA316" s="4">
        <v>31</v>
      </c>
      <c r="AB316" s="13">
        <v>0.10714285714285714</v>
      </c>
    </row>
    <row r="317" spans="22:28" x14ac:dyDescent="0.35">
      <c r="V317">
        <v>316</v>
      </c>
      <c r="W317" s="14">
        <v>45657</v>
      </c>
      <c r="X317" s="4">
        <v>0</v>
      </c>
      <c r="Y317" s="4">
        <v>36</v>
      </c>
      <c r="Z317" s="4">
        <v>150978300</v>
      </c>
      <c r="AA317" s="4">
        <v>24</v>
      </c>
      <c r="AB317" s="13">
        <v>-0.33333333333333331</v>
      </c>
    </row>
    <row r="318" spans="22:28" x14ac:dyDescent="0.35">
      <c r="V318">
        <v>317</v>
      </c>
      <c r="W318" s="14">
        <v>45654</v>
      </c>
      <c r="X318" s="4">
        <v>3</v>
      </c>
      <c r="Y318" s="4">
        <v>27</v>
      </c>
      <c r="Z318" s="4">
        <v>145307240</v>
      </c>
      <c r="AA318" s="4">
        <v>30</v>
      </c>
      <c r="AB318" s="13">
        <v>0.1111111111111111</v>
      </c>
    </row>
    <row r="319" spans="22:28" x14ac:dyDescent="0.35">
      <c r="V319">
        <v>318</v>
      </c>
      <c r="W319" s="14">
        <v>45638</v>
      </c>
      <c r="X319" s="4">
        <v>19</v>
      </c>
      <c r="Y319" s="4">
        <v>26</v>
      </c>
      <c r="Z319" s="4">
        <v>128009600</v>
      </c>
      <c r="AA319" s="4">
        <v>36</v>
      </c>
      <c r="AB319" s="13">
        <v>0.38461538461538464</v>
      </c>
    </row>
    <row r="320" spans="22:28" x14ac:dyDescent="0.35">
      <c r="V320">
        <v>319</v>
      </c>
      <c r="W320" s="14">
        <v>45653</v>
      </c>
      <c r="X320" s="4">
        <v>4</v>
      </c>
      <c r="Y320" s="4">
        <v>35</v>
      </c>
      <c r="Z320" s="4">
        <v>195207100</v>
      </c>
      <c r="AA320" s="4">
        <v>25</v>
      </c>
      <c r="AB320" s="13">
        <v>-0.2857142857142857</v>
      </c>
    </row>
    <row r="321" spans="22:28" x14ac:dyDescent="0.35">
      <c r="V321">
        <v>320</v>
      </c>
      <c r="W321" s="14">
        <v>45656</v>
      </c>
      <c r="X321" s="4">
        <v>1</v>
      </c>
      <c r="Y321" s="4">
        <v>35</v>
      </c>
      <c r="Z321" s="4">
        <v>205277370</v>
      </c>
      <c r="AA321" s="4">
        <v>26</v>
      </c>
      <c r="AB321" s="13">
        <v>-0.25714285714285712</v>
      </c>
    </row>
    <row r="322" spans="22:28" x14ac:dyDescent="0.35">
      <c r="V322">
        <v>321</v>
      </c>
      <c r="W322" s="14">
        <v>45649</v>
      </c>
      <c r="X322" s="4">
        <v>8</v>
      </c>
      <c r="Y322" s="4">
        <v>35</v>
      </c>
      <c r="Z322" s="4">
        <v>173272600</v>
      </c>
      <c r="AA322" s="4">
        <v>33</v>
      </c>
      <c r="AB322" s="13">
        <v>-5.7142857142857141E-2</v>
      </c>
    </row>
    <row r="323" spans="22:28" x14ac:dyDescent="0.35">
      <c r="V323">
        <v>322</v>
      </c>
      <c r="W323" s="14">
        <v>45657</v>
      </c>
      <c r="X323" s="4">
        <v>0</v>
      </c>
      <c r="Y323" s="4">
        <v>31</v>
      </c>
      <c r="Z323" s="4">
        <v>173559000</v>
      </c>
      <c r="AA323" s="4">
        <v>29</v>
      </c>
      <c r="AB323" s="13">
        <v>-6.4516129032258063E-2</v>
      </c>
    </row>
    <row r="324" spans="22:28" x14ac:dyDescent="0.35">
      <c r="V324">
        <v>323</v>
      </c>
      <c r="W324" s="14">
        <v>45645</v>
      </c>
      <c r="X324" s="4">
        <v>12</v>
      </c>
      <c r="Y324" s="4">
        <v>26</v>
      </c>
      <c r="Z324" s="4">
        <v>130507600</v>
      </c>
      <c r="AA324" s="4">
        <v>34</v>
      </c>
      <c r="AB324" s="13">
        <v>0.30769230769230771</v>
      </c>
    </row>
    <row r="325" spans="22:28" x14ac:dyDescent="0.35">
      <c r="V325">
        <v>324</v>
      </c>
      <c r="W325" s="14">
        <v>45649</v>
      </c>
      <c r="X325" s="4">
        <v>8</v>
      </c>
      <c r="Y325" s="4">
        <v>42</v>
      </c>
      <c r="Z325" s="4">
        <v>290765320</v>
      </c>
      <c r="AA325" s="4">
        <v>25</v>
      </c>
      <c r="AB325" s="13">
        <v>-0.40476190476190477</v>
      </c>
    </row>
    <row r="326" spans="22:28" x14ac:dyDescent="0.35">
      <c r="V326">
        <v>325</v>
      </c>
      <c r="W326" s="14">
        <v>45649</v>
      </c>
      <c r="X326" s="4">
        <v>8</v>
      </c>
      <c r="Y326" s="4">
        <v>33</v>
      </c>
      <c r="Z326" s="4">
        <v>128751440</v>
      </c>
      <c r="AA326" s="4">
        <v>38</v>
      </c>
      <c r="AB326" s="13">
        <v>0.15151515151515152</v>
      </c>
    </row>
    <row r="327" spans="22:28" x14ac:dyDescent="0.35">
      <c r="V327">
        <v>326</v>
      </c>
      <c r="W327" s="14">
        <v>45656</v>
      </c>
      <c r="X327" s="4">
        <v>1</v>
      </c>
      <c r="Y327" s="4">
        <v>26</v>
      </c>
      <c r="Z327" s="4">
        <v>193306000</v>
      </c>
      <c r="AA327" s="4">
        <v>22</v>
      </c>
      <c r="AB327" s="13">
        <v>-0.15384615384615385</v>
      </c>
    </row>
    <row r="328" spans="22:28" x14ac:dyDescent="0.35">
      <c r="V328">
        <v>327</v>
      </c>
      <c r="W328" s="14">
        <v>45654</v>
      </c>
      <c r="X328" s="4">
        <v>3</v>
      </c>
      <c r="Y328" s="4">
        <v>30</v>
      </c>
      <c r="Z328" s="4">
        <v>114863400</v>
      </c>
      <c r="AA328" s="4">
        <v>27</v>
      </c>
      <c r="AB328" s="13">
        <v>-0.1</v>
      </c>
    </row>
    <row r="329" spans="22:28" x14ac:dyDescent="0.35">
      <c r="V329">
        <v>328</v>
      </c>
      <c r="W329" s="14">
        <v>45646</v>
      </c>
      <c r="X329" s="4">
        <v>11</v>
      </c>
      <c r="Y329" s="4">
        <v>27</v>
      </c>
      <c r="Z329" s="4">
        <v>123862620</v>
      </c>
      <c r="AA329" s="4">
        <v>33</v>
      </c>
      <c r="AB329" s="13">
        <v>0.22222222222222221</v>
      </c>
    </row>
    <row r="330" spans="22:28" x14ac:dyDescent="0.35">
      <c r="V330">
        <v>329</v>
      </c>
      <c r="W330" s="14">
        <v>45641</v>
      </c>
      <c r="X330" s="4">
        <v>16</v>
      </c>
      <c r="Y330" s="4">
        <v>29</v>
      </c>
      <c r="Z330" s="4">
        <v>123766000</v>
      </c>
      <c r="AA330" s="4">
        <v>29</v>
      </c>
      <c r="AB330" s="13">
        <v>0</v>
      </c>
    </row>
    <row r="331" spans="22:28" x14ac:dyDescent="0.35">
      <c r="V331">
        <v>330</v>
      </c>
      <c r="W331" s="14">
        <v>45654</v>
      </c>
      <c r="X331" s="4">
        <v>3</v>
      </c>
      <c r="Y331" s="4">
        <v>44</v>
      </c>
      <c r="Z331" s="4">
        <v>220695300</v>
      </c>
      <c r="AA331" s="4">
        <v>36</v>
      </c>
      <c r="AB331" s="13">
        <v>-0.18181818181818182</v>
      </c>
    </row>
    <row r="332" spans="22:28" x14ac:dyDescent="0.35">
      <c r="V332">
        <v>331</v>
      </c>
      <c r="W332" s="14">
        <v>45652</v>
      </c>
      <c r="X332" s="4">
        <v>5</v>
      </c>
      <c r="Y332" s="4">
        <v>31</v>
      </c>
      <c r="Z332" s="4">
        <v>141961800</v>
      </c>
      <c r="AA332" s="4">
        <v>30</v>
      </c>
      <c r="AB332" s="13">
        <v>-3.2258064516129031E-2</v>
      </c>
    </row>
    <row r="333" spans="22:28" x14ac:dyDescent="0.35">
      <c r="V333">
        <v>332</v>
      </c>
      <c r="W333" s="14">
        <v>45654</v>
      </c>
      <c r="X333" s="4">
        <v>3</v>
      </c>
      <c r="Y333" s="4">
        <v>31</v>
      </c>
      <c r="Z333" s="4">
        <v>177468000</v>
      </c>
      <c r="AA333" s="4">
        <v>25</v>
      </c>
      <c r="AB333" s="13">
        <v>-0.19354838709677419</v>
      </c>
    </row>
    <row r="334" spans="22:28" x14ac:dyDescent="0.35">
      <c r="V334">
        <v>333</v>
      </c>
      <c r="W334" s="14">
        <v>45654</v>
      </c>
      <c r="X334" s="4">
        <v>3</v>
      </c>
      <c r="Y334" s="4">
        <v>37</v>
      </c>
      <c r="Z334" s="4">
        <v>199704400</v>
      </c>
      <c r="AA334" s="4">
        <v>36</v>
      </c>
      <c r="AB334" s="13">
        <v>-2.7027027027027029E-2</v>
      </c>
    </row>
    <row r="335" spans="22:28" x14ac:dyDescent="0.35">
      <c r="V335">
        <v>334</v>
      </c>
      <c r="W335" s="14">
        <v>45643</v>
      </c>
      <c r="X335" s="4">
        <v>14</v>
      </c>
      <c r="Y335" s="4">
        <v>38</v>
      </c>
      <c r="Z335" s="4">
        <v>239873000</v>
      </c>
      <c r="AA335" s="4">
        <v>27</v>
      </c>
      <c r="AB335" s="13">
        <v>-0.28947368421052633</v>
      </c>
    </row>
    <row r="336" spans="22:28" x14ac:dyDescent="0.35">
      <c r="V336">
        <v>335</v>
      </c>
      <c r="W336" s="14">
        <v>45652</v>
      </c>
      <c r="X336" s="4">
        <v>5</v>
      </c>
      <c r="Y336" s="4">
        <v>40</v>
      </c>
      <c r="Z336" s="4">
        <v>208048520</v>
      </c>
      <c r="AA336" s="4">
        <v>22</v>
      </c>
      <c r="AB336" s="13">
        <v>-0.45</v>
      </c>
    </row>
    <row r="337" spans="22:28" x14ac:dyDescent="0.35">
      <c r="V337">
        <v>336</v>
      </c>
      <c r="W337" s="14">
        <v>45641</v>
      </c>
      <c r="X337" s="4">
        <v>16</v>
      </c>
      <c r="Y337" s="4">
        <v>26</v>
      </c>
      <c r="Z337" s="4">
        <v>117146000</v>
      </c>
      <c r="AA337" s="4">
        <v>39</v>
      </c>
      <c r="AB337" s="13">
        <v>0.5</v>
      </c>
    </row>
    <row r="338" spans="22:28" x14ac:dyDescent="0.35">
      <c r="V338">
        <v>337</v>
      </c>
      <c r="W338" s="14">
        <v>45646</v>
      </c>
      <c r="X338" s="4">
        <v>11</v>
      </c>
      <c r="Y338" s="4">
        <v>33</v>
      </c>
      <c r="Z338" s="4">
        <v>199710870</v>
      </c>
      <c r="AA338" s="4">
        <v>40</v>
      </c>
      <c r="AB338" s="13">
        <v>0.21212121212121213</v>
      </c>
    </row>
    <row r="339" spans="22:28" x14ac:dyDescent="0.35">
      <c r="V339">
        <v>338</v>
      </c>
      <c r="W339" s="14">
        <v>45645</v>
      </c>
      <c r="X339" s="4">
        <v>12</v>
      </c>
      <c r="Y339" s="4">
        <v>25</v>
      </c>
      <c r="Z339" s="4">
        <v>159250200</v>
      </c>
      <c r="AA339" s="4">
        <v>27</v>
      </c>
      <c r="AB339" s="13">
        <v>0.08</v>
      </c>
    </row>
    <row r="340" spans="22:28" x14ac:dyDescent="0.35">
      <c r="V340">
        <v>339</v>
      </c>
      <c r="W340" s="14">
        <v>45639</v>
      </c>
      <c r="X340" s="4">
        <v>18</v>
      </c>
      <c r="Y340" s="4">
        <v>32</v>
      </c>
      <c r="Z340" s="4">
        <v>176144200</v>
      </c>
      <c r="AA340" s="4">
        <v>37</v>
      </c>
      <c r="AB340" s="13">
        <v>0.15625</v>
      </c>
    </row>
    <row r="341" spans="22:28" x14ac:dyDescent="0.35">
      <c r="V341">
        <v>340</v>
      </c>
      <c r="W341" s="14">
        <v>45649</v>
      </c>
      <c r="X341" s="4">
        <v>8</v>
      </c>
      <c r="Y341" s="4">
        <v>34</v>
      </c>
      <c r="Z341" s="4">
        <v>213001320</v>
      </c>
      <c r="AA341" s="4">
        <v>30</v>
      </c>
      <c r="AB341" s="13">
        <v>-0.11764705882352941</v>
      </c>
    </row>
    <row r="342" spans="22:28" x14ac:dyDescent="0.35">
      <c r="V342">
        <v>341</v>
      </c>
      <c r="W342" s="14">
        <v>45636</v>
      </c>
      <c r="X342" s="4">
        <v>21</v>
      </c>
      <c r="Y342" s="4">
        <v>32</v>
      </c>
      <c r="Z342" s="4">
        <v>192281000</v>
      </c>
      <c r="AA342" s="4">
        <v>43</v>
      </c>
      <c r="AB342" s="13">
        <v>0.34375</v>
      </c>
    </row>
    <row r="343" spans="22:28" x14ac:dyDescent="0.35">
      <c r="V343">
        <v>342</v>
      </c>
      <c r="W343" s="14">
        <v>45642</v>
      </c>
      <c r="X343" s="4">
        <v>15</v>
      </c>
      <c r="Y343" s="4">
        <v>21</v>
      </c>
      <c r="Z343" s="4">
        <v>78634800</v>
      </c>
      <c r="AA343" s="4">
        <v>28</v>
      </c>
      <c r="AB343" s="13">
        <v>0.33333333333333331</v>
      </c>
    </row>
    <row r="344" spans="22:28" x14ac:dyDescent="0.35">
      <c r="V344">
        <v>343</v>
      </c>
      <c r="W344" s="14">
        <v>45656</v>
      </c>
      <c r="X344" s="4">
        <v>1</v>
      </c>
      <c r="Y344" s="4">
        <v>39</v>
      </c>
      <c r="Z344" s="4">
        <v>172767370</v>
      </c>
      <c r="AA344" s="4">
        <v>24</v>
      </c>
      <c r="AB344" s="13">
        <v>-0.38461538461538464</v>
      </c>
    </row>
    <row r="345" spans="22:28" x14ac:dyDescent="0.35">
      <c r="V345">
        <v>344</v>
      </c>
      <c r="W345" s="14">
        <v>45629</v>
      </c>
      <c r="X345" s="4">
        <v>28</v>
      </c>
      <c r="Y345" s="4">
        <v>29</v>
      </c>
      <c r="Z345" s="4">
        <v>123584600</v>
      </c>
      <c r="AA345" s="4">
        <v>19</v>
      </c>
      <c r="AB345" s="13">
        <v>-0.34482758620689657</v>
      </c>
    </row>
    <row r="346" spans="22:28" x14ac:dyDescent="0.35">
      <c r="V346">
        <v>345</v>
      </c>
      <c r="W346" s="14">
        <v>45648</v>
      </c>
      <c r="X346" s="4">
        <v>9</v>
      </c>
      <c r="Y346" s="4">
        <v>26</v>
      </c>
      <c r="Z346" s="4">
        <v>131869200</v>
      </c>
      <c r="AA346" s="4">
        <v>34</v>
      </c>
      <c r="AB346" s="13">
        <v>0.30769230769230771</v>
      </c>
    </row>
    <row r="347" spans="22:28" x14ac:dyDescent="0.35">
      <c r="V347">
        <v>346</v>
      </c>
      <c r="W347" s="14">
        <v>45656</v>
      </c>
      <c r="X347" s="4">
        <v>1</v>
      </c>
      <c r="Y347" s="4">
        <v>30</v>
      </c>
      <c r="Z347" s="4">
        <v>123745400</v>
      </c>
      <c r="AA347" s="4">
        <v>28</v>
      </c>
      <c r="AB347" s="13">
        <v>-6.6666666666666666E-2</v>
      </c>
    </row>
    <row r="348" spans="22:28" x14ac:dyDescent="0.35">
      <c r="V348">
        <v>347</v>
      </c>
      <c r="W348" s="14">
        <v>45657</v>
      </c>
      <c r="X348" s="4">
        <v>0</v>
      </c>
      <c r="Y348" s="4">
        <v>38</v>
      </c>
      <c r="Z348" s="4">
        <v>237379380</v>
      </c>
      <c r="AA348" s="4">
        <v>30</v>
      </c>
      <c r="AB348" s="13">
        <v>-0.21052631578947367</v>
      </c>
    </row>
    <row r="349" spans="22:28" x14ac:dyDescent="0.35">
      <c r="V349">
        <v>348</v>
      </c>
      <c r="W349" s="14">
        <v>45645</v>
      </c>
      <c r="X349" s="4">
        <v>12</v>
      </c>
      <c r="Y349" s="4">
        <v>34</v>
      </c>
      <c r="Z349" s="4">
        <v>150139800</v>
      </c>
      <c r="AA349" s="4">
        <v>38</v>
      </c>
      <c r="AB349" s="13">
        <v>0.11764705882352941</v>
      </c>
    </row>
    <row r="350" spans="22:28" x14ac:dyDescent="0.35">
      <c r="V350">
        <v>349</v>
      </c>
      <c r="W350" s="14">
        <v>45656</v>
      </c>
      <c r="X350" s="4">
        <v>1</v>
      </c>
      <c r="Y350" s="4">
        <v>30</v>
      </c>
      <c r="Z350" s="4">
        <v>180760400</v>
      </c>
      <c r="AA350" s="4">
        <v>32</v>
      </c>
      <c r="AB350" s="13">
        <v>6.6666666666666666E-2</v>
      </c>
    </row>
    <row r="351" spans="22:28" x14ac:dyDescent="0.35">
      <c r="V351">
        <v>350</v>
      </c>
      <c r="W351" s="14">
        <v>45657</v>
      </c>
      <c r="X351" s="4">
        <v>0</v>
      </c>
      <c r="Y351" s="4">
        <v>30</v>
      </c>
      <c r="Z351" s="4">
        <v>119108500</v>
      </c>
      <c r="AA351" s="4">
        <v>34</v>
      </c>
      <c r="AB351" s="13">
        <v>0.13333333333333333</v>
      </c>
    </row>
    <row r="352" spans="22:28" x14ac:dyDescent="0.35">
      <c r="V352">
        <v>351</v>
      </c>
      <c r="W352" s="14">
        <v>45655</v>
      </c>
      <c r="X352" s="4">
        <v>2</v>
      </c>
      <c r="Y352" s="4">
        <v>29</v>
      </c>
      <c r="Z352" s="4">
        <v>124664000</v>
      </c>
      <c r="AA352" s="4">
        <v>27</v>
      </c>
      <c r="AB352" s="13">
        <v>-6.8965517241379309E-2</v>
      </c>
    </row>
    <row r="353" spans="22:28" x14ac:dyDescent="0.35">
      <c r="V353">
        <v>352</v>
      </c>
      <c r="W353" s="14">
        <v>45642</v>
      </c>
      <c r="X353" s="4">
        <v>15</v>
      </c>
      <c r="Y353" s="4">
        <v>26</v>
      </c>
      <c r="Z353" s="4">
        <v>136385200</v>
      </c>
      <c r="AA353" s="4">
        <v>22</v>
      </c>
      <c r="AB353" s="13">
        <v>-0.15384615384615385</v>
      </c>
    </row>
    <row r="354" spans="22:28" x14ac:dyDescent="0.35">
      <c r="V354">
        <v>353</v>
      </c>
      <c r="W354" s="14">
        <v>45653</v>
      </c>
      <c r="X354" s="4">
        <v>4</v>
      </c>
      <c r="Y354" s="4">
        <v>33</v>
      </c>
      <c r="Z354" s="4">
        <v>147218600</v>
      </c>
      <c r="AA354" s="4">
        <v>31</v>
      </c>
      <c r="AB354" s="13">
        <v>-6.0606060606060608E-2</v>
      </c>
    </row>
    <row r="355" spans="22:28" x14ac:dyDescent="0.35">
      <c r="V355">
        <v>354</v>
      </c>
      <c r="W355" s="14">
        <v>45657</v>
      </c>
      <c r="X355" s="4">
        <v>0</v>
      </c>
      <c r="Y355" s="4">
        <v>23</v>
      </c>
      <c r="Z355" s="4">
        <v>85764370</v>
      </c>
      <c r="AA355" s="4">
        <v>27</v>
      </c>
      <c r="AB355" s="13">
        <v>0.17391304347826086</v>
      </c>
    </row>
    <row r="356" spans="22:28" x14ac:dyDescent="0.35">
      <c r="V356">
        <v>355</v>
      </c>
      <c r="W356" s="14">
        <v>45646</v>
      </c>
      <c r="X356" s="4">
        <v>11</v>
      </c>
      <c r="Y356" s="4">
        <v>25</v>
      </c>
      <c r="Z356" s="4">
        <v>110577970</v>
      </c>
      <c r="AA356" s="4">
        <v>37</v>
      </c>
      <c r="AB356" s="13">
        <v>0.48</v>
      </c>
    </row>
    <row r="357" spans="22:28" x14ac:dyDescent="0.35">
      <c r="V357">
        <v>356</v>
      </c>
      <c r="W357" s="14">
        <v>45656</v>
      </c>
      <c r="X357" s="4">
        <v>1</v>
      </c>
      <c r="Y357" s="4">
        <v>32</v>
      </c>
      <c r="Z357" s="4">
        <v>176230920</v>
      </c>
      <c r="AA357" s="4">
        <v>24</v>
      </c>
      <c r="AB357" s="13">
        <v>-0.25</v>
      </c>
    </row>
    <row r="358" spans="22:28" x14ac:dyDescent="0.35">
      <c r="V358">
        <v>357</v>
      </c>
      <c r="W358" s="14">
        <v>45653</v>
      </c>
      <c r="X358" s="4">
        <v>4</v>
      </c>
      <c r="Y358" s="4">
        <v>38</v>
      </c>
      <c r="Z358" s="4">
        <v>193136400</v>
      </c>
      <c r="AA358" s="4">
        <v>33</v>
      </c>
      <c r="AB358" s="13">
        <v>-0.13157894736842105</v>
      </c>
    </row>
    <row r="359" spans="22:28" x14ac:dyDescent="0.35">
      <c r="V359">
        <v>358</v>
      </c>
      <c r="W359" s="14">
        <v>45655</v>
      </c>
      <c r="X359" s="4">
        <v>2</v>
      </c>
      <c r="Y359" s="4">
        <v>32</v>
      </c>
      <c r="Z359" s="4">
        <v>129197920</v>
      </c>
      <c r="AA359" s="4">
        <v>33</v>
      </c>
      <c r="AB359" s="13">
        <v>3.125E-2</v>
      </c>
    </row>
    <row r="360" spans="22:28" x14ac:dyDescent="0.35">
      <c r="V360">
        <v>359</v>
      </c>
      <c r="W360" s="14">
        <v>45648</v>
      </c>
      <c r="X360" s="4">
        <v>9</v>
      </c>
      <c r="Y360" s="4">
        <v>22</v>
      </c>
      <c r="Z360" s="4">
        <v>110372800</v>
      </c>
      <c r="AA360" s="4">
        <v>26</v>
      </c>
      <c r="AB360" s="13">
        <v>0.18181818181818182</v>
      </c>
    </row>
    <row r="361" spans="22:28" x14ac:dyDescent="0.35">
      <c r="V361">
        <v>360</v>
      </c>
      <c r="W361" s="14">
        <v>45651</v>
      </c>
      <c r="X361" s="4">
        <v>6</v>
      </c>
      <c r="Y361" s="4">
        <v>21</v>
      </c>
      <c r="Z361" s="4">
        <v>122053100</v>
      </c>
      <c r="AA361" s="4">
        <v>44</v>
      </c>
      <c r="AB361" s="13">
        <v>1.0952380952380953</v>
      </c>
    </row>
    <row r="362" spans="22:28" x14ac:dyDescent="0.35">
      <c r="V362">
        <v>361</v>
      </c>
      <c r="W362" s="14">
        <v>45628</v>
      </c>
      <c r="X362" s="4">
        <v>29</v>
      </c>
      <c r="Y362" s="4">
        <v>23</v>
      </c>
      <c r="Z362" s="4">
        <v>117105400</v>
      </c>
      <c r="AA362" s="4">
        <v>25</v>
      </c>
      <c r="AB362" s="13">
        <v>8.6956521739130432E-2</v>
      </c>
    </row>
    <row r="363" spans="22:28" x14ac:dyDescent="0.35">
      <c r="V363">
        <v>362</v>
      </c>
      <c r="W363" s="14">
        <v>45644</v>
      </c>
      <c r="X363" s="4">
        <v>13</v>
      </c>
      <c r="Y363" s="4">
        <v>29</v>
      </c>
      <c r="Z363" s="4">
        <v>138912500</v>
      </c>
      <c r="AA363" s="4">
        <v>33</v>
      </c>
      <c r="AB363" s="13">
        <v>0.13793103448275862</v>
      </c>
    </row>
    <row r="364" spans="22:28" x14ac:dyDescent="0.35">
      <c r="V364">
        <v>363</v>
      </c>
      <c r="W364" s="14">
        <v>45651</v>
      </c>
      <c r="X364" s="4">
        <v>6</v>
      </c>
      <c r="Y364" s="4">
        <v>33</v>
      </c>
      <c r="Z364" s="4">
        <v>156893400</v>
      </c>
      <c r="AA364" s="4">
        <v>37</v>
      </c>
      <c r="AB364" s="13">
        <v>0.12121212121212122</v>
      </c>
    </row>
    <row r="365" spans="22:28" x14ac:dyDescent="0.35">
      <c r="V365">
        <v>364</v>
      </c>
      <c r="W365" s="14">
        <v>45652</v>
      </c>
      <c r="X365" s="4">
        <v>5</v>
      </c>
      <c r="Y365" s="4">
        <v>34</v>
      </c>
      <c r="Z365" s="4">
        <v>197781800</v>
      </c>
      <c r="AA365" s="4">
        <v>34</v>
      </c>
      <c r="AB365" s="13">
        <v>0</v>
      </c>
    </row>
    <row r="366" spans="22:28" x14ac:dyDescent="0.35">
      <c r="V366">
        <v>365</v>
      </c>
      <c r="W366" s="14">
        <v>45655</v>
      </c>
      <c r="X366" s="4">
        <v>2</v>
      </c>
      <c r="Y366" s="4">
        <v>42</v>
      </c>
      <c r="Z366" s="4">
        <v>241347800</v>
      </c>
      <c r="AA366" s="4">
        <v>23</v>
      </c>
      <c r="AB366" s="13">
        <v>-0.45238095238095238</v>
      </c>
    </row>
    <row r="367" spans="22:28" x14ac:dyDescent="0.35">
      <c r="V367">
        <v>366</v>
      </c>
      <c r="W367" s="14">
        <v>45656</v>
      </c>
      <c r="X367" s="4">
        <v>1</v>
      </c>
      <c r="Y367" s="4">
        <v>21</v>
      </c>
      <c r="Z367" s="4">
        <v>128431000</v>
      </c>
      <c r="AA367" s="4">
        <v>26</v>
      </c>
      <c r="AB367" s="13">
        <v>0.23809523809523808</v>
      </c>
    </row>
    <row r="368" spans="22:28" x14ac:dyDescent="0.35">
      <c r="V368">
        <v>367</v>
      </c>
      <c r="W368" s="14">
        <v>45652</v>
      </c>
      <c r="X368" s="4">
        <v>5</v>
      </c>
      <c r="Y368" s="4">
        <v>42</v>
      </c>
      <c r="Z368" s="4">
        <v>222750690</v>
      </c>
      <c r="AA368" s="4">
        <v>23</v>
      </c>
      <c r="AB368" s="13">
        <v>-0.45238095238095238</v>
      </c>
    </row>
    <row r="369" spans="22:28" x14ac:dyDescent="0.35">
      <c r="V369">
        <v>368</v>
      </c>
      <c r="W369" s="14">
        <v>45653</v>
      </c>
      <c r="X369" s="4">
        <v>4</v>
      </c>
      <c r="Y369" s="4">
        <v>27</v>
      </c>
      <c r="Z369" s="4">
        <v>107451920</v>
      </c>
      <c r="AA369" s="4">
        <v>30</v>
      </c>
      <c r="AB369" s="13">
        <v>0.1111111111111111</v>
      </c>
    </row>
    <row r="370" spans="22:28" x14ac:dyDescent="0.35">
      <c r="V370">
        <v>369</v>
      </c>
      <c r="W370" s="14">
        <v>45651</v>
      </c>
      <c r="X370" s="4">
        <v>6</v>
      </c>
      <c r="Y370" s="4">
        <v>41</v>
      </c>
      <c r="Z370" s="4">
        <v>213922400</v>
      </c>
      <c r="AA370" s="4">
        <v>28</v>
      </c>
      <c r="AB370" s="13">
        <v>-0.31707317073170732</v>
      </c>
    </row>
    <row r="371" spans="22:28" x14ac:dyDescent="0.35">
      <c r="V371">
        <v>370</v>
      </c>
      <c r="W371" s="14">
        <v>45652</v>
      </c>
      <c r="X371" s="4">
        <v>5</v>
      </c>
      <c r="Y371" s="4">
        <v>21</v>
      </c>
      <c r="Z371" s="4">
        <v>110773800</v>
      </c>
      <c r="AA371" s="4">
        <v>34</v>
      </c>
      <c r="AB371" s="13">
        <v>0.61904761904761907</v>
      </c>
    </row>
    <row r="372" spans="22:28" x14ac:dyDescent="0.35">
      <c r="V372">
        <v>371</v>
      </c>
      <c r="W372" s="14">
        <v>45650</v>
      </c>
      <c r="X372" s="4">
        <v>7</v>
      </c>
      <c r="Y372" s="4">
        <v>28</v>
      </c>
      <c r="Z372" s="4">
        <v>136685340</v>
      </c>
      <c r="AA372" s="4">
        <v>38</v>
      </c>
      <c r="AB372" s="13">
        <v>0.35714285714285715</v>
      </c>
    </row>
    <row r="373" spans="22:28" x14ac:dyDescent="0.35">
      <c r="V373">
        <v>372</v>
      </c>
      <c r="W373" s="14">
        <v>45653</v>
      </c>
      <c r="X373" s="4">
        <v>4</v>
      </c>
      <c r="Y373" s="4">
        <v>26</v>
      </c>
      <c r="Z373" s="4">
        <v>113008000</v>
      </c>
      <c r="AA373" s="4">
        <v>30</v>
      </c>
      <c r="AB373" s="13">
        <v>0.15384615384615385</v>
      </c>
    </row>
    <row r="374" spans="22:28" x14ac:dyDescent="0.35">
      <c r="V374">
        <v>373</v>
      </c>
      <c r="W374" s="14">
        <v>45654</v>
      </c>
      <c r="X374" s="4">
        <v>3</v>
      </c>
      <c r="Y374" s="4">
        <v>31</v>
      </c>
      <c r="Z374" s="4">
        <v>190181800</v>
      </c>
      <c r="AA374" s="4">
        <v>34</v>
      </c>
      <c r="AB374" s="13">
        <v>9.6774193548387094E-2</v>
      </c>
    </row>
    <row r="375" spans="22:28" x14ac:dyDescent="0.35">
      <c r="V375">
        <v>374</v>
      </c>
      <c r="W375" s="14">
        <v>45653</v>
      </c>
      <c r="X375" s="4">
        <v>4</v>
      </c>
      <c r="Y375" s="4">
        <v>31</v>
      </c>
      <c r="Z375" s="4">
        <v>171799800</v>
      </c>
      <c r="AA375" s="4">
        <v>32</v>
      </c>
      <c r="AB375" s="13">
        <v>3.2258064516129031E-2</v>
      </c>
    </row>
    <row r="376" spans="22:28" x14ac:dyDescent="0.35">
      <c r="V376">
        <v>375</v>
      </c>
      <c r="W376" s="14">
        <v>45657</v>
      </c>
      <c r="X376" s="4">
        <v>0</v>
      </c>
      <c r="Y376" s="4">
        <v>25</v>
      </c>
      <c r="Z376" s="4">
        <v>149747400</v>
      </c>
      <c r="AA376" s="4">
        <v>31</v>
      </c>
      <c r="AB376" s="13">
        <v>0.24</v>
      </c>
    </row>
    <row r="377" spans="22:28" x14ac:dyDescent="0.35">
      <c r="V377">
        <v>376</v>
      </c>
      <c r="W377" s="14">
        <v>45638</v>
      </c>
      <c r="X377" s="4">
        <v>19</v>
      </c>
      <c r="Y377" s="4">
        <v>25</v>
      </c>
      <c r="Z377" s="4">
        <v>148215040</v>
      </c>
      <c r="AA377" s="4">
        <v>31</v>
      </c>
      <c r="AB377" s="13">
        <v>0.24</v>
      </c>
    </row>
    <row r="378" spans="22:28" x14ac:dyDescent="0.35">
      <c r="V378">
        <v>377</v>
      </c>
      <c r="W378" s="14">
        <v>45654</v>
      </c>
      <c r="X378" s="4">
        <v>3</v>
      </c>
      <c r="Y378" s="4">
        <v>20</v>
      </c>
      <c r="Z378" s="4">
        <v>70614520</v>
      </c>
      <c r="AA378" s="4">
        <v>23</v>
      </c>
      <c r="AB378" s="13">
        <v>0.15</v>
      </c>
    </row>
    <row r="379" spans="22:28" x14ac:dyDescent="0.35">
      <c r="V379">
        <v>378</v>
      </c>
      <c r="W379" s="14">
        <v>45656</v>
      </c>
      <c r="X379" s="4">
        <v>1</v>
      </c>
      <c r="Y379" s="4">
        <v>30</v>
      </c>
      <c r="Z379" s="4">
        <v>139653100</v>
      </c>
      <c r="AA379" s="4">
        <v>27</v>
      </c>
      <c r="AB379" s="13">
        <v>-0.1</v>
      </c>
    </row>
    <row r="380" spans="22:28" x14ac:dyDescent="0.35">
      <c r="V380">
        <v>379</v>
      </c>
      <c r="W380" s="14">
        <v>45653</v>
      </c>
      <c r="X380" s="4">
        <v>4</v>
      </c>
      <c r="Y380" s="4">
        <v>25</v>
      </c>
      <c r="Z380" s="4">
        <v>132367800</v>
      </c>
      <c r="AA380" s="4">
        <v>30</v>
      </c>
      <c r="AB380" s="13">
        <v>0.2</v>
      </c>
    </row>
    <row r="381" spans="22:28" x14ac:dyDescent="0.35">
      <c r="V381">
        <v>380</v>
      </c>
      <c r="W381" s="14">
        <v>45655</v>
      </c>
      <c r="X381" s="4">
        <v>2</v>
      </c>
      <c r="Y381" s="4">
        <v>27</v>
      </c>
      <c r="Z381" s="4">
        <v>136843520</v>
      </c>
      <c r="AA381" s="4">
        <v>38</v>
      </c>
      <c r="AB381" s="13">
        <v>0.40740740740740738</v>
      </c>
    </row>
    <row r="382" spans="22:28" x14ac:dyDescent="0.35">
      <c r="V382">
        <v>381</v>
      </c>
      <c r="W382" s="14">
        <v>45653</v>
      </c>
      <c r="X382" s="4">
        <v>4</v>
      </c>
      <c r="Y382" s="4">
        <v>37</v>
      </c>
      <c r="Z382" s="4">
        <v>218767720</v>
      </c>
      <c r="AA382" s="4">
        <v>24</v>
      </c>
      <c r="AB382" s="13">
        <v>-0.35135135135135137</v>
      </c>
    </row>
    <row r="383" spans="22:28" x14ac:dyDescent="0.35">
      <c r="V383">
        <v>382</v>
      </c>
      <c r="W383" s="14">
        <v>45649</v>
      </c>
      <c r="X383" s="4">
        <v>8</v>
      </c>
      <c r="Y383" s="4">
        <v>30</v>
      </c>
      <c r="Z383" s="4">
        <v>112865000</v>
      </c>
      <c r="AA383" s="4">
        <v>34</v>
      </c>
      <c r="AB383" s="13">
        <v>0.13333333333333333</v>
      </c>
    </row>
    <row r="384" spans="22:28" x14ac:dyDescent="0.35">
      <c r="V384">
        <v>383</v>
      </c>
      <c r="W384" s="14">
        <v>45657</v>
      </c>
      <c r="X384" s="4">
        <v>0</v>
      </c>
      <c r="Y384" s="4">
        <v>30</v>
      </c>
      <c r="Z384" s="4">
        <v>197073640</v>
      </c>
      <c r="AA384" s="4">
        <v>32</v>
      </c>
      <c r="AB384" s="13">
        <v>6.6666666666666666E-2</v>
      </c>
    </row>
    <row r="385" spans="22:28" x14ac:dyDescent="0.35">
      <c r="V385">
        <v>384</v>
      </c>
      <c r="W385" s="14">
        <v>45643</v>
      </c>
      <c r="X385" s="4">
        <v>14</v>
      </c>
      <c r="Y385" s="4">
        <v>33</v>
      </c>
      <c r="Z385" s="4">
        <v>144509100</v>
      </c>
      <c r="AA385" s="4">
        <v>27</v>
      </c>
      <c r="AB385" s="13">
        <v>-0.18181818181818182</v>
      </c>
    </row>
    <row r="386" spans="22:28" x14ac:dyDescent="0.35">
      <c r="V386">
        <v>385</v>
      </c>
      <c r="W386" s="14">
        <v>45636</v>
      </c>
      <c r="X386" s="4">
        <v>21</v>
      </c>
      <c r="Y386" s="4">
        <v>38</v>
      </c>
      <c r="Z386" s="4">
        <v>229426600</v>
      </c>
      <c r="AA386" s="4">
        <v>34</v>
      </c>
      <c r="AB386" s="13">
        <v>-0.10526315789473684</v>
      </c>
    </row>
    <row r="387" spans="22:28" x14ac:dyDescent="0.35">
      <c r="V387">
        <v>386</v>
      </c>
      <c r="W387" s="14">
        <v>45638</v>
      </c>
      <c r="X387" s="4">
        <v>19</v>
      </c>
      <c r="Y387" s="4">
        <v>31</v>
      </c>
      <c r="Z387" s="4">
        <v>146389640</v>
      </c>
      <c r="AA387" s="4">
        <v>28</v>
      </c>
      <c r="AB387" s="13">
        <v>-9.6774193548387094E-2</v>
      </c>
    </row>
    <row r="388" spans="22:28" x14ac:dyDescent="0.35">
      <c r="V388">
        <v>387</v>
      </c>
      <c r="W388" s="14">
        <v>45645</v>
      </c>
      <c r="X388" s="4">
        <v>12</v>
      </c>
      <c r="Y388" s="4">
        <v>27</v>
      </c>
      <c r="Z388" s="4">
        <v>85749800</v>
      </c>
      <c r="AA388" s="4">
        <v>26</v>
      </c>
      <c r="AB388" s="13">
        <v>-3.7037037037037035E-2</v>
      </c>
    </row>
    <row r="389" spans="22:28" x14ac:dyDescent="0.35">
      <c r="V389">
        <v>388</v>
      </c>
      <c r="W389" s="14">
        <v>45654</v>
      </c>
      <c r="X389" s="4">
        <v>3</v>
      </c>
      <c r="Y389" s="4">
        <v>31</v>
      </c>
      <c r="Z389" s="4">
        <v>135923000</v>
      </c>
      <c r="AA389" s="4">
        <v>27</v>
      </c>
      <c r="AB389" s="13">
        <v>-0.12903225806451613</v>
      </c>
    </row>
    <row r="390" spans="22:28" x14ac:dyDescent="0.35">
      <c r="V390">
        <v>389</v>
      </c>
      <c r="W390" s="14">
        <v>45640</v>
      </c>
      <c r="X390" s="4">
        <v>17</v>
      </c>
      <c r="Y390" s="4">
        <v>22</v>
      </c>
      <c r="Z390" s="4">
        <v>137948400</v>
      </c>
      <c r="AA390" s="4">
        <v>35</v>
      </c>
      <c r="AB390" s="13">
        <v>0.59090909090909094</v>
      </c>
    </row>
    <row r="391" spans="22:28" x14ac:dyDescent="0.35">
      <c r="V391">
        <v>390</v>
      </c>
      <c r="W391" s="14">
        <v>45652</v>
      </c>
      <c r="X391" s="4">
        <v>5</v>
      </c>
      <c r="Y391" s="4">
        <v>37</v>
      </c>
      <c r="Z391" s="4">
        <v>250118300</v>
      </c>
      <c r="AA391" s="4">
        <v>32</v>
      </c>
      <c r="AB391" s="13">
        <v>-0.13513513513513514</v>
      </c>
    </row>
    <row r="392" spans="22:28" x14ac:dyDescent="0.35">
      <c r="V392">
        <v>391</v>
      </c>
      <c r="W392" s="14">
        <v>45647</v>
      </c>
      <c r="X392" s="4">
        <v>10</v>
      </c>
      <c r="Y392" s="4">
        <v>25</v>
      </c>
      <c r="Z392" s="4">
        <v>132235440</v>
      </c>
      <c r="AA392" s="4">
        <v>34</v>
      </c>
      <c r="AB392" s="13">
        <v>0.36</v>
      </c>
    </row>
    <row r="393" spans="22:28" x14ac:dyDescent="0.35">
      <c r="V393">
        <v>392</v>
      </c>
      <c r="W393" s="14">
        <v>45633</v>
      </c>
      <c r="X393" s="4">
        <v>24</v>
      </c>
      <c r="Y393" s="4">
        <v>29</v>
      </c>
      <c r="Z393" s="4">
        <v>115908770</v>
      </c>
      <c r="AA393" s="4">
        <v>29</v>
      </c>
      <c r="AB393" s="13">
        <v>0</v>
      </c>
    </row>
    <row r="394" spans="22:28" x14ac:dyDescent="0.35">
      <c r="V394">
        <v>393</v>
      </c>
      <c r="W394" s="14">
        <v>45654</v>
      </c>
      <c r="X394" s="4">
        <v>3</v>
      </c>
      <c r="Y394" s="4">
        <v>24</v>
      </c>
      <c r="Z394" s="4">
        <v>106749600</v>
      </c>
      <c r="AA394" s="4">
        <v>28</v>
      </c>
      <c r="AB394" s="13">
        <v>0.16666666666666666</v>
      </c>
    </row>
    <row r="395" spans="22:28" x14ac:dyDescent="0.35">
      <c r="V395">
        <v>394</v>
      </c>
      <c r="W395" s="14">
        <v>45643</v>
      </c>
      <c r="X395" s="4">
        <v>14</v>
      </c>
      <c r="Y395" s="4">
        <v>34</v>
      </c>
      <c r="Z395" s="4">
        <v>187082200</v>
      </c>
      <c r="AA395" s="4">
        <v>39</v>
      </c>
      <c r="AB395" s="13">
        <v>0.14705882352941177</v>
      </c>
    </row>
    <row r="396" spans="22:28" x14ac:dyDescent="0.35">
      <c r="V396">
        <v>395</v>
      </c>
      <c r="W396" s="14">
        <v>45655</v>
      </c>
      <c r="X396" s="4">
        <v>2</v>
      </c>
      <c r="Y396" s="4">
        <v>31</v>
      </c>
      <c r="Z396" s="4">
        <v>163603400</v>
      </c>
      <c r="AA396" s="4">
        <v>38</v>
      </c>
      <c r="AB396" s="13">
        <v>0.22580645161290322</v>
      </c>
    </row>
    <row r="397" spans="22:28" x14ac:dyDescent="0.35">
      <c r="V397">
        <v>396</v>
      </c>
      <c r="W397" s="14">
        <v>45633</v>
      </c>
      <c r="X397" s="4">
        <v>24</v>
      </c>
      <c r="Y397" s="4">
        <v>24</v>
      </c>
      <c r="Z397" s="4">
        <v>127090120</v>
      </c>
      <c r="AA397" s="4">
        <v>40</v>
      </c>
      <c r="AB397" s="13">
        <v>0.66666666666666663</v>
      </c>
    </row>
    <row r="398" spans="22:28" x14ac:dyDescent="0.35">
      <c r="V398">
        <v>397</v>
      </c>
      <c r="W398" s="14">
        <v>45652</v>
      </c>
      <c r="X398" s="4">
        <v>5</v>
      </c>
      <c r="Y398" s="4">
        <v>29</v>
      </c>
      <c r="Z398" s="4">
        <v>206621400</v>
      </c>
      <c r="AA398" s="4">
        <v>35</v>
      </c>
      <c r="AB398" s="13">
        <v>0.20689655172413793</v>
      </c>
    </row>
    <row r="399" spans="22:28" x14ac:dyDescent="0.35">
      <c r="V399">
        <v>398</v>
      </c>
      <c r="W399" s="14">
        <v>45645</v>
      </c>
      <c r="X399" s="4">
        <v>12</v>
      </c>
      <c r="Y399" s="4">
        <v>23</v>
      </c>
      <c r="Z399" s="4">
        <v>92272800</v>
      </c>
      <c r="AA399" s="4">
        <v>28</v>
      </c>
      <c r="AB399" s="13">
        <v>0.21739130434782608</v>
      </c>
    </row>
    <row r="400" spans="22:28" x14ac:dyDescent="0.35">
      <c r="V400">
        <v>399</v>
      </c>
      <c r="W400" s="14">
        <v>45641</v>
      </c>
      <c r="X400" s="4">
        <v>16</v>
      </c>
      <c r="Y400" s="4">
        <v>36</v>
      </c>
      <c r="Z400" s="4">
        <v>206604700</v>
      </c>
      <c r="AA400" s="4">
        <v>31</v>
      </c>
      <c r="AB400" s="13">
        <v>-0.1388888888888889</v>
      </c>
    </row>
    <row r="401" spans="22:28" x14ac:dyDescent="0.35">
      <c r="V401">
        <v>400</v>
      </c>
      <c r="W401" s="14">
        <v>45648</v>
      </c>
      <c r="X401" s="4">
        <v>9</v>
      </c>
      <c r="Y401" s="4">
        <v>33</v>
      </c>
      <c r="Z401" s="4">
        <v>173082000</v>
      </c>
      <c r="AA401" s="4">
        <v>26</v>
      </c>
      <c r="AB401" s="13">
        <v>-0.21212121212121213</v>
      </c>
    </row>
    <row r="402" spans="22:28" x14ac:dyDescent="0.35">
      <c r="V402">
        <v>401</v>
      </c>
      <c r="W402" s="14">
        <v>45656</v>
      </c>
      <c r="X402" s="4">
        <v>1</v>
      </c>
      <c r="Y402" s="4">
        <v>30</v>
      </c>
      <c r="Z402" s="4">
        <v>154361320</v>
      </c>
      <c r="AA402" s="4">
        <v>36</v>
      </c>
      <c r="AB402" s="13">
        <v>0.2</v>
      </c>
    </row>
    <row r="403" spans="22:28" x14ac:dyDescent="0.35">
      <c r="V403">
        <v>402</v>
      </c>
      <c r="W403" s="14">
        <v>45657</v>
      </c>
      <c r="X403" s="4">
        <v>0</v>
      </c>
      <c r="Y403" s="4">
        <v>33</v>
      </c>
      <c r="Z403" s="4">
        <v>184315200</v>
      </c>
      <c r="AA403" s="4">
        <v>34</v>
      </c>
      <c r="AB403" s="13">
        <v>3.0303030303030304E-2</v>
      </c>
    </row>
    <row r="404" spans="22:28" x14ac:dyDescent="0.35">
      <c r="V404">
        <v>403</v>
      </c>
      <c r="W404" s="14">
        <v>45647</v>
      </c>
      <c r="X404" s="4">
        <v>10</v>
      </c>
      <c r="Y404" s="4">
        <v>31</v>
      </c>
      <c r="Z404" s="4">
        <v>183360920</v>
      </c>
      <c r="AA404" s="4">
        <v>28</v>
      </c>
      <c r="AB404" s="13">
        <v>-9.6774193548387094E-2</v>
      </c>
    </row>
    <row r="405" spans="22:28" x14ac:dyDescent="0.35">
      <c r="V405">
        <v>404</v>
      </c>
      <c r="W405" s="14">
        <v>45646</v>
      </c>
      <c r="X405" s="4">
        <v>11</v>
      </c>
      <c r="Y405" s="4">
        <v>23</v>
      </c>
      <c r="Z405" s="4">
        <v>76915000</v>
      </c>
      <c r="AA405" s="4">
        <v>25</v>
      </c>
      <c r="AB405" s="13">
        <v>8.6956521739130432E-2</v>
      </c>
    </row>
    <row r="406" spans="22:28" x14ac:dyDescent="0.35">
      <c r="V406">
        <v>405</v>
      </c>
      <c r="W406" s="14">
        <v>45652</v>
      </c>
      <c r="X406" s="4">
        <v>5</v>
      </c>
      <c r="Y406" s="4">
        <v>19</v>
      </c>
      <c r="Z406" s="4">
        <v>77180600</v>
      </c>
      <c r="AA406" s="4">
        <v>28</v>
      </c>
      <c r="AB406" s="13">
        <v>0.47368421052631576</v>
      </c>
    </row>
    <row r="407" spans="22:28" x14ac:dyDescent="0.35">
      <c r="V407">
        <v>406</v>
      </c>
      <c r="W407" s="14">
        <v>45654</v>
      </c>
      <c r="X407" s="4">
        <v>3</v>
      </c>
      <c r="Y407" s="4">
        <v>45</v>
      </c>
      <c r="Z407" s="4">
        <v>187790800</v>
      </c>
      <c r="AA407" s="4">
        <v>34</v>
      </c>
      <c r="AB407" s="13">
        <v>-0.24444444444444444</v>
      </c>
    </row>
    <row r="408" spans="22:28" x14ac:dyDescent="0.35">
      <c r="V408">
        <v>407</v>
      </c>
      <c r="W408" s="14">
        <v>45654</v>
      </c>
      <c r="X408" s="4">
        <v>3</v>
      </c>
      <c r="Y408" s="4">
        <v>31</v>
      </c>
      <c r="Z408" s="4">
        <v>155857800</v>
      </c>
      <c r="AA408" s="4">
        <v>23</v>
      </c>
      <c r="AB408" s="13">
        <v>-0.25806451612903225</v>
      </c>
    </row>
    <row r="409" spans="22:28" x14ac:dyDescent="0.35">
      <c r="V409">
        <v>408</v>
      </c>
      <c r="W409" s="14">
        <v>45656</v>
      </c>
      <c r="X409" s="4">
        <v>1</v>
      </c>
      <c r="Y409" s="4">
        <v>26</v>
      </c>
      <c r="Z409" s="4">
        <v>182170600</v>
      </c>
      <c r="AA409" s="4">
        <v>27</v>
      </c>
      <c r="AB409" s="13">
        <v>3.8461538461538464E-2</v>
      </c>
    </row>
    <row r="410" spans="22:28" x14ac:dyDescent="0.35">
      <c r="V410">
        <v>409</v>
      </c>
      <c r="W410" s="14">
        <v>45654</v>
      </c>
      <c r="X410" s="4">
        <v>3</v>
      </c>
      <c r="Y410" s="4">
        <v>29</v>
      </c>
      <c r="Z410" s="4">
        <v>151502600</v>
      </c>
      <c r="AA410" s="4">
        <v>27</v>
      </c>
      <c r="AB410" s="13">
        <v>-6.8965517241379309E-2</v>
      </c>
    </row>
    <row r="411" spans="22:28" x14ac:dyDescent="0.35">
      <c r="V411">
        <v>410</v>
      </c>
      <c r="W411" s="14">
        <v>45657</v>
      </c>
      <c r="X411" s="4">
        <v>0</v>
      </c>
      <c r="Y411" s="4">
        <v>43</v>
      </c>
      <c r="Z411" s="4">
        <v>215080170</v>
      </c>
      <c r="AA411" s="4">
        <v>44</v>
      </c>
      <c r="AB411" s="13">
        <v>2.3255813953488372E-2</v>
      </c>
    </row>
    <row r="412" spans="22:28" x14ac:dyDescent="0.35">
      <c r="V412">
        <v>411</v>
      </c>
      <c r="W412" s="14">
        <v>45654</v>
      </c>
      <c r="X412" s="4">
        <v>3</v>
      </c>
      <c r="Y412" s="4">
        <v>35</v>
      </c>
      <c r="Z412" s="4">
        <v>179635000</v>
      </c>
      <c r="AA412" s="4">
        <v>31</v>
      </c>
      <c r="AB412" s="13">
        <v>-0.11428571428571428</v>
      </c>
    </row>
    <row r="413" spans="22:28" x14ac:dyDescent="0.35">
      <c r="V413">
        <v>412</v>
      </c>
      <c r="W413" s="14">
        <v>45640</v>
      </c>
      <c r="X413" s="4">
        <v>17</v>
      </c>
      <c r="Y413" s="4">
        <v>34</v>
      </c>
      <c r="Z413" s="4">
        <v>170999440</v>
      </c>
      <c r="AA413" s="4">
        <v>28</v>
      </c>
      <c r="AB413" s="13">
        <v>-0.17647058823529413</v>
      </c>
    </row>
    <row r="414" spans="22:28" x14ac:dyDescent="0.35">
      <c r="V414">
        <v>413</v>
      </c>
      <c r="W414" s="14">
        <v>45655</v>
      </c>
      <c r="X414" s="4">
        <v>2</v>
      </c>
      <c r="Y414" s="4">
        <v>31</v>
      </c>
      <c r="Z414" s="4">
        <v>151767700</v>
      </c>
      <c r="AA414" s="4">
        <v>31</v>
      </c>
      <c r="AB414" s="13">
        <v>0</v>
      </c>
    </row>
    <row r="415" spans="22:28" x14ac:dyDescent="0.35">
      <c r="V415">
        <v>414</v>
      </c>
      <c r="W415" s="14">
        <v>45654</v>
      </c>
      <c r="X415" s="4">
        <v>3</v>
      </c>
      <c r="Y415" s="4">
        <v>36</v>
      </c>
      <c r="Z415" s="4">
        <v>225019720</v>
      </c>
      <c r="AA415" s="4">
        <v>28</v>
      </c>
      <c r="AB415" s="13">
        <v>-0.22222222222222221</v>
      </c>
    </row>
    <row r="416" spans="22:28" x14ac:dyDescent="0.35">
      <c r="V416">
        <v>415</v>
      </c>
      <c r="W416" s="14">
        <v>45624</v>
      </c>
      <c r="X416" s="4">
        <v>33</v>
      </c>
      <c r="Y416" s="4">
        <v>31</v>
      </c>
      <c r="Z416" s="4">
        <v>130609320</v>
      </c>
      <c r="AA416" s="4">
        <v>40</v>
      </c>
      <c r="AB416" s="13">
        <v>0.29032258064516131</v>
      </c>
    </row>
    <row r="417" spans="22:28" x14ac:dyDescent="0.35">
      <c r="V417">
        <v>416</v>
      </c>
      <c r="W417" s="14">
        <v>45653</v>
      </c>
      <c r="X417" s="4">
        <v>4</v>
      </c>
      <c r="Y417" s="4">
        <v>24</v>
      </c>
      <c r="Z417" s="4">
        <v>85509770</v>
      </c>
      <c r="AA417" s="4">
        <v>28</v>
      </c>
      <c r="AB417" s="13">
        <v>0.16666666666666666</v>
      </c>
    </row>
    <row r="418" spans="22:28" x14ac:dyDescent="0.35">
      <c r="V418">
        <v>417</v>
      </c>
      <c r="W418" s="14">
        <v>45657</v>
      </c>
      <c r="X418" s="4">
        <v>0</v>
      </c>
      <c r="Y418" s="4">
        <v>30</v>
      </c>
      <c r="Z418" s="4">
        <v>186294100</v>
      </c>
      <c r="AA418" s="4">
        <v>32</v>
      </c>
      <c r="AB418" s="13">
        <v>6.6666666666666666E-2</v>
      </c>
    </row>
    <row r="419" spans="22:28" x14ac:dyDescent="0.35">
      <c r="V419">
        <v>418</v>
      </c>
      <c r="W419" s="14">
        <v>45657</v>
      </c>
      <c r="X419" s="4">
        <v>0</v>
      </c>
      <c r="Y419" s="4">
        <v>30</v>
      </c>
      <c r="Z419" s="4">
        <v>135467440</v>
      </c>
      <c r="AA419" s="4">
        <v>29</v>
      </c>
      <c r="AB419" s="13">
        <v>-3.3333333333333333E-2</v>
      </c>
    </row>
    <row r="420" spans="22:28" x14ac:dyDescent="0.35">
      <c r="V420">
        <v>419</v>
      </c>
      <c r="W420" s="14">
        <v>45655</v>
      </c>
      <c r="X420" s="4">
        <v>2</v>
      </c>
      <c r="Y420" s="4">
        <v>35</v>
      </c>
      <c r="Z420" s="4">
        <v>195138000</v>
      </c>
      <c r="AA420" s="4">
        <v>34</v>
      </c>
      <c r="AB420" s="13">
        <v>-2.8571428571428571E-2</v>
      </c>
    </row>
    <row r="421" spans="22:28" x14ac:dyDescent="0.35">
      <c r="V421">
        <v>420</v>
      </c>
      <c r="W421" s="14">
        <v>45638</v>
      </c>
      <c r="X421" s="4">
        <v>19</v>
      </c>
      <c r="Y421" s="4">
        <v>27</v>
      </c>
      <c r="Z421" s="4">
        <v>112345710</v>
      </c>
      <c r="AA421" s="4">
        <v>24</v>
      </c>
      <c r="AB421" s="13">
        <v>-0.1111111111111111</v>
      </c>
    </row>
    <row r="422" spans="22:28" x14ac:dyDescent="0.35">
      <c r="V422">
        <v>421</v>
      </c>
      <c r="W422" s="14">
        <v>45654</v>
      </c>
      <c r="X422" s="4">
        <v>3</v>
      </c>
      <c r="Y422" s="4">
        <v>40</v>
      </c>
      <c r="Z422" s="4">
        <v>177110400</v>
      </c>
      <c r="AA422" s="4">
        <v>26</v>
      </c>
      <c r="AB422" s="13">
        <v>-0.35</v>
      </c>
    </row>
    <row r="423" spans="22:28" x14ac:dyDescent="0.35">
      <c r="V423">
        <v>422</v>
      </c>
      <c r="W423" s="14">
        <v>45656</v>
      </c>
      <c r="X423" s="4">
        <v>1</v>
      </c>
      <c r="Y423" s="4">
        <v>34</v>
      </c>
      <c r="Z423" s="4">
        <v>124140200</v>
      </c>
      <c r="AA423" s="4">
        <v>22</v>
      </c>
      <c r="AB423" s="13">
        <v>-0.35294117647058826</v>
      </c>
    </row>
    <row r="424" spans="22:28" x14ac:dyDescent="0.35">
      <c r="V424">
        <v>423</v>
      </c>
      <c r="W424" s="14">
        <v>45654</v>
      </c>
      <c r="X424" s="4">
        <v>3</v>
      </c>
      <c r="Y424" s="4">
        <v>32</v>
      </c>
      <c r="Z424" s="4">
        <v>134343800</v>
      </c>
      <c r="AA424" s="4">
        <v>28</v>
      </c>
      <c r="AB424" s="13">
        <v>-0.125</v>
      </c>
    </row>
    <row r="425" spans="22:28" x14ac:dyDescent="0.35">
      <c r="V425">
        <v>424</v>
      </c>
      <c r="W425" s="14">
        <v>45654</v>
      </c>
      <c r="X425" s="4">
        <v>3</v>
      </c>
      <c r="Y425" s="4">
        <v>35</v>
      </c>
      <c r="Z425" s="4">
        <v>223256200</v>
      </c>
      <c r="AA425" s="4">
        <v>34</v>
      </c>
      <c r="AB425" s="13">
        <v>-2.8571428571428571E-2</v>
      </c>
    </row>
    <row r="426" spans="22:28" x14ac:dyDescent="0.35">
      <c r="V426">
        <v>425</v>
      </c>
      <c r="W426" s="14">
        <v>45652</v>
      </c>
      <c r="X426" s="4">
        <v>5</v>
      </c>
      <c r="Y426" s="4">
        <v>38</v>
      </c>
      <c r="Z426" s="4">
        <v>217922700</v>
      </c>
      <c r="AA426" s="4">
        <v>31</v>
      </c>
      <c r="AB426" s="13">
        <v>-0.18421052631578946</v>
      </c>
    </row>
    <row r="427" spans="22:28" x14ac:dyDescent="0.35">
      <c r="V427">
        <v>426</v>
      </c>
      <c r="W427" s="14">
        <v>45649</v>
      </c>
      <c r="X427" s="4">
        <v>8</v>
      </c>
      <c r="Y427" s="4">
        <v>32</v>
      </c>
      <c r="Z427" s="4">
        <v>124381600</v>
      </c>
      <c r="AA427" s="4">
        <v>29</v>
      </c>
      <c r="AB427" s="13">
        <v>-9.375E-2</v>
      </c>
    </row>
    <row r="428" spans="22:28" x14ac:dyDescent="0.35">
      <c r="V428">
        <v>427</v>
      </c>
      <c r="W428" s="14">
        <v>45651</v>
      </c>
      <c r="X428" s="4">
        <v>6</v>
      </c>
      <c r="Y428" s="4">
        <v>25</v>
      </c>
      <c r="Z428" s="4">
        <v>139132720</v>
      </c>
      <c r="AA428" s="4">
        <v>30</v>
      </c>
      <c r="AB428" s="13">
        <v>0.2</v>
      </c>
    </row>
    <row r="429" spans="22:28" x14ac:dyDescent="0.35">
      <c r="V429">
        <v>428</v>
      </c>
      <c r="W429" s="14">
        <v>45657</v>
      </c>
      <c r="X429" s="4">
        <v>0</v>
      </c>
      <c r="Y429" s="4">
        <v>52</v>
      </c>
      <c r="Z429" s="4">
        <v>270000720</v>
      </c>
      <c r="AA429" s="4">
        <v>41</v>
      </c>
      <c r="AB429" s="13">
        <v>-0.21153846153846154</v>
      </c>
    </row>
    <row r="430" spans="22:28" x14ac:dyDescent="0.35">
      <c r="V430">
        <v>429</v>
      </c>
      <c r="W430" s="14">
        <v>45655</v>
      </c>
      <c r="X430" s="4">
        <v>2</v>
      </c>
      <c r="Y430" s="4">
        <v>21</v>
      </c>
      <c r="Z430" s="4">
        <v>147191000</v>
      </c>
      <c r="AA430" s="4">
        <v>31</v>
      </c>
      <c r="AB430" s="13">
        <v>0.47619047619047616</v>
      </c>
    </row>
    <row r="431" spans="22:28" x14ac:dyDescent="0.35">
      <c r="V431">
        <v>430</v>
      </c>
      <c r="W431" s="14">
        <v>45657</v>
      </c>
      <c r="X431" s="4">
        <v>0</v>
      </c>
      <c r="Y431" s="4">
        <v>32</v>
      </c>
      <c r="Z431" s="4">
        <v>160768540</v>
      </c>
      <c r="AA431" s="4">
        <v>38</v>
      </c>
      <c r="AB431" s="13">
        <v>0.1875</v>
      </c>
    </row>
    <row r="432" spans="22:28" x14ac:dyDescent="0.35">
      <c r="V432">
        <v>431</v>
      </c>
      <c r="W432" s="14">
        <v>45607</v>
      </c>
      <c r="X432" s="4">
        <v>50</v>
      </c>
      <c r="Y432" s="4">
        <v>24</v>
      </c>
      <c r="Z432" s="4">
        <v>99329000</v>
      </c>
      <c r="AA432" s="4">
        <v>27</v>
      </c>
      <c r="AB432" s="13">
        <v>0.125</v>
      </c>
    </row>
    <row r="433" spans="22:28" x14ac:dyDescent="0.35">
      <c r="V433">
        <v>432</v>
      </c>
      <c r="W433" s="14">
        <v>45655</v>
      </c>
      <c r="X433" s="4">
        <v>2</v>
      </c>
      <c r="Y433" s="4">
        <v>35</v>
      </c>
      <c r="Z433" s="4">
        <v>208594800</v>
      </c>
      <c r="AA433" s="4">
        <v>27</v>
      </c>
      <c r="AB433" s="13">
        <v>-0.22857142857142856</v>
      </c>
    </row>
    <row r="434" spans="22:28" x14ac:dyDescent="0.35">
      <c r="V434">
        <v>433</v>
      </c>
      <c r="W434" s="14">
        <v>45653</v>
      </c>
      <c r="X434" s="4">
        <v>4</v>
      </c>
      <c r="Y434" s="4">
        <v>29</v>
      </c>
      <c r="Z434" s="4">
        <v>135410720</v>
      </c>
      <c r="AA434" s="4">
        <v>36</v>
      </c>
      <c r="AB434" s="13">
        <v>0.2413793103448276</v>
      </c>
    </row>
    <row r="435" spans="22:28" x14ac:dyDescent="0.35">
      <c r="V435">
        <v>434</v>
      </c>
      <c r="W435" s="14">
        <v>45604</v>
      </c>
      <c r="X435" s="4">
        <v>53</v>
      </c>
      <c r="Y435" s="4">
        <v>27</v>
      </c>
      <c r="Z435" s="4">
        <v>97387000</v>
      </c>
      <c r="AA435" s="4">
        <v>36</v>
      </c>
      <c r="AB435" s="13">
        <v>0.33333333333333331</v>
      </c>
    </row>
    <row r="436" spans="22:28" x14ac:dyDescent="0.35">
      <c r="V436">
        <v>435</v>
      </c>
      <c r="W436" s="14">
        <v>45653</v>
      </c>
      <c r="X436" s="4">
        <v>4</v>
      </c>
      <c r="Y436" s="4">
        <v>34</v>
      </c>
      <c r="Z436" s="4">
        <v>168294600</v>
      </c>
      <c r="AA436" s="4">
        <v>33</v>
      </c>
      <c r="AB436" s="13">
        <v>-2.9411764705882353E-2</v>
      </c>
    </row>
    <row r="437" spans="22:28" x14ac:dyDescent="0.35">
      <c r="V437">
        <v>436</v>
      </c>
      <c r="W437" s="14">
        <v>45644</v>
      </c>
      <c r="X437" s="4">
        <v>13</v>
      </c>
      <c r="Y437" s="4">
        <v>39</v>
      </c>
      <c r="Z437" s="4">
        <v>160079000</v>
      </c>
      <c r="AA437" s="4">
        <v>32</v>
      </c>
      <c r="AB437" s="13">
        <v>-0.17948717948717949</v>
      </c>
    </row>
    <row r="438" spans="22:28" x14ac:dyDescent="0.35">
      <c r="V438">
        <v>437</v>
      </c>
      <c r="W438" s="14">
        <v>45653</v>
      </c>
      <c r="X438" s="4">
        <v>4</v>
      </c>
      <c r="Y438" s="4">
        <v>31</v>
      </c>
      <c r="Z438" s="4">
        <v>149231770</v>
      </c>
      <c r="AA438" s="4">
        <v>43</v>
      </c>
      <c r="AB438" s="13">
        <v>0.38709677419354838</v>
      </c>
    </row>
    <row r="439" spans="22:28" x14ac:dyDescent="0.35">
      <c r="V439">
        <v>438</v>
      </c>
      <c r="W439" s="14">
        <v>45653</v>
      </c>
      <c r="X439" s="4">
        <v>4</v>
      </c>
      <c r="Y439" s="4">
        <v>29</v>
      </c>
      <c r="Z439" s="4">
        <v>161595900</v>
      </c>
      <c r="AA439" s="4">
        <v>32</v>
      </c>
      <c r="AB439" s="13">
        <v>0.10344827586206896</v>
      </c>
    </row>
    <row r="440" spans="22:28" x14ac:dyDescent="0.35">
      <c r="V440">
        <v>439</v>
      </c>
      <c r="W440" s="14">
        <v>45648</v>
      </c>
      <c r="X440" s="4">
        <v>9</v>
      </c>
      <c r="Y440" s="4">
        <v>28</v>
      </c>
      <c r="Z440" s="4">
        <v>131290960</v>
      </c>
      <c r="AA440" s="4">
        <v>36</v>
      </c>
      <c r="AB440" s="13">
        <v>0.2857142857142857</v>
      </c>
    </row>
    <row r="441" spans="22:28" x14ac:dyDescent="0.35">
      <c r="V441">
        <v>440</v>
      </c>
      <c r="W441" s="14">
        <v>45654</v>
      </c>
      <c r="X441" s="4">
        <v>3</v>
      </c>
      <c r="Y441" s="4">
        <v>38</v>
      </c>
      <c r="Z441" s="4">
        <v>207228320</v>
      </c>
      <c r="AA441" s="4">
        <v>38</v>
      </c>
      <c r="AB441" s="13">
        <v>0</v>
      </c>
    </row>
    <row r="442" spans="22:28" x14ac:dyDescent="0.35">
      <c r="V442">
        <v>441</v>
      </c>
      <c r="W442" s="14">
        <v>45653</v>
      </c>
      <c r="X442" s="4">
        <v>4</v>
      </c>
      <c r="Y442" s="4">
        <v>25</v>
      </c>
      <c r="Z442" s="4">
        <v>112352000</v>
      </c>
      <c r="AA442" s="4">
        <v>31</v>
      </c>
      <c r="AB442" s="13">
        <v>0.24</v>
      </c>
    </row>
    <row r="443" spans="22:28" x14ac:dyDescent="0.35">
      <c r="V443">
        <v>442</v>
      </c>
      <c r="W443" s="14">
        <v>45650</v>
      </c>
      <c r="X443" s="4">
        <v>7</v>
      </c>
      <c r="Y443" s="4">
        <v>27</v>
      </c>
      <c r="Z443" s="4">
        <v>144617070</v>
      </c>
      <c r="AA443" s="4">
        <v>45</v>
      </c>
      <c r="AB443" s="13">
        <v>0.66666666666666663</v>
      </c>
    </row>
    <row r="444" spans="22:28" x14ac:dyDescent="0.35">
      <c r="V444">
        <v>443</v>
      </c>
      <c r="W444" s="14">
        <v>45643</v>
      </c>
      <c r="X444" s="4">
        <v>14</v>
      </c>
      <c r="Y444" s="4">
        <v>38</v>
      </c>
      <c r="Z444" s="4">
        <v>250290600</v>
      </c>
      <c r="AA444" s="4">
        <v>32</v>
      </c>
      <c r="AB444" s="13">
        <v>-0.15789473684210525</v>
      </c>
    </row>
    <row r="445" spans="22:28" x14ac:dyDescent="0.35">
      <c r="V445">
        <v>444</v>
      </c>
      <c r="W445" s="14">
        <v>45644</v>
      </c>
      <c r="X445" s="4">
        <v>13</v>
      </c>
      <c r="Y445" s="4">
        <v>41</v>
      </c>
      <c r="Z445" s="4">
        <v>204148000</v>
      </c>
      <c r="AA445" s="4">
        <v>36</v>
      </c>
      <c r="AB445" s="13">
        <v>-0.12195121951219512</v>
      </c>
    </row>
    <row r="446" spans="22:28" x14ac:dyDescent="0.35">
      <c r="V446">
        <v>445</v>
      </c>
      <c r="W446" s="14">
        <v>45657</v>
      </c>
      <c r="X446" s="4">
        <v>0</v>
      </c>
      <c r="Y446" s="4">
        <v>35</v>
      </c>
      <c r="Z446" s="4">
        <v>170627900</v>
      </c>
      <c r="AA446" s="4">
        <v>26</v>
      </c>
      <c r="AB446" s="13">
        <v>-0.25714285714285712</v>
      </c>
    </row>
    <row r="447" spans="22:28" x14ac:dyDescent="0.35">
      <c r="V447">
        <v>446</v>
      </c>
      <c r="W447" s="14">
        <v>45645</v>
      </c>
      <c r="X447" s="4">
        <v>12</v>
      </c>
      <c r="Y447" s="4">
        <v>31</v>
      </c>
      <c r="Z447" s="4">
        <v>177738400</v>
      </c>
      <c r="AA447" s="4">
        <v>36</v>
      </c>
      <c r="AB447" s="13">
        <v>0.16129032258064516</v>
      </c>
    </row>
    <row r="448" spans="22:28" x14ac:dyDescent="0.35">
      <c r="V448">
        <v>447</v>
      </c>
      <c r="W448" s="14">
        <v>45652</v>
      </c>
      <c r="X448" s="4">
        <v>5</v>
      </c>
      <c r="Y448" s="4">
        <v>44</v>
      </c>
      <c r="Z448" s="4">
        <v>338593600</v>
      </c>
      <c r="AA448" s="4">
        <v>33</v>
      </c>
      <c r="AB448" s="13">
        <v>-0.25</v>
      </c>
    </row>
    <row r="449" spans="22:28" x14ac:dyDescent="0.35">
      <c r="V449">
        <v>448</v>
      </c>
      <c r="W449" s="14">
        <v>45650</v>
      </c>
      <c r="X449" s="4">
        <v>7</v>
      </c>
      <c r="Y449" s="4">
        <v>26</v>
      </c>
      <c r="Z449" s="4">
        <v>129803320</v>
      </c>
      <c r="AA449" s="4">
        <v>33</v>
      </c>
      <c r="AB449" s="13">
        <v>0.26923076923076922</v>
      </c>
    </row>
    <row r="450" spans="22:28" x14ac:dyDescent="0.35">
      <c r="V450">
        <v>449</v>
      </c>
      <c r="W450" s="14">
        <v>45651</v>
      </c>
      <c r="X450" s="4">
        <v>6</v>
      </c>
      <c r="Y450" s="4">
        <v>35</v>
      </c>
      <c r="Z450" s="4">
        <v>200740520</v>
      </c>
      <c r="AA450" s="4">
        <v>39</v>
      </c>
      <c r="AB450" s="13">
        <v>0.11428571428571428</v>
      </c>
    </row>
    <row r="451" spans="22:28" x14ac:dyDescent="0.35">
      <c r="V451">
        <v>450</v>
      </c>
      <c r="W451" s="14">
        <v>45654</v>
      </c>
      <c r="X451" s="4">
        <v>3</v>
      </c>
      <c r="Y451" s="4">
        <v>29</v>
      </c>
      <c r="Z451" s="4">
        <v>155785800</v>
      </c>
      <c r="AA451" s="4">
        <v>26</v>
      </c>
      <c r="AB451" s="13">
        <v>-0.10344827586206896</v>
      </c>
    </row>
    <row r="452" spans="22:28" x14ac:dyDescent="0.35">
      <c r="V452">
        <v>451</v>
      </c>
      <c r="W452" s="14">
        <v>45640</v>
      </c>
      <c r="X452" s="4">
        <v>17</v>
      </c>
      <c r="Y452" s="4">
        <v>29</v>
      </c>
      <c r="Z452" s="4">
        <v>114783600</v>
      </c>
      <c r="AA452" s="4">
        <v>26</v>
      </c>
      <c r="AB452" s="13">
        <v>-0.10344827586206896</v>
      </c>
    </row>
    <row r="453" spans="22:28" x14ac:dyDescent="0.35">
      <c r="V453">
        <v>452</v>
      </c>
      <c r="W453" s="14">
        <v>45649</v>
      </c>
      <c r="X453" s="4">
        <v>8</v>
      </c>
      <c r="Y453" s="4">
        <v>38</v>
      </c>
      <c r="Z453" s="4">
        <v>219013800</v>
      </c>
      <c r="AA453" s="4">
        <v>30</v>
      </c>
      <c r="AB453" s="13">
        <v>-0.21052631578947367</v>
      </c>
    </row>
    <row r="454" spans="22:28" x14ac:dyDescent="0.35">
      <c r="V454">
        <v>453</v>
      </c>
      <c r="W454" s="14">
        <v>45650</v>
      </c>
      <c r="X454" s="4">
        <v>7</v>
      </c>
      <c r="Y454" s="4">
        <v>35</v>
      </c>
      <c r="Z454" s="4">
        <v>172260420</v>
      </c>
      <c r="AA454" s="4">
        <v>33</v>
      </c>
      <c r="AB454" s="13">
        <v>-5.7142857142857141E-2</v>
      </c>
    </row>
    <row r="455" spans="22:28" x14ac:dyDescent="0.35">
      <c r="V455">
        <v>454</v>
      </c>
      <c r="W455" s="14">
        <v>45652</v>
      </c>
      <c r="X455" s="4">
        <v>5</v>
      </c>
      <c r="Y455" s="4">
        <v>33</v>
      </c>
      <c r="Z455" s="4">
        <v>175557320</v>
      </c>
      <c r="AA455" s="4">
        <v>37</v>
      </c>
      <c r="AB455" s="13">
        <v>0.12121212121212122</v>
      </c>
    </row>
    <row r="456" spans="22:28" x14ac:dyDescent="0.35">
      <c r="V456">
        <v>455</v>
      </c>
      <c r="W456" s="14">
        <v>45657</v>
      </c>
      <c r="X456" s="4">
        <v>0</v>
      </c>
      <c r="Y456" s="4">
        <v>24</v>
      </c>
      <c r="Z456" s="4">
        <v>132151200</v>
      </c>
      <c r="AA456" s="4">
        <v>24</v>
      </c>
      <c r="AB456" s="13">
        <v>0</v>
      </c>
    </row>
    <row r="457" spans="22:28" x14ac:dyDescent="0.35">
      <c r="V457">
        <v>456</v>
      </c>
      <c r="W457" s="14">
        <v>45644</v>
      </c>
      <c r="X457" s="4">
        <v>13</v>
      </c>
      <c r="Y457" s="4">
        <v>28</v>
      </c>
      <c r="Z457" s="4">
        <v>146828000</v>
      </c>
      <c r="AA457" s="4">
        <v>31</v>
      </c>
      <c r="AB457" s="13">
        <v>0.10714285714285714</v>
      </c>
    </row>
    <row r="458" spans="22:28" x14ac:dyDescent="0.35">
      <c r="V458">
        <v>457</v>
      </c>
      <c r="W458" s="14">
        <v>45655</v>
      </c>
      <c r="X458" s="4">
        <v>2</v>
      </c>
      <c r="Y458" s="4">
        <v>30</v>
      </c>
      <c r="Z458" s="4">
        <v>81077900</v>
      </c>
      <c r="AA458" s="4">
        <v>45</v>
      </c>
      <c r="AB458" s="13">
        <v>0.5</v>
      </c>
    </row>
    <row r="459" spans="22:28" x14ac:dyDescent="0.35">
      <c r="V459">
        <v>458</v>
      </c>
      <c r="W459" s="14">
        <v>45657</v>
      </c>
      <c r="X459" s="4">
        <v>0</v>
      </c>
      <c r="Y459" s="4">
        <v>38</v>
      </c>
      <c r="Z459" s="4">
        <v>163951800</v>
      </c>
      <c r="AA459" s="4">
        <v>29</v>
      </c>
      <c r="AB459" s="13">
        <v>-0.23684210526315788</v>
      </c>
    </row>
    <row r="460" spans="22:28" x14ac:dyDescent="0.35">
      <c r="V460">
        <v>459</v>
      </c>
      <c r="W460" s="14">
        <v>45656</v>
      </c>
      <c r="X460" s="4">
        <v>1</v>
      </c>
      <c r="Y460" s="4">
        <v>33</v>
      </c>
      <c r="Z460" s="4">
        <v>182567900</v>
      </c>
      <c r="AA460" s="4">
        <v>47</v>
      </c>
      <c r="AB460" s="13">
        <v>0.42424242424242425</v>
      </c>
    </row>
    <row r="461" spans="22:28" x14ac:dyDescent="0.35">
      <c r="V461">
        <v>460</v>
      </c>
      <c r="W461" s="14">
        <v>45652</v>
      </c>
      <c r="X461" s="4">
        <v>5</v>
      </c>
      <c r="Y461" s="4">
        <v>34</v>
      </c>
      <c r="Z461" s="4">
        <v>170282200</v>
      </c>
      <c r="AA461" s="4">
        <v>22</v>
      </c>
      <c r="AB461" s="13">
        <v>-0.35294117647058826</v>
      </c>
    </row>
    <row r="462" spans="22:28" x14ac:dyDescent="0.35">
      <c r="V462">
        <v>461</v>
      </c>
      <c r="W462" s="14">
        <v>45649</v>
      </c>
      <c r="X462" s="4">
        <v>8</v>
      </c>
      <c r="Y462" s="4">
        <v>25</v>
      </c>
      <c r="Z462" s="4">
        <v>105871400</v>
      </c>
      <c r="AA462" s="4">
        <v>40</v>
      </c>
      <c r="AB462" s="13">
        <v>0.6</v>
      </c>
    </row>
    <row r="463" spans="22:28" x14ac:dyDescent="0.35">
      <c r="V463">
        <v>462</v>
      </c>
      <c r="W463" s="14">
        <v>45652</v>
      </c>
      <c r="X463" s="4">
        <v>5</v>
      </c>
      <c r="Y463" s="4">
        <v>32</v>
      </c>
      <c r="Z463" s="4">
        <v>128122200</v>
      </c>
      <c r="AA463" s="4">
        <v>26</v>
      </c>
      <c r="AB463" s="13">
        <v>-0.1875</v>
      </c>
    </row>
    <row r="464" spans="22:28" x14ac:dyDescent="0.35">
      <c r="V464">
        <v>463</v>
      </c>
      <c r="W464" s="14">
        <v>45652</v>
      </c>
      <c r="X464" s="4">
        <v>5</v>
      </c>
      <c r="Y464" s="4">
        <v>29</v>
      </c>
      <c r="Z464" s="4">
        <v>101891240</v>
      </c>
      <c r="AA464" s="4">
        <v>33</v>
      </c>
      <c r="AB464" s="13">
        <v>0.13793103448275862</v>
      </c>
    </row>
    <row r="465" spans="22:28" x14ac:dyDescent="0.35">
      <c r="V465">
        <v>464</v>
      </c>
      <c r="W465" s="14">
        <v>45643</v>
      </c>
      <c r="X465" s="4">
        <v>14</v>
      </c>
      <c r="Y465" s="4">
        <v>26</v>
      </c>
      <c r="Z465" s="4">
        <v>153467200</v>
      </c>
      <c r="AA465" s="4">
        <v>39</v>
      </c>
      <c r="AB465" s="13">
        <v>0.5</v>
      </c>
    </row>
    <row r="466" spans="22:28" x14ac:dyDescent="0.35">
      <c r="V466">
        <v>465</v>
      </c>
      <c r="W466" s="14">
        <v>45654</v>
      </c>
      <c r="X466" s="4">
        <v>3</v>
      </c>
      <c r="Y466" s="4">
        <v>26</v>
      </c>
      <c r="Z466" s="4">
        <v>139927320</v>
      </c>
      <c r="AA466" s="4">
        <v>30</v>
      </c>
      <c r="AB466" s="13">
        <v>0.15384615384615385</v>
      </c>
    </row>
    <row r="467" spans="22:28" x14ac:dyDescent="0.35">
      <c r="V467">
        <v>466</v>
      </c>
      <c r="W467" s="14">
        <v>45655</v>
      </c>
      <c r="X467" s="4">
        <v>2</v>
      </c>
      <c r="Y467" s="4">
        <v>28</v>
      </c>
      <c r="Z467" s="4">
        <v>137685800</v>
      </c>
      <c r="AA467" s="4">
        <v>22</v>
      </c>
      <c r="AB467" s="13">
        <v>-0.21428571428571427</v>
      </c>
    </row>
    <row r="468" spans="22:28" x14ac:dyDescent="0.35">
      <c r="V468">
        <v>467</v>
      </c>
      <c r="W468" s="14">
        <v>45649</v>
      </c>
      <c r="X468" s="4">
        <v>8</v>
      </c>
      <c r="Y468" s="4">
        <v>30</v>
      </c>
      <c r="Z468" s="4">
        <v>129242500</v>
      </c>
      <c r="AA468" s="4">
        <v>27</v>
      </c>
      <c r="AB468" s="13">
        <v>-0.1</v>
      </c>
    </row>
    <row r="469" spans="22:28" x14ac:dyDescent="0.35">
      <c r="V469">
        <v>468</v>
      </c>
      <c r="W469" s="14">
        <v>45645</v>
      </c>
      <c r="X469" s="4">
        <v>12</v>
      </c>
      <c r="Y469" s="4">
        <v>30</v>
      </c>
      <c r="Z469" s="4">
        <v>159953860</v>
      </c>
      <c r="AA469" s="4">
        <v>26</v>
      </c>
      <c r="AB469" s="13">
        <v>-0.13333333333333333</v>
      </c>
    </row>
    <row r="470" spans="22:28" x14ac:dyDescent="0.35">
      <c r="V470">
        <v>469</v>
      </c>
      <c r="W470" s="14">
        <v>45639</v>
      </c>
      <c r="X470" s="4">
        <v>18</v>
      </c>
      <c r="Y470" s="4">
        <v>20</v>
      </c>
      <c r="Z470" s="4">
        <v>117114000</v>
      </c>
      <c r="AA470" s="4">
        <v>24</v>
      </c>
      <c r="AB470" s="13">
        <v>0.2</v>
      </c>
    </row>
    <row r="471" spans="22:28" x14ac:dyDescent="0.35">
      <c r="V471">
        <v>470</v>
      </c>
      <c r="W471" s="14">
        <v>45655</v>
      </c>
      <c r="X471" s="4">
        <v>2</v>
      </c>
      <c r="Y471" s="4">
        <v>30</v>
      </c>
      <c r="Z471" s="4">
        <v>140983600</v>
      </c>
      <c r="AA471" s="4">
        <v>30</v>
      </c>
      <c r="AB471" s="13">
        <v>0</v>
      </c>
    </row>
    <row r="472" spans="22:28" x14ac:dyDescent="0.35">
      <c r="V472">
        <v>471</v>
      </c>
      <c r="W472" s="14">
        <v>45656</v>
      </c>
      <c r="X472" s="4">
        <v>1</v>
      </c>
      <c r="Y472" s="4">
        <v>34</v>
      </c>
      <c r="Z472" s="4">
        <v>171483000</v>
      </c>
      <c r="AA472" s="4">
        <v>31</v>
      </c>
      <c r="AB472" s="13">
        <v>-8.8235294117647065E-2</v>
      </c>
    </row>
    <row r="473" spans="22:28" x14ac:dyDescent="0.35">
      <c r="V473">
        <v>472</v>
      </c>
      <c r="W473" s="14">
        <v>45656</v>
      </c>
      <c r="X473" s="4">
        <v>1</v>
      </c>
      <c r="Y473" s="4">
        <v>35</v>
      </c>
      <c r="Z473" s="4">
        <v>209219000</v>
      </c>
      <c r="AA473" s="4">
        <v>33</v>
      </c>
      <c r="AB473" s="13">
        <v>-5.7142857142857141E-2</v>
      </c>
    </row>
    <row r="474" spans="22:28" x14ac:dyDescent="0.35">
      <c r="V474">
        <v>473</v>
      </c>
      <c r="W474" s="14">
        <v>45638</v>
      </c>
      <c r="X474" s="4">
        <v>19</v>
      </c>
      <c r="Y474" s="4">
        <v>27</v>
      </c>
      <c r="Z474" s="4">
        <v>169838200</v>
      </c>
      <c r="AA474" s="4">
        <v>28</v>
      </c>
      <c r="AB474" s="13">
        <v>3.7037037037037035E-2</v>
      </c>
    </row>
    <row r="475" spans="22:28" x14ac:dyDescent="0.35">
      <c r="V475">
        <v>474</v>
      </c>
      <c r="W475" s="14">
        <v>45656</v>
      </c>
      <c r="X475" s="4">
        <v>1</v>
      </c>
      <c r="Y475" s="4">
        <v>30</v>
      </c>
      <c r="Z475" s="4">
        <v>173053800</v>
      </c>
      <c r="AA475" s="4">
        <v>17</v>
      </c>
      <c r="AB475" s="13">
        <v>-0.43333333333333335</v>
      </c>
    </row>
    <row r="476" spans="22:28" x14ac:dyDescent="0.35">
      <c r="V476">
        <v>475</v>
      </c>
      <c r="W476" s="14">
        <v>45652</v>
      </c>
      <c r="X476" s="4">
        <v>5</v>
      </c>
      <c r="Y476" s="4">
        <v>28</v>
      </c>
      <c r="Z476" s="4">
        <v>136465400</v>
      </c>
      <c r="AA476" s="4">
        <v>35</v>
      </c>
      <c r="AB476" s="13">
        <v>0.25</v>
      </c>
    </row>
    <row r="477" spans="22:28" x14ac:dyDescent="0.35">
      <c r="V477">
        <v>476</v>
      </c>
      <c r="W477" s="14">
        <v>45657</v>
      </c>
      <c r="X477" s="4">
        <v>0</v>
      </c>
      <c r="Y477" s="4">
        <v>24</v>
      </c>
      <c r="Z477" s="4">
        <v>127786600</v>
      </c>
      <c r="AA477" s="4">
        <v>33</v>
      </c>
      <c r="AB477" s="13">
        <v>0.375</v>
      </c>
    </row>
    <row r="478" spans="22:28" x14ac:dyDescent="0.35">
      <c r="V478">
        <v>477</v>
      </c>
      <c r="W478" s="14">
        <v>45639</v>
      </c>
      <c r="X478" s="4">
        <v>18</v>
      </c>
      <c r="Y478" s="4">
        <v>33</v>
      </c>
      <c r="Z478" s="4">
        <v>193956720</v>
      </c>
      <c r="AA478" s="4">
        <v>25</v>
      </c>
      <c r="AB478" s="13">
        <v>-0.24242424242424243</v>
      </c>
    </row>
    <row r="479" spans="22:28" x14ac:dyDescent="0.35">
      <c r="V479">
        <v>478</v>
      </c>
      <c r="W479" s="14">
        <v>45653</v>
      </c>
      <c r="X479" s="4">
        <v>4</v>
      </c>
      <c r="Y479" s="4">
        <v>33</v>
      </c>
      <c r="Z479" s="4">
        <v>177817370</v>
      </c>
      <c r="AA479" s="4">
        <v>34</v>
      </c>
      <c r="AB479" s="13">
        <v>3.0303030303030304E-2</v>
      </c>
    </row>
    <row r="480" spans="22:28" x14ac:dyDescent="0.35">
      <c r="V480">
        <v>479</v>
      </c>
      <c r="W480" s="14">
        <v>45632</v>
      </c>
      <c r="X480" s="4">
        <v>25</v>
      </c>
      <c r="Y480" s="4">
        <v>22</v>
      </c>
      <c r="Z480" s="4">
        <v>83954000</v>
      </c>
      <c r="AA480" s="4">
        <v>33</v>
      </c>
      <c r="AB480" s="13">
        <v>0.5</v>
      </c>
    </row>
    <row r="481" spans="22:28" x14ac:dyDescent="0.35">
      <c r="V481">
        <v>480</v>
      </c>
      <c r="W481" s="14">
        <v>45643</v>
      </c>
      <c r="X481" s="4">
        <v>14</v>
      </c>
      <c r="Y481" s="4">
        <v>35</v>
      </c>
      <c r="Z481" s="4">
        <v>209521240</v>
      </c>
      <c r="AA481" s="4">
        <v>27</v>
      </c>
      <c r="AB481" s="13">
        <v>-0.22857142857142856</v>
      </c>
    </row>
    <row r="482" spans="22:28" x14ac:dyDescent="0.35">
      <c r="V482">
        <v>481</v>
      </c>
      <c r="W482" s="14">
        <v>45648</v>
      </c>
      <c r="X482" s="4">
        <v>9</v>
      </c>
      <c r="Y482" s="4">
        <v>28</v>
      </c>
      <c r="Z482" s="4">
        <v>176359200</v>
      </c>
      <c r="AA482" s="4">
        <v>32</v>
      </c>
      <c r="AB482" s="13">
        <v>0.14285714285714285</v>
      </c>
    </row>
    <row r="483" spans="22:28" x14ac:dyDescent="0.35">
      <c r="V483">
        <v>482</v>
      </c>
      <c r="W483" s="14">
        <v>45657</v>
      </c>
      <c r="X483" s="4">
        <v>0</v>
      </c>
      <c r="Y483" s="4">
        <v>38</v>
      </c>
      <c r="Z483" s="4">
        <v>180988020</v>
      </c>
      <c r="AA483" s="4">
        <v>28</v>
      </c>
      <c r="AB483" s="13">
        <v>-0.26315789473684209</v>
      </c>
    </row>
    <row r="484" spans="22:28" x14ac:dyDescent="0.35">
      <c r="V484">
        <v>483</v>
      </c>
      <c r="W484" s="14">
        <v>45652</v>
      </c>
      <c r="X484" s="4">
        <v>5</v>
      </c>
      <c r="Y484" s="4">
        <v>25</v>
      </c>
      <c r="Z484" s="4">
        <v>134091400</v>
      </c>
      <c r="AA484" s="4">
        <v>40</v>
      </c>
      <c r="AB484" s="13">
        <v>0.6</v>
      </c>
    </row>
    <row r="485" spans="22:28" x14ac:dyDescent="0.35">
      <c r="V485">
        <v>484</v>
      </c>
      <c r="W485" s="14">
        <v>45655</v>
      </c>
      <c r="X485" s="4">
        <v>2</v>
      </c>
      <c r="Y485" s="4">
        <v>34</v>
      </c>
      <c r="Z485" s="4">
        <v>166625200</v>
      </c>
      <c r="AA485" s="4">
        <v>31</v>
      </c>
      <c r="AB485" s="13">
        <v>-8.8235294117647065E-2</v>
      </c>
    </row>
    <row r="486" spans="22:28" x14ac:dyDescent="0.35">
      <c r="V486">
        <v>485</v>
      </c>
      <c r="W486" s="14">
        <v>45639</v>
      </c>
      <c r="X486" s="4">
        <v>18</v>
      </c>
      <c r="Y486" s="4">
        <v>31</v>
      </c>
      <c r="Z486" s="4">
        <v>191194120</v>
      </c>
      <c r="AA486" s="4">
        <v>29</v>
      </c>
      <c r="AB486" s="13">
        <v>-6.4516129032258063E-2</v>
      </c>
    </row>
    <row r="487" spans="22:28" x14ac:dyDescent="0.35">
      <c r="V487">
        <v>486</v>
      </c>
      <c r="W487" s="14">
        <v>45656</v>
      </c>
      <c r="X487" s="4">
        <v>1</v>
      </c>
      <c r="Y487" s="4">
        <v>35</v>
      </c>
      <c r="Z487" s="4">
        <v>162718600</v>
      </c>
      <c r="AA487" s="4">
        <v>42</v>
      </c>
      <c r="AB487" s="13">
        <v>0.2</v>
      </c>
    </row>
    <row r="488" spans="22:28" x14ac:dyDescent="0.35">
      <c r="V488">
        <v>487</v>
      </c>
      <c r="W488" s="14">
        <v>45655</v>
      </c>
      <c r="X488" s="4">
        <v>2</v>
      </c>
      <c r="Y488" s="4">
        <v>21</v>
      </c>
      <c r="Z488" s="4">
        <v>115449000</v>
      </c>
      <c r="AA488" s="4">
        <v>32</v>
      </c>
      <c r="AB488" s="13">
        <v>0.52380952380952384</v>
      </c>
    </row>
    <row r="489" spans="22:28" x14ac:dyDescent="0.35">
      <c r="V489">
        <v>488</v>
      </c>
      <c r="W489" s="14">
        <v>45656</v>
      </c>
      <c r="X489" s="4">
        <v>1</v>
      </c>
      <c r="Y489" s="4">
        <v>19</v>
      </c>
      <c r="Z489" s="4">
        <v>93057120</v>
      </c>
      <c r="AA489" s="4">
        <v>27</v>
      </c>
      <c r="AB489" s="13">
        <v>0.42105263157894735</v>
      </c>
    </row>
    <row r="490" spans="22:28" x14ac:dyDescent="0.35">
      <c r="V490">
        <v>489</v>
      </c>
      <c r="W490" s="14">
        <v>45652</v>
      </c>
      <c r="X490" s="4">
        <v>5</v>
      </c>
      <c r="Y490" s="4">
        <v>29</v>
      </c>
      <c r="Z490" s="4">
        <v>135303000</v>
      </c>
      <c r="AA490" s="4">
        <v>23</v>
      </c>
      <c r="AB490" s="13">
        <v>-0.20689655172413793</v>
      </c>
    </row>
    <row r="491" spans="22:28" x14ac:dyDescent="0.35">
      <c r="V491">
        <v>490</v>
      </c>
      <c r="W491" s="14">
        <v>45631</v>
      </c>
      <c r="X491" s="4">
        <v>26</v>
      </c>
      <c r="Y491" s="4">
        <v>25</v>
      </c>
      <c r="Z491" s="4">
        <v>141903400</v>
      </c>
      <c r="AA491" s="4">
        <v>26</v>
      </c>
      <c r="AB491" s="13">
        <v>0.04</v>
      </c>
    </row>
    <row r="492" spans="22:28" x14ac:dyDescent="0.35">
      <c r="V492">
        <v>491</v>
      </c>
      <c r="W492" s="14">
        <v>45655</v>
      </c>
      <c r="X492" s="4">
        <v>2</v>
      </c>
      <c r="Y492" s="4">
        <v>24</v>
      </c>
      <c r="Z492" s="4">
        <v>78015200</v>
      </c>
      <c r="AA492" s="4">
        <v>26</v>
      </c>
      <c r="AB492" s="13">
        <v>8.3333333333333329E-2</v>
      </c>
    </row>
    <row r="493" spans="22:28" x14ac:dyDescent="0.35">
      <c r="V493">
        <v>492</v>
      </c>
      <c r="W493" s="14">
        <v>45642</v>
      </c>
      <c r="X493" s="4">
        <v>15</v>
      </c>
      <c r="Y493" s="4">
        <v>33</v>
      </c>
      <c r="Z493" s="4">
        <v>180102000</v>
      </c>
      <c r="AA493" s="4">
        <v>32</v>
      </c>
      <c r="AB493" s="13">
        <v>-3.0303030303030304E-2</v>
      </c>
    </row>
    <row r="494" spans="22:28" x14ac:dyDescent="0.35">
      <c r="V494">
        <v>493</v>
      </c>
      <c r="W494" s="14">
        <v>45657</v>
      </c>
      <c r="X494" s="4">
        <v>0</v>
      </c>
      <c r="Y494" s="4">
        <v>33</v>
      </c>
      <c r="Z494" s="4">
        <v>200770000</v>
      </c>
      <c r="AA494" s="4">
        <v>22</v>
      </c>
      <c r="AB494" s="13">
        <v>-0.33333333333333331</v>
      </c>
    </row>
    <row r="495" spans="22:28" x14ac:dyDescent="0.35">
      <c r="V495">
        <v>494</v>
      </c>
      <c r="W495" s="14">
        <v>45656</v>
      </c>
      <c r="X495" s="4">
        <v>1</v>
      </c>
      <c r="Y495" s="4">
        <v>28</v>
      </c>
      <c r="Z495" s="4">
        <v>157668300</v>
      </c>
      <c r="AA495" s="4">
        <v>34</v>
      </c>
      <c r="AB495" s="13">
        <v>0.21428571428571427</v>
      </c>
    </row>
    <row r="496" spans="22:28" x14ac:dyDescent="0.35">
      <c r="V496">
        <v>495</v>
      </c>
      <c r="W496" s="14">
        <v>45650</v>
      </c>
      <c r="X496" s="4">
        <v>7</v>
      </c>
      <c r="Y496" s="4">
        <v>36</v>
      </c>
      <c r="Z496" s="4">
        <v>173394350</v>
      </c>
      <c r="AA496" s="4">
        <v>29</v>
      </c>
      <c r="AB496" s="13">
        <v>-0.19444444444444445</v>
      </c>
    </row>
    <row r="497" spans="22:28" x14ac:dyDescent="0.35">
      <c r="V497">
        <v>496</v>
      </c>
      <c r="W497" s="14">
        <v>45655</v>
      </c>
      <c r="X497" s="4">
        <v>2</v>
      </c>
      <c r="Y497" s="4">
        <v>28</v>
      </c>
      <c r="Z497" s="4">
        <v>171585400</v>
      </c>
      <c r="AA497" s="4">
        <v>29</v>
      </c>
      <c r="AB497" s="13">
        <v>3.5714285714285712E-2</v>
      </c>
    </row>
    <row r="498" spans="22:28" x14ac:dyDescent="0.35">
      <c r="V498">
        <v>497</v>
      </c>
      <c r="W498" s="14">
        <v>45643</v>
      </c>
      <c r="X498" s="4">
        <v>14</v>
      </c>
      <c r="Y498" s="4">
        <v>27</v>
      </c>
      <c r="Z498" s="4">
        <v>116304900</v>
      </c>
      <c r="AA498" s="4">
        <v>30</v>
      </c>
      <c r="AB498" s="13">
        <v>0.1111111111111111</v>
      </c>
    </row>
    <row r="499" spans="22:28" x14ac:dyDescent="0.35">
      <c r="V499">
        <v>498</v>
      </c>
      <c r="W499" s="14">
        <v>45657</v>
      </c>
      <c r="X499" s="4">
        <v>0</v>
      </c>
      <c r="Y499" s="4">
        <v>32</v>
      </c>
      <c r="Z499" s="4">
        <v>145634100</v>
      </c>
      <c r="AA499" s="4">
        <v>35</v>
      </c>
      <c r="AB499" s="13">
        <v>9.375E-2</v>
      </c>
    </row>
    <row r="500" spans="22:28" x14ac:dyDescent="0.35">
      <c r="V500">
        <v>499</v>
      </c>
      <c r="W500" s="14">
        <v>45648</v>
      </c>
      <c r="X500" s="4">
        <v>9</v>
      </c>
      <c r="Y500" s="4">
        <v>31</v>
      </c>
      <c r="Z500" s="4">
        <v>172083520</v>
      </c>
      <c r="AA500" s="4">
        <v>37</v>
      </c>
      <c r="AB500" s="13">
        <v>0.19354838709677419</v>
      </c>
    </row>
    <row r="501" spans="22:28" x14ac:dyDescent="0.35">
      <c r="V501">
        <v>500</v>
      </c>
      <c r="W501" s="14">
        <v>45648</v>
      </c>
      <c r="X501" s="4">
        <v>9</v>
      </c>
      <c r="Y501" s="4">
        <v>37</v>
      </c>
      <c r="Z501" s="4">
        <v>198489600</v>
      </c>
      <c r="AA501" s="4">
        <v>35</v>
      </c>
      <c r="AB501" s="13">
        <v>-5.4054054054054057E-2</v>
      </c>
    </row>
    <row r="502" spans="22:28" x14ac:dyDescent="0.35">
      <c r="V502">
        <v>501</v>
      </c>
      <c r="W502" s="14">
        <v>45646</v>
      </c>
      <c r="X502" s="4">
        <v>11</v>
      </c>
      <c r="Y502" s="4">
        <v>31</v>
      </c>
      <c r="Z502" s="4">
        <v>149323120</v>
      </c>
      <c r="AA502" s="4">
        <v>35</v>
      </c>
      <c r="AB502" s="13">
        <v>0.12903225806451613</v>
      </c>
    </row>
    <row r="503" spans="22:28" x14ac:dyDescent="0.35">
      <c r="V503">
        <v>502</v>
      </c>
      <c r="W503" s="14">
        <v>45639</v>
      </c>
      <c r="X503" s="4">
        <v>18</v>
      </c>
      <c r="Y503" s="4">
        <v>35</v>
      </c>
      <c r="Z503" s="4">
        <v>214213400</v>
      </c>
      <c r="AA503" s="4">
        <v>39</v>
      </c>
      <c r="AB503" s="13">
        <v>0.11428571428571428</v>
      </c>
    </row>
    <row r="504" spans="22:28" x14ac:dyDescent="0.35">
      <c r="V504">
        <v>503</v>
      </c>
      <c r="W504" s="14">
        <v>45655</v>
      </c>
      <c r="X504" s="4">
        <v>2</v>
      </c>
      <c r="Y504" s="4">
        <v>32</v>
      </c>
      <c r="Z504" s="4">
        <v>163162600</v>
      </c>
      <c r="AA504" s="4">
        <v>16</v>
      </c>
      <c r="AB504" s="13">
        <v>-0.5</v>
      </c>
    </row>
    <row r="505" spans="22:28" x14ac:dyDescent="0.35">
      <c r="V505">
        <v>504</v>
      </c>
      <c r="W505" s="14">
        <v>45651</v>
      </c>
      <c r="X505" s="4">
        <v>6</v>
      </c>
      <c r="Y505" s="4">
        <v>23</v>
      </c>
      <c r="Z505" s="4">
        <v>122545200</v>
      </c>
      <c r="AA505" s="4">
        <v>29</v>
      </c>
      <c r="AB505" s="13">
        <v>0.2608695652173913</v>
      </c>
    </row>
    <row r="506" spans="22:28" x14ac:dyDescent="0.35">
      <c r="V506">
        <v>505</v>
      </c>
      <c r="W506" s="14">
        <v>45651</v>
      </c>
      <c r="X506" s="4">
        <v>6</v>
      </c>
      <c r="Y506" s="4">
        <v>41</v>
      </c>
      <c r="Z506" s="4">
        <v>249005000</v>
      </c>
      <c r="AA506" s="4">
        <v>30</v>
      </c>
      <c r="AB506" s="13">
        <v>-0.26829268292682928</v>
      </c>
    </row>
    <row r="507" spans="22:28" x14ac:dyDescent="0.35">
      <c r="V507">
        <v>506</v>
      </c>
      <c r="W507" s="14">
        <v>45648</v>
      </c>
      <c r="X507" s="4">
        <v>9</v>
      </c>
      <c r="Y507" s="4">
        <v>22</v>
      </c>
      <c r="Z507" s="4">
        <v>137063100</v>
      </c>
      <c r="AA507" s="4">
        <v>22</v>
      </c>
      <c r="AB507" s="13">
        <v>0</v>
      </c>
    </row>
    <row r="508" spans="22:28" x14ac:dyDescent="0.35">
      <c r="V508">
        <v>507</v>
      </c>
      <c r="W508" s="14">
        <v>45654</v>
      </c>
      <c r="X508" s="4">
        <v>3</v>
      </c>
      <c r="Y508" s="4">
        <v>31</v>
      </c>
      <c r="Z508" s="4">
        <v>133414500</v>
      </c>
      <c r="AA508" s="4">
        <v>32</v>
      </c>
      <c r="AB508" s="13">
        <v>3.2258064516129031E-2</v>
      </c>
    </row>
    <row r="509" spans="22:28" x14ac:dyDescent="0.35">
      <c r="V509">
        <v>508</v>
      </c>
      <c r="W509" s="14">
        <v>45651</v>
      </c>
      <c r="X509" s="4">
        <v>6</v>
      </c>
      <c r="Y509" s="4">
        <v>35</v>
      </c>
      <c r="Z509" s="4">
        <v>158392420</v>
      </c>
      <c r="AA509" s="4">
        <v>35</v>
      </c>
      <c r="AB509" s="13">
        <v>0</v>
      </c>
    </row>
    <row r="510" spans="22:28" x14ac:dyDescent="0.35">
      <c r="V510">
        <v>509</v>
      </c>
      <c r="W510" s="14">
        <v>45651</v>
      </c>
      <c r="X510" s="4">
        <v>6</v>
      </c>
      <c r="Y510" s="4">
        <v>27</v>
      </c>
      <c r="Z510" s="4">
        <v>122908800</v>
      </c>
      <c r="AA510" s="4">
        <v>26</v>
      </c>
      <c r="AB510" s="13">
        <v>-3.7037037037037035E-2</v>
      </c>
    </row>
    <row r="511" spans="22:28" x14ac:dyDescent="0.35">
      <c r="V511">
        <v>510</v>
      </c>
      <c r="W511" s="14">
        <v>45634</v>
      </c>
      <c r="X511" s="4">
        <v>23</v>
      </c>
      <c r="Y511" s="4">
        <v>24</v>
      </c>
      <c r="Z511" s="4">
        <v>120493000</v>
      </c>
      <c r="AA511" s="4">
        <v>36</v>
      </c>
      <c r="AB511" s="13">
        <v>0.5</v>
      </c>
    </row>
    <row r="512" spans="22:28" x14ac:dyDescent="0.35">
      <c r="V512">
        <v>511</v>
      </c>
      <c r="W512" s="14">
        <v>45657</v>
      </c>
      <c r="X512" s="4">
        <v>0</v>
      </c>
      <c r="Y512" s="4">
        <v>33</v>
      </c>
      <c r="Z512" s="4">
        <v>128918600</v>
      </c>
      <c r="AA512" s="4">
        <v>31</v>
      </c>
      <c r="AB512" s="13">
        <v>-6.0606060606060608E-2</v>
      </c>
    </row>
    <row r="513" spans="22:28" x14ac:dyDescent="0.35">
      <c r="V513">
        <v>512</v>
      </c>
      <c r="W513" s="14">
        <v>45657</v>
      </c>
      <c r="X513" s="4">
        <v>0</v>
      </c>
      <c r="Y513" s="4">
        <v>29</v>
      </c>
      <c r="Z513" s="4">
        <v>123897520</v>
      </c>
      <c r="AA513" s="4">
        <v>19</v>
      </c>
      <c r="AB513" s="13">
        <v>-0.34482758620689657</v>
      </c>
    </row>
    <row r="514" spans="22:28" x14ac:dyDescent="0.35">
      <c r="V514">
        <v>513</v>
      </c>
      <c r="W514" s="14">
        <v>45647</v>
      </c>
      <c r="X514" s="4">
        <v>10</v>
      </c>
      <c r="Y514" s="4">
        <v>32</v>
      </c>
      <c r="Z514" s="4">
        <v>157449440</v>
      </c>
      <c r="AA514" s="4">
        <v>27</v>
      </c>
      <c r="AB514" s="13">
        <v>-0.15625</v>
      </c>
    </row>
    <row r="515" spans="22:28" x14ac:dyDescent="0.35">
      <c r="V515">
        <v>514</v>
      </c>
      <c r="W515" s="14">
        <v>45651</v>
      </c>
      <c r="X515" s="4">
        <v>6</v>
      </c>
      <c r="Y515" s="4">
        <v>25</v>
      </c>
      <c r="Z515" s="4">
        <v>112148800</v>
      </c>
      <c r="AA515" s="4">
        <v>28</v>
      </c>
      <c r="AB515" s="13">
        <v>0.12</v>
      </c>
    </row>
    <row r="516" spans="22:28" x14ac:dyDescent="0.35">
      <c r="V516">
        <v>515</v>
      </c>
      <c r="W516" s="14">
        <v>45632</v>
      </c>
      <c r="X516" s="4">
        <v>25</v>
      </c>
      <c r="Y516" s="4">
        <v>26</v>
      </c>
      <c r="Z516" s="4">
        <v>177364600</v>
      </c>
      <c r="AA516" s="4">
        <v>31</v>
      </c>
      <c r="AB516" s="13">
        <v>0.19230769230769232</v>
      </c>
    </row>
    <row r="517" spans="22:28" x14ac:dyDescent="0.35">
      <c r="V517">
        <v>516</v>
      </c>
      <c r="W517" s="14">
        <v>45654</v>
      </c>
      <c r="X517" s="4">
        <v>3</v>
      </c>
      <c r="Y517" s="4">
        <v>28</v>
      </c>
      <c r="Z517" s="4">
        <v>121810000</v>
      </c>
      <c r="AA517" s="4">
        <v>37</v>
      </c>
      <c r="AB517" s="13">
        <v>0.32142857142857145</v>
      </c>
    </row>
    <row r="518" spans="22:28" x14ac:dyDescent="0.35">
      <c r="V518">
        <v>517</v>
      </c>
      <c r="W518" s="14">
        <v>45643</v>
      </c>
      <c r="X518" s="4">
        <v>14</v>
      </c>
      <c r="Y518" s="4">
        <v>27</v>
      </c>
      <c r="Z518" s="4">
        <v>121426600</v>
      </c>
      <c r="AA518" s="4">
        <v>30</v>
      </c>
      <c r="AB518" s="13">
        <v>0.1111111111111111</v>
      </c>
    </row>
    <row r="519" spans="22:28" x14ac:dyDescent="0.35">
      <c r="V519">
        <v>518</v>
      </c>
      <c r="W519" s="14">
        <v>45613</v>
      </c>
      <c r="X519" s="4">
        <v>44</v>
      </c>
      <c r="Y519" s="4">
        <v>28</v>
      </c>
      <c r="Z519" s="4">
        <v>135408600</v>
      </c>
      <c r="AA519" s="4">
        <v>34</v>
      </c>
      <c r="AB519" s="13">
        <v>0.21428571428571427</v>
      </c>
    </row>
    <row r="520" spans="22:28" x14ac:dyDescent="0.35">
      <c r="V520">
        <v>519</v>
      </c>
      <c r="W520" s="14">
        <v>45648</v>
      </c>
      <c r="X520" s="4">
        <v>9</v>
      </c>
      <c r="Y520" s="4">
        <v>41</v>
      </c>
      <c r="Z520" s="4">
        <v>247086600</v>
      </c>
      <c r="AA520" s="4">
        <v>38</v>
      </c>
      <c r="AB520" s="13">
        <v>-7.3170731707317069E-2</v>
      </c>
    </row>
    <row r="521" spans="22:28" x14ac:dyDescent="0.35">
      <c r="V521">
        <v>520</v>
      </c>
      <c r="W521" s="14">
        <v>45652</v>
      </c>
      <c r="X521" s="4">
        <v>5</v>
      </c>
      <c r="Y521" s="4">
        <v>29</v>
      </c>
      <c r="Z521" s="4">
        <v>160440600</v>
      </c>
      <c r="AA521" s="4">
        <v>32</v>
      </c>
      <c r="AB521" s="13">
        <v>0.10344827586206896</v>
      </c>
    </row>
    <row r="522" spans="22:28" x14ac:dyDescent="0.35">
      <c r="V522">
        <v>521</v>
      </c>
      <c r="W522" s="14">
        <v>45657</v>
      </c>
      <c r="X522" s="4">
        <v>0</v>
      </c>
      <c r="Y522" s="4">
        <v>27</v>
      </c>
      <c r="Z522" s="4">
        <v>145287200</v>
      </c>
      <c r="AA522" s="4">
        <v>32</v>
      </c>
      <c r="AB522" s="13">
        <v>0.18518518518518517</v>
      </c>
    </row>
  </sheetData>
  <conditionalFormatting pivot="1" sqref="B2:C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{A46A51B3-FC28-4123-80D3-BBB62A143C2B}</x14:id>
        </ext>
      </extLst>
    </cfRule>
  </conditionalFormatting>
  <conditionalFormatting pivot="1" sqref="D2:D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{F5D9C723-46BA-4079-8A38-091A9D891A34}</x14:id>
        </ext>
      </extLst>
    </cfRule>
  </conditionalFormatting>
  <conditionalFormatting pivot="1" sqref="E2: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{8F62DD86-7A38-4252-9182-528775F2892F}</x14:id>
        </ext>
      </extLst>
    </cfRule>
  </conditionalFormatting>
  <conditionalFormatting pivot="1" sqref="E14:E4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{DB8868A7-7D12-4F03-8F6B-2CC98BE4072A}</x14:id>
        </ext>
      </extLst>
    </cfRule>
  </conditionalFormatting>
  <conditionalFormatting pivot="1" sqref="F14:F4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{D563E27A-D059-45B8-924B-1C0BFB3A7395}</x14:id>
        </ext>
      </extLst>
    </cfRule>
  </conditionalFormatting>
  <conditionalFormatting pivot="1" sqref="G14:G4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{227E1EF5-C4FD-4D71-9F4D-0727F8F6A6C5}</x14:id>
        </ext>
      </extLst>
    </cfRule>
  </conditionalFormatting>
  <conditionalFormatting pivot="1" sqref="F2:F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{28E6D63A-270D-4EC3-B4F6-6419F6179C23}</x14:id>
        </ext>
      </extLst>
    </cfRule>
  </conditionalFormatting>
  <conditionalFormatting pivot="1" sqref="C14:C4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{3337EE6E-0AAA-4A52-BDDD-46CA0104AC19}</x14:id>
        </ext>
      </extLst>
    </cfRule>
  </conditionalFormatting>
  <conditionalFormatting pivot="1" sqref="D14:D4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{00780C35-A805-43F4-8975-B73963B1361C}</x14:id>
        </ext>
      </extLst>
    </cfRule>
  </conditionalFormatting>
  <conditionalFormatting pivot="1" sqref="H14:H4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{941BAFE7-D2C4-432A-A74E-94811DF72F96}</x14:id>
        </ext>
      </extLst>
    </cfRule>
  </conditionalFormatting>
  <pageMargins left="0.7" right="0.7" top="0.75" bottom="0.75" header="0.3" footer="0.3"/>
  <pageSetup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46A51B3-FC28-4123-80D3-BBB62A143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B2:C9</xm:sqref>
        </x14:conditionalFormatting>
        <x14:conditionalFormatting xmlns:xm="http://schemas.microsoft.com/office/excel/2006/main" pivot="1">
          <x14:cfRule type="dataBar" id="{F5D9C723-46BA-4079-8A38-091A9D891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D2:D9</xm:sqref>
        </x14:conditionalFormatting>
        <x14:conditionalFormatting xmlns:xm="http://schemas.microsoft.com/office/excel/2006/main" pivot="1">
          <x14:cfRule type="dataBar" id="{8F62DD86-7A38-4252-9182-528775F289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E2:E9</xm:sqref>
        </x14:conditionalFormatting>
        <x14:conditionalFormatting xmlns:xm="http://schemas.microsoft.com/office/excel/2006/main" pivot="1">
          <x14:cfRule type="dataBar" id="{DB8868A7-7D12-4F03-8F6B-2CC98BE40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E14:E49</xm:sqref>
        </x14:conditionalFormatting>
        <x14:conditionalFormatting xmlns:xm="http://schemas.microsoft.com/office/excel/2006/main" pivot="1">
          <x14:cfRule type="dataBar" id="{D563E27A-D059-45B8-924B-1C0BFB3A7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F14:F49</xm:sqref>
        </x14:conditionalFormatting>
        <x14:conditionalFormatting xmlns:xm="http://schemas.microsoft.com/office/excel/2006/main" pivot="1">
          <x14:cfRule type="dataBar" id="{227E1EF5-C4FD-4D71-9F4D-0727F8F6A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G14:G49</xm:sqref>
        </x14:conditionalFormatting>
        <x14:conditionalFormatting xmlns:xm="http://schemas.microsoft.com/office/excel/2006/main" pivot="1">
          <x14:cfRule type="dataBar" id="{28E6D63A-270D-4EC3-B4F6-6419F6179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F2:F9</xm:sqref>
        </x14:conditionalFormatting>
        <x14:conditionalFormatting xmlns:xm="http://schemas.microsoft.com/office/excel/2006/main" pivot="1">
          <x14:cfRule type="dataBar" id="{3337EE6E-0AAA-4A52-BDDD-46CA0104AC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C14:C49</xm:sqref>
        </x14:conditionalFormatting>
        <x14:conditionalFormatting xmlns:xm="http://schemas.microsoft.com/office/excel/2006/main" pivot="1">
          <x14:cfRule type="dataBar" id="{00780C35-A805-43F4-8975-B73963B136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D14:D49</xm:sqref>
        </x14:conditionalFormatting>
        <x14:conditionalFormatting xmlns:xm="http://schemas.microsoft.com/office/excel/2006/main" pivot="1">
          <x14:cfRule type="dataBar" id="{941BAFE7-D2C4-432A-A74E-94811DF72F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H14:H49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4665-337F-4F55-8C0C-166B58EEB611}">
  <dimension ref="A1:E13"/>
  <sheetViews>
    <sheetView workbookViewId="0">
      <selection activeCell="D7" sqref="D7"/>
    </sheetView>
  </sheetViews>
  <sheetFormatPr defaultRowHeight="14.5" x14ac:dyDescent="0.35"/>
  <cols>
    <col min="1" max="1" width="13.36328125" customWidth="1"/>
    <col min="2" max="2" width="17" bestFit="1" customWidth="1"/>
    <col min="3" max="3" width="16.08984375" bestFit="1" customWidth="1"/>
    <col min="4" max="4" width="9.90625" bestFit="1" customWidth="1"/>
  </cols>
  <sheetData>
    <row r="1" spans="1:5" x14ac:dyDescent="0.35">
      <c r="A1" t="s">
        <v>26</v>
      </c>
      <c r="B1" t="s">
        <v>30</v>
      </c>
      <c r="C1" t="s">
        <v>60</v>
      </c>
      <c r="D1" t="s">
        <v>32</v>
      </c>
      <c r="E1" t="s">
        <v>61</v>
      </c>
    </row>
    <row r="2" spans="1:5" x14ac:dyDescent="0.35">
      <c r="A2" t="s">
        <v>62</v>
      </c>
      <c r="B2" s="10">
        <v>-3.6716670757207442E-2</v>
      </c>
      <c r="C2" s="10">
        <v>-8.9552238805970154E-3</v>
      </c>
      <c r="D2" s="10">
        <v>-2.8012303324290635E-2</v>
      </c>
      <c r="E2" s="10">
        <v>0</v>
      </c>
    </row>
    <row r="3" spans="1:5" x14ac:dyDescent="0.35">
      <c r="A3" t="s">
        <v>63</v>
      </c>
      <c r="B3" s="10">
        <v>-3.6626553021441952E-2</v>
      </c>
      <c r="C3" s="10">
        <v>-8.6206896551724137E-4</v>
      </c>
      <c r="D3" s="10">
        <v>-3.57953421094672E-2</v>
      </c>
      <c r="E3" s="10">
        <v>0</v>
      </c>
    </row>
    <row r="4" spans="1:5" x14ac:dyDescent="0.35">
      <c r="A4" t="s">
        <v>64</v>
      </c>
      <c r="B4" s="10">
        <v>5.0690232062508417E-2</v>
      </c>
      <c r="C4" s="10">
        <v>4.7722342733188719E-2</v>
      </c>
      <c r="D4" s="10">
        <v>2.8327059644231121E-3</v>
      </c>
      <c r="E4" s="10">
        <v>0</v>
      </c>
    </row>
    <row r="5" spans="1:5" x14ac:dyDescent="0.35">
      <c r="A5" t="s">
        <v>65</v>
      </c>
      <c r="B5" s="10">
        <v>-1.5353299729472301E-2</v>
      </c>
      <c r="C5" s="10">
        <v>-3.19693094629156E-3</v>
      </c>
      <c r="D5" s="10">
        <v>-1.2195356495762939E-2</v>
      </c>
      <c r="E5" s="10">
        <v>0</v>
      </c>
    </row>
    <row r="6" spans="1:5" x14ac:dyDescent="0.35">
      <c r="A6" t="s">
        <v>5</v>
      </c>
      <c r="B6" s="10">
        <v>-4.0159425889564733E-2</v>
      </c>
      <c r="C6" s="10">
        <v>3.1937544357700499E-2</v>
      </c>
      <c r="D6" s="10">
        <v>-6.9865633478952305E-2</v>
      </c>
      <c r="E6" s="10">
        <v>0</v>
      </c>
    </row>
    <row r="7" spans="1:5" x14ac:dyDescent="0.35">
      <c r="A7" t="s">
        <v>66</v>
      </c>
      <c r="B7" s="10">
        <v>-2.2954652362160207E-2</v>
      </c>
      <c r="C7" s="10">
        <v>3.4996759559300067E-2</v>
      </c>
      <c r="D7" s="10">
        <v>-5.5991877642337651E-2</v>
      </c>
      <c r="E7" s="10">
        <v>0</v>
      </c>
    </row>
    <row r="8" spans="1:5" x14ac:dyDescent="0.35">
      <c r="A8" t="s">
        <v>67</v>
      </c>
      <c r="B8" s="10">
        <v>-4.8077411591647218E-2</v>
      </c>
      <c r="C8" s="10">
        <v>-1.6440314510364547E-2</v>
      </c>
      <c r="D8" s="10">
        <v>-3.2165914837728585E-2</v>
      </c>
      <c r="E8" s="10">
        <v>0</v>
      </c>
    </row>
    <row r="9" spans="1:5" x14ac:dyDescent="0.35">
      <c r="A9" t="s">
        <v>68</v>
      </c>
      <c r="B9" s="10">
        <v>-5.3135105385561245E-2</v>
      </c>
      <c r="C9" s="10">
        <v>-4.0540540540540543E-2</v>
      </c>
      <c r="D9" s="10">
        <v>-1.3126729556782214E-2</v>
      </c>
      <c r="E9" s="10">
        <v>0</v>
      </c>
    </row>
    <row r="10" spans="1:5" x14ac:dyDescent="0.35">
      <c r="A10" t="s">
        <v>69</v>
      </c>
      <c r="B10" s="10">
        <v>-7.0638059151787128E-2</v>
      </c>
      <c r="C10" s="10">
        <v>-4.5706371191135735E-2</v>
      </c>
      <c r="D10" s="10">
        <v>-2.6125803639463385E-2</v>
      </c>
      <c r="E10" s="10">
        <v>0</v>
      </c>
    </row>
    <row r="11" spans="1:5" x14ac:dyDescent="0.35">
      <c r="A11" t="s">
        <v>70</v>
      </c>
      <c r="B11" s="10">
        <v>-9.4784017203543597E-2</v>
      </c>
      <c r="C11" s="10">
        <v>-9.403254972875226E-2</v>
      </c>
      <c r="D11" s="10">
        <v>-8.2946409892145796E-4</v>
      </c>
      <c r="E11" s="10">
        <v>0</v>
      </c>
    </row>
    <row r="12" spans="1:5" x14ac:dyDescent="0.35">
      <c r="A12" t="s">
        <v>71</v>
      </c>
      <c r="B12" s="10">
        <v>2.61890495012853E-2</v>
      </c>
      <c r="C12" s="10">
        <v>2.0376974019358125E-2</v>
      </c>
      <c r="D12" s="10">
        <v>5.6960080734014271E-3</v>
      </c>
      <c r="E12" s="10">
        <v>0</v>
      </c>
    </row>
    <row r="13" spans="1:5" x14ac:dyDescent="0.35">
      <c r="A13" t="s">
        <v>72</v>
      </c>
      <c r="B13" s="10">
        <v>-1.9764079180518753E-2</v>
      </c>
      <c r="C13" s="10">
        <v>-4.3103448275862068E-3</v>
      </c>
      <c r="D13" s="10">
        <v>-1.5520633635845792E-2</v>
      </c>
      <c r="E13" s="10">
        <v>0</v>
      </c>
    </row>
  </sheetData>
  <conditionalFormatting sqref="B2:E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{E73B95C6-3363-47E5-A27F-FD2B1A9CF5B6}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B95C6-3363-47E5-A27F-FD2B1A9CF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B2:E13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31D1977B-AE54-4EC0-8F12-23D6D8F3F713}">
  <ds:schemaRefs/>
</ds:datastoreItem>
</file>

<file path=customXml/itemProps2.xml><?xml version="1.0" encoding="utf-8"?>
<ds:datastoreItem xmlns:ds="http://schemas.openxmlformats.org/officeDocument/2006/customXml" ds:itemID="{2AB7BEF2-5EB6-43CC-AE19-C3AE6B56FA78}">
  <ds:schemaRefs/>
</ds:datastoreItem>
</file>

<file path=customXml/itemProps3.xml><?xml version="1.0" encoding="utf-8"?>
<ds:datastoreItem xmlns:ds="http://schemas.openxmlformats.org/officeDocument/2006/customXml" ds:itemID="{F2038459-723F-4CF4-BE58-D1755E34309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96350AB-9C65-497B-99FF-BF271E084653}">
  <ds:schemaRefs/>
</ds:datastoreItem>
</file>

<file path=customXml/itemProps5.xml><?xml version="1.0" encoding="utf-8"?>
<ds:datastoreItem xmlns:ds="http://schemas.openxmlformats.org/officeDocument/2006/customXml" ds:itemID="{5C0DDA14-A507-4D76-B7C9-193BC13AA296}">
  <ds:schemaRefs/>
</ds:datastoreItem>
</file>

<file path=customXml/itemProps6.xml><?xml version="1.0" encoding="utf-8"?>
<ds:datastoreItem xmlns:ds="http://schemas.openxmlformats.org/officeDocument/2006/customXml" ds:itemID="{FA0C8A9E-5F4F-4D50-B933-74C1E4DC5548}">
  <ds:schemaRefs/>
</ds:datastoreItem>
</file>

<file path=customXml/itemProps7.xml><?xml version="1.0" encoding="utf-8"?>
<ds:datastoreItem xmlns:ds="http://schemas.openxmlformats.org/officeDocument/2006/customXml" ds:itemID="{66450CF0-9EF0-4CA6-BF23-5103F5BAE441}">
  <ds:schemaRefs/>
</ds:datastoreItem>
</file>

<file path=customXml/itemProps8.xml><?xml version="1.0" encoding="utf-8"?>
<ds:datastoreItem xmlns:ds="http://schemas.openxmlformats.org/officeDocument/2006/customXml" ds:itemID="{E9A326DF-0F4F-4CE3-B19A-AD0627CAB4E2}">
  <ds:schemaRefs/>
</ds:datastoreItem>
</file>

<file path=customXml/itemProps9.xml><?xml version="1.0" encoding="utf-8"?>
<ds:datastoreItem xmlns:ds="http://schemas.openxmlformats.org/officeDocument/2006/customXml" ds:itemID="{55CCE353-85D5-40D6-91DC-9F95A646E4E4}">
  <ds:schemaRefs/>
</ds:datastoreItem>
</file>

<file path=customXml/itemProps10.xml><?xml version="1.0" encoding="utf-8"?>
<ds:datastoreItem xmlns:ds="http://schemas.openxmlformats.org/officeDocument/2006/customXml" ds:itemID="{E78E1165-0C8C-42F4-A46B-B0B433A934DB}">
  <ds:schemaRefs/>
</ds:datastoreItem>
</file>

<file path=customXml/itemProps11.xml><?xml version="1.0" encoding="utf-8"?>
<ds:datastoreItem xmlns:ds="http://schemas.openxmlformats.org/officeDocument/2006/customXml" ds:itemID="{06D21F71-AE74-4DCD-BDCC-7C5CEE50AD15}">
  <ds:schemaRefs/>
</ds:datastoreItem>
</file>

<file path=customXml/itemProps12.xml><?xml version="1.0" encoding="utf-8"?>
<ds:datastoreItem xmlns:ds="http://schemas.openxmlformats.org/officeDocument/2006/customXml" ds:itemID="{514DD231-A541-452E-845A-AC19E3D10E94}">
  <ds:schemaRefs/>
</ds:datastoreItem>
</file>

<file path=customXml/itemProps13.xml><?xml version="1.0" encoding="utf-8"?>
<ds:datastoreItem xmlns:ds="http://schemas.openxmlformats.org/officeDocument/2006/customXml" ds:itemID="{FAD40643-509F-4D60-9CBE-CFBB918D7D05}">
  <ds:schemaRefs/>
</ds:datastoreItem>
</file>

<file path=customXml/itemProps14.xml><?xml version="1.0" encoding="utf-8"?>
<ds:datastoreItem xmlns:ds="http://schemas.openxmlformats.org/officeDocument/2006/customXml" ds:itemID="{4B3B5086-E604-46AA-81CF-595AD78EDEBE}">
  <ds:schemaRefs/>
</ds:datastoreItem>
</file>

<file path=customXml/itemProps15.xml><?xml version="1.0" encoding="utf-8"?>
<ds:datastoreItem xmlns:ds="http://schemas.openxmlformats.org/officeDocument/2006/customXml" ds:itemID="{F7D55DEE-3458-498D-A40E-152E4D51F4B9}">
  <ds:schemaRefs/>
</ds:datastoreItem>
</file>

<file path=customXml/itemProps16.xml><?xml version="1.0" encoding="utf-8"?>
<ds:datastoreItem xmlns:ds="http://schemas.openxmlformats.org/officeDocument/2006/customXml" ds:itemID="{7F576E34-AD8B-432D-8888-B977DFE3B87E}">
  <ds:schemaRefs/>
</ds:datastoreItem>
</file>

<file path=customXml/itemProps17.xml><?xml version="1.0" encoding="utf-8"?>
<ds:datastoreItem xmlns:ds="http://schemas.openxmlformats.org/officeDocument/2006/customXml" ds:itemID="{6B1841EA-7364-45F7-B9BB-DD24A7FD9378}">
  <ds:schemaRefs/>
</ds:datastoreItem>
</file>

<file path=customXml/itemProps18.xml><?xml version="1.0" encoding="utf-8"?>
<ds:datastoreItem xmlns:ds="http://schemas.openxmlformats.org/officeDocument/2006/customXml" ds:itemID="{292F6382-D77E-4328-86C6-9FFCEC1CA83E}">
  <ds:schemaRefs/>
</ds:datastoreItem>
</file>

<file path=customXml/itemProps19.xml><?xml version="1.0" encoding="utf-8"?>
<ds:datastoreItem xmlns:ds="http://schemas.openxmlformats.org/officeDocument/2006/customXml" ds:itemID="{2673E91A-C11D-4335-8047-D078007C4549}">
  <ds:schemaRefs/>
</ds:datastoreItem>
</file>

<file path=customXml/itemProps20.xml><?xml version="1.0" encoding="utf-8"?>
<ds:datastoreItem xmlns:ds="http://schemas.openxmlformats.org/officeDocument/2006/customXml" ds:itemID="{0D240A0A-F0DA-4F20-B778-1C6DD9F07A78}">
  <ds:schemaRefs/>
</ds:datastoreItem>
</file>

<file path=customXml/itemProps21.xml><?xml version="1.0" encoding="utf-8"?>
<ds:datastoreItem xmlns:ds="http://schemas.openxmlformats.org/officeDocument/2006/customXml" ds:itemID="{BD2833FC-1BA0-4159-A06E-8A0FFD2EB6D9}">
  <ds:schemaRefs/>
</ds:datastoreItem>
</file>

<file path=customXml/itemProps22.xml><?xml version="1.0" encoding="utf-8"?>
<ds:datastoreItem xmlns:ds="http://schemas.openxmlformats.org/officeDocument/2006/customXml" ds:itemID="{3106F7FE-3D45-453E-9934-B29681EF8472}">
  <ds:schemaRefs/>
</ds:datastoreItem>
</file>

<file path=customXml/itemProps23.xml><?xml version="1.0" encoding="utf-8"?>
<ds:datastoreItem xmlns:ds="http://schemas.openxmlformats.org/officeDocument/2006/customXml" ds:itemID="{57056474-1308-4AC1-995B-9868E4D0497D}">
  <ds:schemaRefs/>
</ds:datastoreItem>
</file>

<file path=customXml/itemProps24.xml><?xml version="1.0" encoding="utf-8"?>
<ds:datastoreItem xmlns:ds="http://schemas.openxmlformats.org/officeDocument/2006/customXml" ds:itemID="{66301DE1-0E17-4E99-9FBB-2981AF3F79D0}">
  <ds:schemaRefs/>
</ds:datastoreItem>
</file>

<file path=customXml/itemProps25.xml><?xml version="1.0" encoding="utf-8"?>
<ds:datastoreItem xmlns:ds="http://schemas.openxmlformats.org/officeDocument/2006/customXml" ds:itemID="{EE54285D-F717-4310-939C-567612EA378E}">
  <ds:schemaRefs/>
</ds:datastoreItem>
</file>

<file path=customXml/itemProps26.xml><?xml version="1.0" encoding="utf-8"?>
<ds:datastoreItem xmlns:ds="http://schemas.openxmlformats.org/officeDocument/2006/customXml" ds:itemID="{6B660E7B-3BFA-44D7-B678-F541F57FBFCC}">
  <ds:schemaRefs/>
</ds:datastoreItem>
</file>

<file path=customXml/itemProps27.xml><?xml version="1.0" encoding="utf-8"?>
<ds:datastoreItem xmlns:ds="http://schemas.openxmlformats.org/officeDocument/2006/customXml" ds:itemID="{B9ED648E-B20E-4723-BB8B-6708E95CB7A7}">
  <ds:schemaRefs/>
</ds:datastoreItem>
</file>

<file path=customXml/itemProps28.xml><?xml version="1.0" encoding="utf-8"?>
<ds:datastoreItem xmlns:ds="http://schemas.openxmlformats.org/officeDocument/2006/customXml" ds:itemID="{0F6ACFB3-0349-4F79-90C6-6F94E5279948}">
  <ds:schemaRefs/>
</ds:datastoreItem>
</file>

<file path=customXml/itemProps29.xml><?xml version="1.0" encoding="utf-8"?>
<ds:datastoreItem xmlns:ds="http://schemas.openxmlformats.org/officeDocument/2006/customXml" ds:itemID="{72021D7C-1623-4AE1-8873-AF82F3580362}">
  <ds:schemaRefs/>
</ds:datastoreItem>
</file>

<file path=customXml/itemProps30.xml><?xml version="1.0" encoding="utf-8"?>
<ds:datastoreItem xmlns:ds="http://schemas.openxmlformats.org/officeDocument/2006/customXml" ds:itemID="{579501B7-3659-4983-9E8C-953CA95209A2}">
  <ds:schemaRefs/>
</ds:datastoreItem>
</file>

<file path=customXml/itemProps31.xml><?xml version="1.0" encoding="utf-8"?>
<ds:datastoreItem xmlns:ds="http://schemas.openxmlformats.org/officeDocument/2006/customXml" ds:itemID="{CFFF5475-8AA8-46AB-874A-F956BABA0C21}">
  <ds:schemaRefs/>
</ds:datastoreItem>
</file>

<file path=customXml/itemProps32.xml><?xml version="1.0" encoding="utf-8"?>
<ds:datastoreItem xmlns:ds="http://schemas.openxmlformats.org/officeDocument/2006/customXml" ds:itemID="{A47D69A3-C9D3-410E-90C8-E735D0568D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RFM &amp; Churn analyst</vt:lpstr>
      <vt:lpstr>Statistict</vt:lpstr>
      <vt:lpstr>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parjis</dc:creator>
  <cp:lastModifiedBy>randi parjis</cp:lastModifiedBy>
  <dcterms:created xsi:type="dcterms:W3CDTF">2026-08-11T08:40:37Z</dcterms:created>
  <dcterms:modified xsi:type="dcterms:W3CDTF">2026-08-20T13:42:25Z</dcterms:modified>
</cp:coreProperties>
</file>